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Past Monthly Summaries\2022 LNG Monthly files\12.  Working files - December 2022 data\"/>
    </mc:Choice>
  </mc:AlternateContent>
  <xr:revisionPtr revIDLastSave="0" documentId="8_{F3B9D81B-5476-43EE-88B0-D70E06DC9F75}" xr6:coauthVersionLast="47" xr6:coauthVersionMax="47" xr10:uidLastSave="{00000000-0000-0000-0000-000000000000}"/>
  <bookViews>
    <workbookView xWindow="0" yWindow="20" windowWidth="19080" windowHeight="10180" tabRatio="751" firstSheet="1" activeTab="1"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MKVH" sheetId="39" r:id="rId11"/>
    <sheet name="LNG Exports - ISO, Carib" sheetId="33" r:id="rId12"/>
    <sheet name="LNG Re-Exports" sheetId="13" r:id="rId13"/>
    <sheet name="Monthly Import Summary" sheetId="14" r:id="rId14"/>
    <sheet name="LNG Imports" sheetId="1" r:id="rId15"/>
    <sheet name="Puerto Rico Imports" sheetId="31" r:id="rId16"/>
    <sheet name="LNG Exports - Repository" sheetId="25" r:id="rId17"/>
    <sheet name="Notes and Definitions" sheetId="9" r:id="rId18"/>
  </sheets>
  <externalReferences>
    <externalReference r:id="rId19"/>
  </externalReferences>
  <definedNames>
    <definedName name="_xlnm._FilterDatabase" localSheetId="4" hidden="1">'LNG Exports - Cameron'!$A$10:$J$240</definedName>
    <definedName name="_xlnm._FilterDatabase" localSheetId="3" hidden="1">'LNG Exports - Corpus Christi'!$A$8:$J$246</definedName>
    <definedName name="_xlnm._FilterDatabase" localSheetId="2" hidden="1">'LNG Exports - Cove Point'!$A$10:$J$10</definedName>
    <definedName name="_xlnm._FilterDatabase" localSheetId="6" hidden="1">'LNG Exports - Elba Island'!$A$10:$J$47</definedName>
    <definedName name="_xlnm._FilterDatabase" localSheetId="5" hidden="1">'LNG Exports - Freeport'!$A$10:$J$108</definedName>
    <definedName name="_xlnm._FilterDatabase" localSheetId="8" hidden="1">'LNG Exports - ISO, American'!$A$10:$J$314</definedName>
    <definedName name="_xlnm._FilterDatabase" localSheetId="11" hidden="1">'LNG Exports - ISO, Carib'!$A$10:$J$11</definedName>
    <definedName name="_xlnm._FilterDatabase" localSheetId="9" hidden="1">'LNG Exports - ISO, Eagle'!$A$8:$J$89</definedName>
    <definedName name="_xlnm._FilterDatabase" localSheetId="10" hidden="1">'LNG Exports - ISO, MKVH'!$A$8:$J$12</definedName>
    <definedName name="_xlnm._FilterDatabase" localSheetId="16" hidden="1">'LNG Exports - Repository'!$J$4267:$J$4267</definedName>
    <definedName name="_xlnm._FilterDatabase" localSheetId="1" hidden="1">'LNG Exports - Sabine'!$A$10:$J$457</definedName>
    <definedName name="_xlnm._FilterDatabase" localSheetId="7" hidden="1">'LNG Exports - Venture Global'!$A$10:$J$113</definedName>
    <definedName name="_xlnm._FilterDatabase" localSheetId="15" hidden="1">'Puerto Rico Imports'!$A$10:$I$88</definedName>
    <definedName name="_xlnm.Print_Area" localSheetId="4">'LNG Exports - Cameron'!$A$1:$J$248</definedName>
    <definedName name="_xlnm.Print_Area" localSheetId="3">'LNG Exports - Corpus Christi'!$A$1:$J$255</definedName>
    <definedName name="_xlnm.Print_Area" localSheetId="2">'LNG Exports - Cove Point'!$A$1:$J$105</definedName>
    <definedName name="_xlnm.Print_Area" localSheetId="6">'LNG Exports - Elba Island'!$A$1:$J$55</definedName>
    <definedName name="_xlnm.Print_Area" localSheetId="5">'LNG Exports - Freeport'!$A$1:$J$117</definedName>
    <definedName name="_xlnm.Print_Area" localSheetId="8">'LNG Exports - ISO, American'!$A$1:$J$322</definedName>
    <definedName name="_xlnm.Print_Area" localSheetId="11">'LNG Exports - ISO, Carib'!$A$1:$J$20</definedName>
    <definedName name="_xlnm.Print_Area" localSheetId="9">'LNG Exports - ISO, Eagle'!$A$1:$J$97</definedName>
    <definedName name="_xlnm.Print_Area" localSheetId="10">'LNG Exports - ISO, MKVH'!$A$1:$J$20</definedName>
    <definedName name="_xlnm.Print_Area" localSheetId="16">'LNG Exports - Repository'!$A$1:$L$4267</definedName>
    <definedName name="_xlnm.Print_Area" localSheetId="1">'LNG Exports - Sabine'!$A$1:$J$466</definedName>
    <definedName name="_xlnm.Print_Area" localSheetId="7">'LNG Exports - Venture Global'!$A$1:$J$121</definedName>
    <definedName name="_xlnm.Print_Area" localSheetId="14">'LNG Imports'!$A$1:$I$38</definedName>
    <definedName name="_xlnm.Print_Area" localSheetId="12">'LNG Re-Exports'!$A$1:$K$35</definedName>
    <definedName name="_xlnm.Print_Area" localSheetId="13">'Monthly Import Summary'!$A$1:$N$62</definedName>
    <definedName name="_xlnm.Print_Area" localSheetId="17">'Notes and Definitions'!$A$1:$L$61</definedName>
    <definedName name="_xlnm.Print_Area" localSheetId="15">'Puerto Rico Imports'!$A$1:$I$88</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1">'LNG Exports - ISO, Carib'!$1:$10</definedName>
    <definedName name="_xlnm.Print_Titles" localSheetId="9">'LNG Exports - ISO, Eagle'!$1:$10</definedName>
    <definedName name="_xlnm.Print_Titles" localSheetId="10">'LNG Exports - ISO, MKVH'!$1:$10</definedName>
    <definedName name="_xlnm.Print_Titles" localSheetId="16">'LNG Exports - Repository'!$1:$10</definedName>
    <definedName name="_xlnm.Print_Titles" localSheetId="1">'LNG Exports - Sabine'!$1:$10</definedName>
    <definedName name="_xlnm.Print_Titles" localSheetId="7">'LNG Exports - Venture Global'!$1:$10</definedName>
    <definedName name="_xlnm.Print_Titles" localSheetId="15">'Puerto Rico Imports'!$1:$10</definedName>
    <definedName name="TransChoice" localSheetId="3">OFFSET(TransList,0,0,COUNTA(TransList),1)</definedName>
    <definedName name="TransChoice" localSheetId="9">OFFSET(TransList,0,0,COUNTA(TransList),1)</definedName>
    <definedName name="TransChoice" localSheetId="10">OFFSET([0]!TransList,0,0,COUNTA([0]!TransList),1)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6" i="37" l="1"/>
  <c r="J4267" i="25"/>
  <c r="G4233" i="25"/>
  <c r="G4157" i="25"/>
  <c r="G4155" i="25"/>
  <c r="G4156" i="25"/>
  <c r="G4158" i="25"/>
  <c r="G4159" i="25"/>
  <c r="G4160" i="25"/>
  <c r="G4161" i="25"/>
  <c r="G4162" i="25"/>
  <c r="G4163" i="25"/>
  <c r="G4164" i="25"/>
  <c r="G4165" i="25"/>
  <c r="G4166" i="25"/>
  <c r="G4167" i="25"/>
  <c r="G4168" i="25"/>
  <c r="G4169" i="25"/>
  <c r="G4170" i="25"/>
  <c r="G4171" i="25"/>
  <c r="G4172" i="25"/>
  <c r="G4175" i="25"/>
  <c r="G4173" i="25"/>
  <c r="G4174" i="25"/>
  <c r="G4176" i="25"/>
  <c r="G4177" i="25"/>
  <c r="G4178" i="25"/>
  <c r="G4179" i="25"/>
  <c r="G4180" i="25"/>
  <c r="G4181" i="25"/>
  <c r="G4182" i="25"/>
  <c r="G4183" i="25"/>
  <c r="G4186" i="25"/>
  <c r="G4187" i="25"/>
  <c r="G4184" i="25"/>
  <c r="G4185" i="25"/>
  <c r="G4188" i="25"/>
  <c r="G4189" i="25"/>
  <c r="G4190" i="25"/>
  <c r="G4191" i="25"/>
  <c r="G4192" i="25"/>
  <c r="G4193" i="25"/>
  <c r="G4194" i="25"/>
  <c r="G4195" i="25"/>
  <c r="G4196" i="25"/>
  <c r="G4197" i="25"/>
  <c r="G4198" i="25"/>
  <c r="G4199" i="25"/>
  <c r="G4200" i="25"/>
  <c r="G4201" i="25"/>
  <c r="G4203" i="25"/>
  <c r="G4202" i="25"/>
  <c r="G4204" i="25"/>
  <c r="G4205" i="25"/>
  <c r="G4206" i="25"/>
  <c r="G4207" i="25"/>
  <c r="G4208" i="25"/>
  <c r="G4209" i="25"/>
  <c r="G4210" i="25"/>
  <c r="G4211" i="25"/>
  <c r="G4212" i="25"/>
  <c r="G4213" i="25"/>
  <c r="G4214" i="25"/>
  <c r="G4218" i="25"/>
  <c r="G4215" i="25"/>
  <c r="G4216" i="25"/>
  <c r="G4217" i="25"/>
  <c r="G4219" i="25"/>
  <c r="G4220" i="25"/>
  <c r="G4221" i="25"/>
  <c r="G4222" i="25"/>
  <c r="G4223" i="25"/>
  <c r="G4224" i="25"/>
  <c r="G4227" i="25"/>
  <c r="G4225" i="25"/>
  <c r="G4226" i="25"/>
  <c r="G4228" i="25"/>
  <c r="G4229" i="25"/>
  <c r="G4230" i="25"/>
  <c r="G4231" i="25"/>
  <c r="G4232" i="25"/>
  <c r="G4234" i="25"/>
  <c r="G4235" i="25"/>
  <c r="G4236" i="25"/>
  <c r="G4237" i="25"/>
  <c r="G4238" i="25"/>
  <c r="G4239" i="25"/>
  <c r="G4240" i="25"/>
  <c r="G4241" i="25"/>
  <c r="G4242" i="25"/>
  <c r="G4243" i="25"/>
  <c r="G4249" i="25"/>
  <c r="G4244" i="25"/>
  <c r="G4245" i="25"/>
  <c r="G4246" i="25"/>
  <c r="G4247" i="25"/>
  <c r="G4248" i="25"/>
  <c r="G4250" i="25"/>
  <c r="G4251" i="25"/>
  <c r="G4252" i="25"/>
  <c r="G4253" i="25"/>
  <c r="G4254" i="25"/>
  <c r="G4258" i="25"/>
  <c r="G4255" i="25"/>
  <c r="G4256" i="25"/>
  <c r="G4257" i="25"/>
  <c r="G4259" i="25"/>
  <c r="G4260" i="25"/>
  <c r="G4261" i="25"/>
  <c r="G4262" i="25"/>
  <c r="G4266" i="25"/>
  <c r="G4263" i="25"/>
  <c r="G4264" i="25"/>
  <c r="G4265" i="25"/>
  <c r="H88" i="31"/>
  <c r="N59" i="14"/>
  <c r="M59" i="14"/>
  <c r="H13" i="1"/>
  <c r="H34" i="1"/>
  <c r="H35" i="1" s="1"/>
  <c r="J30" i="13"/>
  <c r="I314" i="26"/>
  <c r="I89" i="36"/>
  <c r="I113" i="35"/>
  <c r="I47" i="30"/>
  <c r="I108" i="29"/>
  <c r="I240" i="27"/>
  <c r="I97" i="28"/>
  <c r="I457" i="34"/>
  <c r="G4063" i="25"/>
  <c r="G4060" i="25"/>
  <c r="G4077" i="25"/>
  <c r="G4092" i="25"/>
  <c r="G4106" i="25"/>
  <c r="G4129" i="25"/>
  <c r="G4133" i="25"/>
  <c r="G4081" i="25"/>
  <c r="G4087" i="25"/>
  <c r="G4062" i="25"/>
  <c r="G4067" i="25"/>
  <c r="G4068" i="25"/>
  <c r="G4074" i="25"/>
  <c r="G4082" i="25"/>
  <c r="G4091" i="25"/>
  <c r="G4098" i="25"/>
  <c r="G4102" i="25"/>
  <c r="G4103" i="25"/>
  <c r="G4105" i="25"/>
  <c r="G4111" i="25"/>
  <c r="G4114" i="25"/>
  <c r="G4123" i="25"/>
  <c r="G4124" i="25"/>
  <c r="G4127" i="25"/>
  <c r="G4135" i="25"/>
  <c r="G4140" i="25"/>
  <c r="G4141" i="25"/>
  <c r="G4147" i="25"/>
  <c r="G4150" i="25"/>
  <c r="G4064" i="25"/>
  <c r="G4075" i="25"/>
  <c r="G4083" i="25"/>
  <c r="G4076" i="25"/>
  <c r="G4088" i="25"/>
  <c r="G4094" i="25"/>
  <c r="G4104" i="25"/>
  <c r="G4096" i="25"/>
  <c r="G4112" i="25"/>
  <c r="G4115" i="25"/>
  <c r="G4128" i="25"/>
  <c r="G4117" i="25"/>
  <c r="G4132" i="25"/>
  <c r="G4138" i="25"/>
  <c r="G4143" i="25"/>
  <c r="G4153" i="25"/>
  <c r="G4130" i="25"/>
  <c r="G4131" i="25"/>
  <c r="G4136" i="25"/>
  <c r="G4142" i="25"/>
  <c r="G4144" i="25"/>
  <c r="G4145" i="25"/>
  <c r="G4148" i="25"/>
  <c r="G4151" i="25"/>
  <c r="G4154" i="25"/>
  <c r="G4134" i="25"/>
  <c r="G4061" i="25"/>
  <c r="G4065" i="25"/>
  <c r="G4069" i="25"/>
  <c r="G4071" i="25"/>
  <c r="G4072" i="25"/>
  <c r="G4078" i="25"/>
  <c r="G4079" i="25"/>
  <c r="G4084" i="25"/>
  <c r="G4085" i="25"/>
  <c r="G4089" i="25"/>
  <c r="G4093" i="25"/>
  <c r="G4095" i="25"/>
  <c r="G4097" i="25"/>
  <c r="G4099" i="25"/>
  <c r="G4100" i="25"/>
  <c r="G4107" i="25"/>
  <c r="G4108" i="25"/>
  <c r="G4113" i="25"/>
  <c r="G4116" i="25"/>
  <c r="G4118" i="25"/>
  <c r="G4119" i="25"/>
  <c r="G4121" i="25"/>
  <c r="G4122" i="25"/>
  <c r="G4125" i="25"/>
  <c r="G4139" i="25"/>
  <c r="G4070" i="25"/>
  <c r="G4109" i="25"/>
  <c r="G4120" i="25"/>
  <c r="G4149" i="25"/>
  <c r="G4066" i="25"/>
  <c r="G4073" i="25"/>
  <c r="G4080" i="25"/>
  <c r="G4086" i="25"/>
  <c r="G4090" i="25"/>
  <c r="G4101" i="25"/>
  <c r="G4110" i="25"/>
  <c r="G4126" i="25"/>
  <c r="G4137" i="25"/>
  <c r="G4146" i="25"/>
  <c r="G4152" i="25"/>
  <c r="I12" i="39"/>
  <c r="G3967" i="25"/>
  <c r="G3973" i="25"/>
  <c r="G3980" i="25"/>
  <c r="G3985" i="25"/>
  <c r="G3986" i="25"/>
  <c r="G3989" i="25"/>
  <c r="G3995" i="25"/>
  <c r="G4000" i="25"/>
  <c r="G4005" i="25"/>
  <c r="G4006" i="25"/>
  <c r="G4010" i="25"/>
  <c r="G4011" i="25"/>
  <c r="G4017" i="25"/>
  <c r="G4020" i="25"/>
  <c r="G4026" i="25"/>
  <c r="G4033" i="25"/>
  <c r="G4034" i="25"/>
  <c r="G4038" i="25"/>
  <c r="G4039" i="25"/>
  <c r="G4045" i="25"/>
  <c r="G4049" i="25"/>
  <c r="G4056" i="25"/>
  <c r="G3965" i="25"/>
  <c r="G3970" i="25"/>
  <c r="G3974" i="25"/>
  <c r="G3981" i="25"/>
  <c r="G3982" i="25"/>
  <c r="G3990" i="25"/>
  <c r="G3996" i="25"/>
  <c r="G3998" i="25"/>
  <c r="G4002" i="25"/>
  <c r="G4012" i="25"/>
  <c r="G4015" i="25"/>
  <c r="G4021" i="25"/>
  <c r="G4023" i="25"/>
  <c r="G4029" i="25"/>
  <c r="G4040" i="25"/>
  <c r="G4043" i="25"/>
  <c r="G4047" i="25"/>
  <c r="G4050" i="25"/>
  <c r="G4057" i="25"/>
  <c r="G3968" i="25"/>
  <c r="G3969" i="25"/>
  <c r="G3971" i="25"/>
  <c r="G3975" i="25"/>
  <c r="G3977" i="25"/>
  <c r="G3978" i="25"/>
  <c r="G3983" i="25"/>
  <c r="G3984" i="25"/>
  <c r="G3987" i="25"/>
  <c r="G3991" i="25"/>
  <c r="G3992" i="25"/>
  <c r="G3993" i="25"/>
  <c r="G3997" i="25"/>
  <c r="G3999" i="25"/>
  <c r="G4001" i="25"/>
  <c r="G4003" i="25"/>
  <c r="G4007" i="25"/>
  <c r="G4008" i="25"/>
  <c r="G4013" i="25"/>
  <c r="G4014" i="25"/>
  <c r="G4018" i="25"/>
  <c r="G4019" i="25"/>
  <c r="G4022" i="25"/>
  <c r="G4024" i="25"/>
  <c r="G4027" i="25"/>
  <c r="G4028" i="25"/>
  <c r="G4030" i="25"/>
  <c r="G4035" i="25"/>
  <c r="G4041" i="25"/>
  <c r="G4042" i="25"/>
  <c r="G4044" i="25"/>
  <c r="G4046" i="25"/>
  <c r="G4048" i="25"/>
  <c r="G4051" i="25"/>
  <c r="G4053" i="25"/>
  <c r="G4054" i="25"/>
  <c r="G4058" i="25"/>
  <c r="G4059" i="25"/>
  <c r="G3976" i="25"/>
  <c r="G4031" i="25"/>
  <c r="G3966" i="25"/>
  <c r="G3972" i="25"/>
  <c r="G3979" i="25"/>
  <c r="G3988" i="25"/>
  <c r="G3994" i="25"/>
  <c r="G4004" i="25"/>
  <c r="G4009" i="25"/>
  <c r="G4016" i="25"/>
  <c r="G4025" i="25"/>
  <c r="G4032" i="25"/>
  <c r="G4036" i="25"/>
  <c r="G4037" i="25"/>
  <c r="G4052" i="25"/>
  <c r="G4055" i="25"/>
  <c r="G3782" i="25"/>
  <c r="G3867" i="25"/>
  <c r="G3868" i="25"/>
  <c r="G3873" i="25"/>
  <c r="G3878" i="25"/>
  <c r="G3879" i="25"/>
  <c r="G3880" i="25"/>
  <c r="G3885" i="25"/>
  <c r="G3891" i="25"/>
  <c r="G3894" i="25"/>
  <c r="G3903" i="25"/>
  <c r="G3908" i="25"/>
  <c r="G3913" i="25"/>
  <c r="G3921" i="25"/>
  <c r="G3930" i="25"/>
  <c r="G3936" i="25"/>
  <c r="G3937" i="25"/>
  <c r="G3943" i="25"/>
  <c r="G3944" i="25"/>
  <c r="G3950" i="25"/>
  <c r="G3954" i="25"/>
  <c r="G3955" i="25"/>
  <c r="G3963" i="25"/>
  <c r="G3869" i="25"/>
  <c r="G3871" i="25"/>
  <c r="G3875" i="25"/>
  <c r="G3882" i="25"/>
  <c r="G3886" i="25"/>
  <c r="G3887" i="25"/>
  <c r="G3895" i="25"/>
  <c r="G3898" i="25"/>
  <c r="G3899" i="25"/>
  <c r="G3906" i="25"/>
  <c r="G3914" i="25"/>
  <c r="G3915" i="25"/>
  <c r="G3919" i="25"/>
  <c r="G3924" i="25"/>
  <c r="G3931" i="25"/>
  <c r="G3938" i="25"/>
  <c r="G3945" i="25"/>
  <c r="G3952" i="25"/>
  <c r="G3956" i="25"/>
  <c r="G3959" i="25"/>
  <c r="G3883" i="25"/>
  <c r="G3900" i="25"/>
  <c r="G3916" i="25"/>
  <c r="G3925" i="25"/>
  <c r="G3926" i="25"/>
  <c r="G3940" i="25"/>
  <c r="G3941" i="25"/>
  <c r="G3964" i="25"/>
  <c r="G3870" i="25"/>
  <c r="G3872" i="25"/>
  <c r="G3874" i="25"/>
  <c r="G3876" i="25"/>
  <c r="G3881" i="25"/>
  <c r="G3884" i="25"/>
  <c r="G3888" i="25"/>
  <c r="G3890" i="25"/>
  <c r="G3892" i="25"/>
  <c r="G3896" i="25"/>
  <c r="G3901" i="25"/>
  <c r="G3902" i="25"/>
  <c r="G3904" i="25"/>
  <c r="G3907" i="25"/>
  <c r="G3909" i="25"/>
  <c r="G3910" i="25"/>
  <c r="G3917" i="25"/>
  <c r="G3918" i="25"/>
  <c r="G3922" i="25"/>
  <c r="G3923" i="25"/>
  <c r="G3927" i="25"/>
  <c r="G3932" i="25"/>
  <c r="G3933" i="25"/>
  <c r="G3934" i="25"/>
  <c r="G3939" i="25"/>
  <c r="G3942" i="25"/>
  <c r="G3946" i="25"/>
  <c r="G3948" i="25"/>
  <c r="G3953" i="25"/>
  <c r="G3957" i="25"/>
  <c r="G3958" i="25"/>
  <c r="G3960" i="25"/>
  <c r="G3961" i="25"/>
  <c r="G3897" i="25"/>
  <c r="G3912" i="25"/>
  <c r="G3928" i="25"/>
  <c r="G3949" i="25"/>
  <c r="G3877" i="25"/>
  <c r="G3889" i="25"/>
  <c r="G3893" i="25"/>
  <c r="G3905" i="25"/>
  <c r="G3911" i="25"/>
  <c r="G3920" i="25"/>
  <c r="G3929" i="25"/>
  <c r="G3935" i="25"/>
  <c r="G3947" i="25"/>
  <c r="G3951" i="25"/>
  <c r="G3962" i="25"/>
  <c r="G3768" i="25"/>
  <c r="G3769" i="25"/>
  <c r="G3770" i="25"/>
  <c r="G3771" i="25"/>
  <c r="G3772" i="25"/>
  <c r="G3773" i="25"/>
  <c r="G3774" i="25"/>
  <c r="G3775" i="25"/>
  <c r="G3776" i="25"/>
  <c r="G3777" i="25"/>
  <c r="G3778" i="25"/>
  <c r="G3779" i="25"/>
  <c r="G3780" i="25"/>
  <c r="G3781" i="25"/>
  <c r="G3783" i="25"/>
  <c r="G3784" i="25"/>
  <c r="G3785" i="25"/>
  <c r="G3786" i="25"/>
  <c r="G3787" i="25"/>
  <c r="G3788" i="25"/>
  <c r="G3789" i="25"/>
  <c r="G3790" i="25"/>
  <c r="G3791" i="25"/>
  <c r="G3792" i="25"/>
  <c r="G3793" i="25"/>
  <c r="G3794" i="25"/>
  <c r="G3795" i="25"/>
  <c r="G3796" i="25"/>
  <c r="G3797" i="25"/>
  <c r="G3798" i="25"/>
  <c r="G3799" i="25"/>
  <c r="G3800" i="25"/>
  <c r="G3801" i="25"/>
  <c r="G3802" i="25"/>
  <c r="G3803" i="25"/>
  <c r="G3804" i="25"/>
  <c r="G3805" i="25"/>
  <c r="G3806" i="25"/>
  <c r="G3807" i="25"/>
  <c r="G3808" i="25"/>
  <c r="G3809" i="25"/>
  <c r="G3810" i="25"/>
  <c r="G3811" i="25"/>
  <c r="G3812" i="25"/>
  <c r="G3813" i="25"/>
  <c r="G3814" i="25"/>
  <c r="G3815" i="25"/>
  <c r="G3816" i="25"/>
  <c r="G3817" i="25"/>
  <c r="G3818" i="25"/>
  <c r="G3819" i="25"/>
  <c r="G3820" i="25"/>
  <c r="G3821" i="25"/>
  <c r="G3822" i="25"/>
  <c r="G3823" i="25"/>
  <c r="G3824" i="25"/>
  <c r="G3825" i="25"/>
  <c r="G3826" i="25"/>
  <c r="G3827" i="25"/>
  <c r="G3828" i="25"/>
  <c r="G3829" i="25"/>
  <c r="G3830" i="25"/>
  <c r="G3831" i="25"/>
  <c r="G3832" i="25"/>
  <c r="G3833" i="25"/>
  <c r="G3834" i="25"/>
  <c r="G3835" i="25"/>
  <c r="G3836" i="25"/>
  <c r="G3837" i="25"/>
  <c r="G3838" i="25"/>
  <c r="G3839" i="25"/>
  <c r="G3840" i="25"/>
  <c r="G3841" i="25"/>
  <c r="G3842" i="25"/>
  <c r="G3843" i="25"/>
  <c r="G3844" i="25"/>
  <c r="G3845" i="25"/>
  <c r="G3846" i="25"/>
  <c r="G3847" i="25"/>
  <c r="G3848" i="25"/>
  <c r="G3849" i="25"/>
  <c r="G3850" i="25"/>
  <c r="G3851" i="25"/>
  <c r="G3852" i="25"/>
  <c r="G3853" i="25"/>
  <c r="G3854" i="25"/>
  <c r="G3855" i="25"/>
  <c r="G3856" i="25"/>
  <c r="G3857" i="25"/>
  <c r="G3858" i="25"/>
  <c r="G3859" i="25"/>
  <c r="G3860" i="25"/>
  <c r="G3861" i="25"/>
  <c r="G3862" i="25"/>
  <c r="G3863" i="25"/>
  <c r="G3864" i="25"/>
  <c r="G3865" i="25"/>
  <c r="G3866" i="25"/>
  <c r="G3669" i="25"/>
  <c r="G3676" i="25"/>
  <c r="G3681" i="25"/>
  <c r="G3688" i="25"/>
  <c r="G3694" i="25"/>
  <c r="G3701" i="25"/>
  <c r="G3704" i="25"/>
  <c r="G3705" i="25"/>
  <c r="G3715" i="25"/>
  <c r="G3727" i="25"/>
  <c r="G3734" i="25"/>
  <c r="G3735" i="25"/>
  <c r="G3737" i="25"/>
  <c r="G3743" i="25"/>
  <c r="G3752" i="25"/>
  <c r="G3754" i="25"/>
  <c r="G3761" i="25"/>
  <c r="G3670" i="25"/>
  <c r="G3672" i="25"/>
  <c r="G3678" i="25"/>
  <c r="G3685" i="25"/>
  <c r="G3689" i="25"/>
  <c r="G3695" i="25"/>
  <c r="G3696" i="25"/>
  <c r="G3702" i="25"/>
  <c r="G3706" i="25"/>
  <c r="G3713" i="25"/>
  <c r="G3719" i="25"/>
  <c r="G3723" i="25"/>
  <c r="G3730" i="25"/>
  <c r="G3738" i="25"/>
  <c r="G3740" i="25"/>
  <c r="G3746" i="25"/>
  <c r="G3753" i="25"/>
  <c r="G3759" i="25"/>
  <c r="G3762" i="25"/>
  <c r="G3673" i="25"/>
  <c r="G3682" i="25"/>
  <c r="G3697" i="25"/>
  <c r="G3707" i="25"/>
  <c r="G3716" i="25"/>
  <c r="G3731" i="25"/>
  <c r="G3732" i="25"/>
  <c r="G3747" i="25"/>
  <c r="G3760" i="25"/>
  <c r="G3765" i="25"/>
  <c r="G3668" i="25"/>
  <c r="G3671" i="25"/>
  <c r="G3674" i="25"/>
  <c r="G3675" i="25"/>
  <c r="G3679" i="25"/>
  <c r="G3680" i="25"/>
  <c r="G3683" i="25"/>
  <c r="G3686" i="25"/>
  <c r="G3690" i="25"/>
  <c r="G3691" i="25"/>
  <c r="G3692" i="25"/>
  <c r="G3693" i="25"/>
  <c r="G3698" i="25"/>
  <c r="G3700" i="25"/>
  <c r="G3703" i="25"/>
  <c r="G3708" i="25"/>
  <c r="G3711" i="25"/>
  <c r="G3712" i="25"/>
  <c r="G3717" i="25"/>
  <c r="G3718" i="25"/>
  <c r="G3720" i="25"/>
  <c r="G3721" i="25"/>
  <c r="G3722" i="25"/>
  <c r="G3724" i="25"/>
  <c r="G3725" i="25"/>
  <c r="G3728" i="25"/>
  <c r="G3729" i="25"/>
  <c r="G3733" i="25"/>
  <c r="G3736" i="25"/>
  <c r="G3739" i="25"/>
  <c r="G3741" i="25"/>
  <c r="G3744" i="25"/>
  <c r="G3748" i="25"/>
  <c r="G3750" i="25"/>
  <c r="G3751" i="25"/>
  <c r="G3755" i="25"/>
  <c r="G3756" i="25"/>
  <c r="G3763" i="25"/>
  <c r="G3766" i="25"/>
  <c r="G3767" i="25"/>
  <c r="G3709" i="25"/>
  <c r="G3745" i="25"/>
  <c r="G3757" i="25"/>
  <c r="G3677" i="25"/>
  <c r="G3684" i="25"/>
  <c r="G3687" i="25"/>
  <c r="G3699" i="25"/>
  <c r="G3710" i="25"/>
  <c r="G3714" i="25"/>
  <c r="G3726" i="25"/>
  <c r="G3742" i="25"/>
  <c r="G3749" i="25"/>
  <c r="G3758" i="25"/>
  <c r="G3764" i="25"/>
  <c r="I12" i="33"/>
  <c r="G3591" i="25" l="1"/>
  <c r="G3575" i="25"/>
  <c r="G3574" i="25"/>
  <c r="G3634" i="25"/>
  <c r="G3658" i="25"/>
  <c r="G3619" i="25"/>
  <c r="G3620" i="25"/>
  <c r="G3582" i="25"/>
  <c r="G3661" i="25"/>
  <c r="G3611" i="25"/>
  <c r="G3655" i="25"/>
  <c r="G3613" i="25"/>
  <c r="G3615" i="25"/>
  <c r="G3644" i="25"/>
  <c r="G3588" i="25"/>
  <c r="G3576" i="25"/>
  <c r="G3595" i="25"/>
  <c r="G3627" i="25"/>
  <c r="G3646" i="25"/>
  <c r="G3602" i="25"/>
  <c r="G3590" i="25"/>
  <c r="G3609" i="25"/>
  <c r="G3657" i="25"/>
  <c r="G3648" i="25"/>
  <c r="G3656" i="25"/>
  <c r="G3647" i="25"/>
  <c r="G3599" i="25"/>
  <c r="G3641" i="25"/>
  <c r="G3585" i="25"/>
  <c r="G3625" i="25"/>
  <c r="G3665" i="25"/>
  <c r="G3621" i="25"/>
  <c r="G3583" i="25"/>
  <c r="G3594" i="25"/>
  <c r="G3614" i="25"/>
  <c r="G3598" i="25"/>
  <c r="G3600" i="25"/>
  <c r="G3618" i="25"/>
  <c r="G3632" i="25"/>
  <c r="G3642" i="25"/>
  <c r="G3653" i="25"/>
  <c r="G3580" i="25"/>
  <c r="G3610" i="25"/>
  <c r="G3596" i="25"/>
  <c r="G3629" i="25"/>
  <c r="G3617" i="25"/>
  <c r="G3662" i="25"/>
  <c r="G3659" i="25"/>
  <c r="G3639" i="25"/>
  <c r="G3592" i="25"/>
  <c r="G3660" i="25"/>
  <c r="G3637" i="25"/>
  <c r="G3654" i="25"/>
  <c r="G3649" i="25"/>
  <c r="G3572" i="25"/>
  <c r="G3604" i="25"/>
  <c r="G3616" i="25"/>
  <c r="G3612" i="25"/>
  <c r="G3573" i="25"/>
  <c r="G3581" i="25"/>
  <c r="G3622" i="25"/>
  <c r="G3630" i="25"/>
  <c r="G3631" i="25"/>
  <c r="G3578" i="25"/>
  <c r="G3643" i="25"/>
  <c r="G3666" i="25"/>
  <c r="G3579" i="25"/>
  <c r="G3584" i="25"/>
  <c r="G3606" i="25"/>
  <c r="G3608" i="25"/>
  <c r="G3623" i="25"/>
  <c r="G3624" i="25"/>
  <c r="G3636" i="25"/>
  <c r="G3650" i="25"/>
  <c r="G3663" i="25"/>
  <c r="G3601" i="25"/>
  <c r="G3628" i="25"/>
  <c r="G3603" i="25"/>
  <c r="G3633" i="25"/>
  <c r="G3664" i="25"/>
  <c r="G3587" i="25"/>
  <c r="G3586" i="25"/>
  <c r="G3667" i="25"/>
  <c r="G3597" i="25"/>
  <c r="G3577" i="25"/>
  <c r="G3645" i="25"/>
  <c r="G3605" i="25"/>
  <c r="G3635" i="25"/>
  <c r="G3640" i="25"/>
  <c r="G3593" i="25"/>
  <c r="G3589" i="25"/>
  <c r="G3607" i="25"/>
  <c r="G3626" i="25"/>
  <c r="G3652" i="25"/>
  <c r="G3651" i="25"/>
  <c r="G3638" i="25"/>
  <c r="G3528" i="25" l="1"/>
  <c r="G3542" i="25"/>
  <c r="G3560" i="25"/>
  <c r="G3570" i="25"/>
  <c r="G3571" i="25"/>
  <c r="G3569" i="25"/>
  <c r="G3466" i="25"/>
  <c r="G3566" i="25"/>
  <c r="G3472" i="25"/>
  <c r="G3493" i="25"/>
  <c r="G3513" i="25"/>
  <c r="G3533" i="25"/>
  <c r="G3537" i="25"/>
  <c r="G3540" i="25"/>
  <c r="G3541" i="25"/>
  <c r="G3547" i="25"/>
  <c r="G3548" i="25"/>
  <c r="G3551" i="25"/>
  <c r="G3553" i="25"/>
  <c r="G3559" i="25"/>
  <c r="G3565" i="25"/>
  <c r="G3568" i="25"/>
  <c r="G3529" i="25"/>
  <c r="G3512" i="25"/>
  <c r="G3516" i="25"/>
  <c r="G3519" i="25"/>
  <c r="G3521" i="25"/>
  <c r="G3526" i="25"/>
  <c r="G3527" i="25"/>
  <c r="G3479" i="25"/>
  <c r="G3483" i="25"/>
  <c r="G3484" i="25"/>
  <c r="G3485" i="25"/>
  <c r="G3489" i="25"/>
  <c r="G3492" i="25"/>
  <c r="G3496" i="25"/>
  <c r="G3500" i="25"/>
  <c r="G3502" i="25"/>
  <c r="G3503" i="25"/>
  <c r="G3504" i="25"/>
  <c r="G3508" i="25"/>
  <c r="G3509" i="25"/>
  <c r="G3477" i="25"/>
  <c r="G3564" i="25"/>
  <c r="G3460" i="25"/>
  <c r="G3461" i="25"/>
  <c r="G3464" i="25"/>
  <c r="G3465" i="25"/>
  <c r="G3469" i="25"/>
  <c r="G3471" i="25"/>
  <c r="G3550" i="25"/>
  <c r="G3558" i="25"/>
  <c r="G3563" i="25"/>
  <c r="G3544" i="25"/>
  <c r="G3545" i="25"/>
  <c r="G3532" i="25"/>
  <c r="G3535" i="25"/>
  <c r="G3536" i="25"/>
  <c r="G3511" i="25"/>
  <c r="G3515" i="25"/>
  <c r="G3520" i="25"/>
  <c r="G3525" i="25"/>
  <c r="G3501" i="25"/>
  <c r="G3487" i="25"/>
  <c r="G3488" i="25"/>
  <c r="G3491" i="25"/>
  <c r="G3495" i="25"/>
  <c r="G3463" i="25"/>
  <c r="G3468" i="25"/>
  <c r="G3478" i="25"/>
  <c r="G3482" i="25"/>
  <c r="G3476" i="25"/>
  <c r="G3498" i="25"/>
  <c r="G3499" i="25"/>
  <c r="G3507" i="25"/>
  <c r="G3524" i="25"/>
  <c r="G3539" i="25"/>
  <c r="G3567" i="25"/>
  <c r="G3543" i="25"/>
  <c r="G3549" i="25"/>
  <c r="G3555" i="25"/>
  <c r="G3556" i="25"/>
  <c r="G3557" i="25"/>
  <c r="G3561" i="25"/>
  <c r="G3562" i="25"/>
  <c r="G3459" i="25"/>
  <c r="G3534" i="25"/>
  <c r="G3518" i="25"/>
  <c r="G3523" i="25"/>
  <c r="G3531" i="25"/>
  <c r="G3497" i="25"/>
  <c r="G3506" i="25"/>
  <c r="G3510" i="25"/>
  <c r="G3517" i="25"/>
  <c r="G3490" i="25"/>
  <c r="G3458" i="25"/>
  <c r="G3462" i="25"/>
  <c r="G3470" i="25"/>
  <c r="G3474" i="25"/>
  <c r="G3475" i="25"/>
  <c r="G3481" i="25"/>
  <c r="G3486" i="25"/>
  <c r="G3546" i="25"/>
  <c r="G3552" i="25"/>
  <c r="G3554" i="25"/>
  <c r="G3505" i="25"/>
  <c r="G3514" i="25"/>
  <c r="G3522" i="25"/>
  <c r="G3530" i="25"/>
  <c r="G3538" i="25"/>
  <c r="G3467" i="25"/>
  <c r="G3473" i="25"/>
  <c r="G3480" i="25"/>
  <c r="G3494" i="25"/>
  <c r="G3351" i="25"/>
  <c r="G3352" i="25"/>
  <c r="G3353" i="25"/>
  <c r="G3354" i="25"/>
  <c r="G3355" i="25"/>
  <c r="G3356" i="25"/>
  <c r="G3357" i="25"/>
  <c r="G3358" i="25"/>
  <c r="G3359" i="25"/>
  <c r="G3360" i="25"/>
  <c r="G3361" i="25"/>
  <c r="G3362" i="25"/>
  <c r="G3363" i="25"/>
  <c r="G3365" i="25"/>
  <c r="G3366" i="25"/>
  <c r="G3364" i="25"/>
  <c r="G3367" i="25"/>
  <c r="G3368" i="25"/>
  <c r="G3369" i="25"/>
  <c r="G3371" i="25"/>
  <c r="G3372" i="25"/>
  <c r="G3370"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0" i="25"/>
  <c r="G3401" i="25"/>
  <c r="G3399" i="25"/>
  <c r="G3402" i="25"/>
  <c r="G3403" i="25"/>
  <c r="G3404" i="25"/>
  <c r="G3405" i="25"/>
  <c r="G3406" i="25"/>
  <c r="G3407" i="25"/>
  <c r="G3408" i="25"/>
  <c r="G3409" i="25"/>
  <c r="G3411" i="25"/>
  <c r="G3412" i="25"/>
  <c r="G3410"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3" i="25"/>
  <c r="G3441" i="25"/>
  <c r="G3442" i="25"/>
  <c r="G3444" i="25"/>
  <c r="G3445" i="25"/>
  <c r="G3446" i="25"/>
  <c r="G3447" i="25"/>
  <c r="G3448" i="25"/>
  <c r="G3449" i="25"/>
  <c r="G3450" i="25"/>
  <c r="G3451" i="25"/>
  <c r="G3452" i="25"/>
  <c r="G3453" i="25"/>
  <c r="G3454" i="25"/>
  <c r="G3455" i="25"/>
  <c r="G3456" i="25"/>
  <c r="G3457" i="25"/>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3" i="25"/>
  <c r="G3264" i="25"/>
  <c r="G3259" i="25"/>
  <c r="G3260" i="25"/>
  <c r="G3261" i="25"/>
  <c r="G3262" i="25"/>
  <c r="G3265" i="25"/>
  <c r="G3266" i="25"/>
  <c r="G3267" i="25"/>
  <c r="G3268" i="25"/>
  <c r="G3269" i="25"/>
  <c r="G3270" i="25"/>
  <c r="G3271" i="25"/>
  <c r="G3272" i="25"/>
  <c r="G3273" i="25"/>
  <c r="G3274" i="25"/>
  <c r="G3275" i="25"/>
  <c r="G3276" i="25"/>
  <c r="G3277" i="25"/>
  <c r="G3278" i="25"/>
  <c r="G3279" i="25"/>
  <c r="G3280" i="25"/>
  <c r="G3281" i="25"/>
  <c r="G3282" i="25"/>
  <c r="G3287" i="25"/>
  <c r="G3283" i="25"/>
  <c r="G3284" i="25"/>
  <c r="G3285" i="25"/>
  <c r="G3286" i="25"/>
  <c r="G3288" i="25"/>
  <c r="G3289" i="25"/>
  <c r="G3290" i="25"/>
  <c r="G3291" i="25"/>
  <c r="G3292" i="25"/>
  <c r="G3293" i="25"/>
  <c r="G3294" i="25"/>
  <c r="G3295" i="25"/>
  <c r="G3296" i="25"/>
  <c r="G3297" i="25"/>
  <c r="G3298" i="25"/>
  <c r="G3299" i="25"/>
  <c r="G3300" i="25"/>
  <c r="G3301" i="25"/>
  <c r="G3302" i="25"/>
  <c r="G3303"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6" i="25"/>
  <c r="G3327" i="25"/>
  <c r="G3328" i="25"/>
  <c r="G3332" i="25"/>
  <c r="G3331" i="25"/>
  <c r="G3329" i="25"/>
  <c r="G3333" i="25"/>
  <c r="G3330" i="25"/>
  <c r="G3334" i="25"/>
  <c r="G3335" i="25"/>
  <c r="G3336" i="25"/>
  <c r="G3337" i="25"/>
  <c r="G3338" i="25"/>
  <c r="G3339" i="25"/>
  <c r="G3340" i="25"/>
  <c r="G3342" i="25"/>
  <c r="G3343" i="25"/>
  <c r="G3341" i="25"/>
  <c r="G3344" i="25"/>
  <c r="G3345" i="25"/>
  <c r="G3346" i="25"/>
  <c r="G3347" i="25"/>
  <c r="G3350" i="25"/>
  <c r="G3348" i="25"/>
  <c r="G3349" i="25"/>
  <c r="G3234" i="25"/>
  <c r="G3172" i="25"/>
  <c r="G3161" i="25"/>
  <c r="G3214" i="25"/>
  <c r="G3205" i="25"/>
  <c r="G3227" i="25"/>
  <c r="G3221" i="25"/>
  <c r="G3153" i="25"/>
  <c r="G3159" i="25"/>
  <c r="G3197" i="25"/>
  <c r="G3147" i="25"/>
  <c r="G3160" i="25"/>
  <c r="G3213" i="25"/>
  <c r="G3231" i="25"/>
  <c r="G3182" i="25"/>
  <c r="G3208" i="25"/>
  <c r="G3193" i="25"/>
  <c r="G3167" i="25"/>
  <c r="G3175" i="25"/>
  <c r="G3196" i="25"/>
  <c r="G3215" i="25"/>
  <c r="G3158" i="25"/>
  <c r="G3199" i="25"/>
  <c r="G3165" i="25"/>
  <c r="G3198" i="25"/>
  <c r="G3228" i="25"/>
  <c r="G3181" i="25"/>
  <c r="G3202" i="25"/>
  <c r="G3224" i="25"/>
  <c r="G3164" i="25"/>
  <c r="G3204" i="25"/>
  <c r="G3235" i="25"/>
  <c r="G3145" i="25"/>
  <c r="G3232" i="25"/>
  <c r="G3209" i="25"/>
  <c r="G3146" i="25"/>
  <c r="G3157" i="25"/>
  <c r="G3177" i="25"/>
  <c r="G3187" i="25"/>
  <c r="G3218" i="25"/>
  <c r="G3233" i="25"/>
  <c r="G3170" i="25"/>
  <c r="G3210" i="25"/>
  <c r="G3179" i="25"/>
  <c r="G3191" i="25"/>
  <c r="G3151" i="25"/>
  <c r="G3173" i="25"/>
  <c r="G3148" i="25"/>
  <c r="G3220" i="25"/>
  <c r="G3190" i="25"/>
  <c r="G3217" i="25"/>
  <c r="G3150" i="25"/>
  <c r="G3166" i="25"/>
  <c r="G3162" i="25"/>
  <c r="G3178" i="25"/>
  <c r="G3222" i="25"/>
  <c r="G3236" i="25"/>
  <c r="G3152" i="25"/>
  <c r="G3176" i="25"/>
  <c r="G3163" i="25"/>
  <c r="G3186" i="25"/>
  <c r="G3168" i="25"/>
  <c r="G3171" i="25"/>
  <c r="G3184" i="25"/>
  <c r="G3212" i="25"/>
  <c r="G3219" i="25"/>
  <c r="G3144" i="25"/>
  <c r="G3149" i="25"/>
  <c r="G3185" i="25"/>
  <c r="G3200" i="25"/>
  <c r="G3203" i="25"/>
  <c r="G3207" i="25"/>
  <c r="G3225" i="25"/>
  <c r="G3174" i="25"/>
  <c r="G3195" i="25"/>
  <c r="G3192" i="25"/>
  <c r="G3226" i="25"/>
  <c r="G3154" i="25"/>
  <c r="G3155" i="25"/>
  <c r="G3169" i="25"/>
  <c r="G3180" i="25"/>
  <c r="G3188" i="25"/>
  <c r="G3206" i="25"/>
  <c r="G3211" i="25"/>
  <c r="G3223" i="25"/>
  <c r="G3229" i="25"/>
  <c r="G3230" i="25"/>
  <c r="G3216" i="25"/>
  <c r="G3189" i="25"/>
  <c r="G3183" i="25"/>
  <c r="G3194" i="25"/>
  <c r="G3156" i="25"/>
  <c r="G3201" i="25"/>
  <c r="N17" i="14"/>
  <c r="N18" i="14"/>
  <c r="N19" i="14"/>
  <c r="N37" i="14"/>
  <c r="N31" i="14"/>
  <c r="N52" i="14"/>
  <c r="N50" i="14"/>
  <c r="C59" i="14"/>
  <c r="C38" i="14"/>
  <c r="C20" i="14"/>
  <c r="G3069" i="25"/>
  <c r="G3116" i="25"/>
  <c r="G3108" i="25"/>
  <c r="G3044" i="25"/>
  <c r="G3052" i="25"/>
  <c r="G3121" i="25"/>
  <c r="G3106" i="25"/>
  <c r="G3130" i="25"/>
  <c r="G3087" i="25"/>
  <c r="G3115" i="25"/>
  <c r="G3085" i="25"/>
  <c r="G3141" i="25"/>
  <c r="G3050" i="25"/>
  <c r="G3075" i="25"/>
  <c r="G3097" i="25"/>
  <c r="G3129" i="25"/>
  <c r="G3072" i="25"/>
  <c r="G3102" i="25"/>
  <c r="G3079" i="25"/>
  <c r="G3122" i="25"/>
  <c r="G3128" i="25"/>
  <c r="G3039" i="25"/>
  <c r="G3120" i="25"/>
  <c r="G3142" i="25"/>
  <c r="G3046" i="25"/>
  <c r="G3076" i="25"/>
  <c r="G3131" i="25"/>
  <c r="G3049" i="25"/>
  <c r="G3066" i="25"/>
  <c r="G3055" i="25"/>
  <c r="G3091" i="25"/>
  <c r="G3057" i="25"/>
  <c r="G3059" i="25"/>
  <c r="G3110" i="25"/>
  <c r="G3104" i="25"/>
  <c r="G3058" i="25"/>
  <c r="G3127" i="25"/>
  <c r="G3095" i="25"/>
  <c r="G3114" i="25"/>
  <c r="G3138" i="25"/>
  <c r="G3042" i="25"/>
  <c r="G3140" i="25"/>
  <c r="G3041" i="25"/>
  <c r="G3056" i="25"/>
  <c r="G3061" i="25"/>
  <c r="G3107" i="25"/>
  <c r="G3054" i="25"/>
  <c r="G3132" i="25"/>
  <c r="G3081" i="25"/>
  <c r="G3092" i="25"/>
  <c r="G3099" i="25"/>
  <c r="G3071" i="25"/>
  <c r="G3040" i="25"/>
  <c r="G3070" i="25"/>
  <c r="G3139" i="25"/>
  <c r="G3136" i="25"/>
  <c r="G3037" i="25"/>
  <c r="G3126" i="25"/>
  <c r="G3084" i="25"/>
  <c r="G3093" i="25"/>
  <c r="G3073" i="25"/>
  <c r="G3118" i="25"/>
  <c r="G3068" i="25"/>
  <c r="G3082" i="25"/>
  <c r="G3080" i="25"/>
  <c r="G3112" i="25"/>
  <c r="G3143" i="25"/>
  <c r="G3119" i="25"/>
  <c r="G3123" i="25"/>
  <c r="G3053" i="25"/>
  <c r="G3134" i="25"/>
  <c r="G3083" i="25"/>
  <c r="G3135" i="25"/>
  <c r="G3060" i="25"/>
  <c r="G3067" i="25"/>
  <c r="G3096" i="25"/>
  <c r="G3074" i="25"/>
  <c r="G3047" i="25"/>
  <c r="G3088" i="25"/>
  <c r="G3089" i="25"/>
  <c r="G3090" i="25"/>
  <c r="G3038" i="25"/>
  <c r="G3100" i="25"/>
  <c r="G3094" i="25"/>
  <c r="G3036" i="25"/>
  <c r="G3063" i="25"/>
  <c r="G3133" i="25"/>
  <c r="G3051" i="25"/>
  <c r="G3062" i="25"/>
  <c r="G3077" i="25"/>
  <c r="G3101" i="25"/>
  <c r="G3137" i="25"/>
  <c r="G3078" i="25"/>
  <c r="G3045" i="25"/>
  <c r="G3103" i="25"/>
  <c r="G3111" i="25"/>
  <c r="G3043" i="25"/>
  <c r="G3048" i="25"/>
  <c r="G3064" i="25"/>
  <c r="G3098" i="25"/>
  <c r="G3105" i="25"/>
  <c r="G3124" i="25"/>
  <c r="G3125" i="25"/>
  <c r="G3113" i="25"/>
  <c r="G3065" i="25"/>
  <c r="G3109" i="25"/>
  <c r="G3117" i="25"/>
  <c r="G3086"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27" i="25"/>
  <c r="G3032" i="25"/>
  <c r="G2928" i="25"/>
  <c r="G2934" i="25"/>
  <c r="G2931" i="25"/>
  <c r="G2945" i="25"/>
  <c r="G2959" i="25"/>
  <c r="G2960" i="25"/>
  <c r="G2968" i="25"/>
  <c r="G2971" i="25"/>
  <c r="G2977" i="25"/>
  <c r="G2985" i="25"/>
  <c r="G2992" i="25"/>
  <c r="G2996" i="25"/>
  <c r="G3000" i="25"/>
  <c r="G3010" i="25"/>
  <c r="G3016" i="25"/>
  <c r="G3023" i="25"/>
  <c r="G3031" i="25"/>
  <c r="G2947" i="25"/>
  <c r="G2953" i="25"/>
  <c r="G3029" i="25"/>
  <c r="G2932" i="25"/>
  <c r="G2929" i="25"/>
  <c r="G2941" i="25"/>
  <c r="G2948" i="25"/>
  <c r="G2954" i="25"/>
  <c r="G2956" i="25"/>
  <c r="G2964" i="25"/>
  <c r="G2972" i="25"/>
  <c r="G2974" i="25"/>
  <c r="G2975" i="25"/>
  <c r="G2982" i="25"/>
  <c r="G2987" i="25"/>
  <c r="G2997" i="25"/>
  <c r="G3001" i="25"/>
  <c r="G3007" i="25"/>
  <c r="G3011" i="25"/>
  <c r="G3019" i="25"/>
  <c r="G3024" i="25"/>
  <c r="G3028" i="25"/>
  <c r="G2933" i="25"/>
  <c r="G2976" i="25"/>
  <c r="G2984" i="25"/>
  <c r="G2991" i="25"/>
  <c r="G3006" i="25"/>
  <c r="G3030" i="25"/>
  <c r="G2940" i="25"/>
  <c r="G2827" i="25"/>
  <c r="G2828" i="25"/>
  <c r="G2826" i="25"/>
  <c r="G2829" i="25"/>
  <c r="G2830" i="25"/>
  <c r="G2832" i="25"/>
  <c r="G2833" i="25"/>
  <c r="G2831" i="25"/>
  <c r="G2834" i="25"/>
  <c r="G2835" i="25"/>
  <c r="G2836" i="25"/>
  <c r="G2837" i="25"/>
  <c r="G2838" i="25"/>
  <c r="G2839" i="25"/>
  <c r="G2840" i="25"/>
  <c r="G2841" i="25"/>
  <c r="G2842" i="25"/>
  <c r="G2843" i="25"/>
  <c r="G2844" i="25"/>
  <c r="G2846" i="25"/>
  <c r="G2847" i="25"/>
  <c r="G2845" i="25"/>
  <c r="G2848" i="25"/>
  <c r="G2849" i="25"/>
  <c r="G2850" i="25"/>
  <c r="G2851" i="25"/>
  <c r="G2852" i="25"/>
  <c r="G2853" i="25"/>
  <c r="G2854" i="25"/>
  <c r="G2857" i="25"/>
  <c r="G2858" i="25"/>
  <c r="G2855" i="25"/>
  <c r="G2856" i="25"/>
  <c r="G2859" i="25"/>
  <c r="G2860" i="25"/>
  <c r="G2861" i="25"/>
  <c r="G2862" i="25"/>
  <c r="G2863" i="25"/>
  <c r="G2866" i="25"/>
  <c r="G2867" i="25"/>
  <c r="G2864" i="25"/>
  <c r="G2865" i="25"/>
  <c r="G2868" i="25"/>
  <c r="G2869" i="25"/>
  <c r="G2870" i="25"/>
  <c r="G2871" i="25"/>
  <c r="G2872" i="25"/>
  <c r="G2873" i="25"/>
  <c r="G2874" i="25"/>
  <c r="G2875" i="25"/>
  <c r="G2876" i="25"/>
  <c r="G2877" i="25"/>
  <c r="G2878" i="25"/>
  <c r="G2880" i="25"/>
  <c r="G2881" i="25"/>
  <c r="G2879" i="25"/>
  <c r="G2882" i="25"/>
  <c r="G2883" i="25"/>
  <c r="G2884" i="25"/>
  <c r="G2886" i="25"/>
  <c r="G2887" i="25"/>
  <c r="G2885" i="25"/>
  <c r="G2888" i="25"/>
  <c r="G2889" i="25"/>
  <c r="G2890" i="25"/>
  <c r="G2891" i="25"/>
  <c r="G2892" i="25"/>
  <c r="G2893" i="25"/>
  <c r="G2894" i="25"/>
  <c r="G2895" i="25"/>
  <c r="G2897" i="25"/>
  <c r="G2896" i="25"/>
  <c r="G2899" i="25"/>
  <c r="G2898" i="25"/>
  <c r="G2900" i="25"/>
  <c r="G2901" i="25"/>
  <c r="G2907" i="25"/>
  <c r="G2903" i="25"/>
  <c r="G2904" i="25"/>
  <c r="G2906" i="25"/>
  <c r="G2905" i="25"/>
  <c r="G2902" i="25"/>
  <c r="G2908" i="25"/>
  <c r="G2911" i="25"/>
  <c r="G2912" i="25"/>
  <c r="G2909" i="25"/>
  <c r="G2910" i="25"/>
  <c r="G2913" i="25"/>
  <c r="G2914" i="25"/>
  <c r="G2915" i="25"/>
  <c r="G2916" i="25"/>
  <c r="G2917" i="25"/>
  <c r="G2918" i="25"/>
  <c r="G2919" i="25"/>
  <c r="G2920" i="25"/>
  <c r="G2921" i="25"/>
  <c r="G2922" i="25"/>
  <c r="G2923" i="25"/>
  <c r="G2924" i="25"/>
  <c r="G2702"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89" i="25"/>
  <c r="G2790" i="25"/>
  <c r="G2788"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1" i="25"/>
  <c r="G2705" i="25"/>
  <c r="G2646" i="25"/>
  <c r="G2650" i="25"/>
  <c r="G2686" i="25"/>
  <c r="G2703" i="25"/>
  <c r="G2714" i="25"/>
  <c r="G2728" i="25"/>
  <c r="G2729" i="25"/>
  <c r="G2644" i="25"/>
  <c r="G2668" i="25"/>
  <c r="G2681" i="25"/>
  <c r="G2684" i="25"/>
  <c r="G2704" i="25"/>
  <c r="G2711" i="25"/>
  <c r="G2724" i="25"/>
  <c r="G2687" i="25"/>
  <c r="G2695" i="25"/>
  <c r="G2640" i="25"/>
  <c r="G2653" i="25"/>
  <c r="G2664" i="25"/>
  <c r="G2679" i="25"/>
  <c r="G2701" i="25"/>
  <c r="G2721" i="25"/>
  <c r="G2641" i="25"/>
  <c r="G2651" i="25"/>
  <c r="G2662" i="25"/>
  <c r="G2670" i="25"/>
  <c r="G2682" i="25"/>
  <c r="G2691" i="25"/>
  <c r="G2696" i="25"/>
  <c r="G2717" i="25"/>
  <c r="G2725" i="25"/>
  <c r="G2700" i="25"/>
  <c r="G2643" i="25"/>
  <c r="G2697" i="25"/>
  <c r="G2720" i="25"/>
  <c r="G2656" i="25"/>
  <c r="G2659" i="25"/>
  <c r="G2674" i="25"/>
  <c r="G2698" i="25"/>
  <c r="G2723" i="25"/>
  <c r="G2678" i="25"/>
  <c r="G2649" i="25"/>
  <c r="G2666" i="25"/>
  <c r="G2680" i="25"/>
  <c r="G2688" i="25"/>
  <c r="G2706" i="25"/>
  <c r="G2719" i="25"/>
  <c r="G2672" i="25"/>
  <c r="G2690" i="25"/>
  <c r="G2730" i="25"/>
  <c r="G2660" i="25"/>
  <c r="G2669" i="25"/>
  <c r="G2722" i="25"/>
  <c r="G2654" i="25"/>
  <c r="G2673" i="25"/>
  <c r="G2683" i="25"/>
  <c r="G2685" i="25"/>
  <c r="G2699" i="25"/>
  <c r="G2727" i="25"/>
  <c r="G2731" i="25"/>
  <c r="G2642" i="25"/>
  <c r="G2667" i="25"/>
  <c r="G2677" i="25"/>
  <c r="G2689" i="25"/>
  <c r="G2639" i="25"/>
  <c r="G2647" i="25"/>
  <c r="G2693" i="25"/>
  <c r="G2707" i="25"/>
  <c r="G2718" i="25"/>
  <c r="G2694" i="25"/>
  <c r="G2648" i="25"/>
  <c r="G2675" i="25"/>
  <c r="G2708" i="25"/>
  <c r="G2726" i="25"/>
  <c r="G2655" i="25"/>
  <c r="G2657" i="25"/>
  <c r="G2665" i="25"/>
  <c r="G2676" i="25"/>
  <c r="G2692" i="25"/>
  <c r="G2709" i="25"/>
  <c r="G2713" i="25"/>
  <c r="G2671" i="25"/>
  <c r="G2715" i="25"/>
  <c r="G2652" i="25"/>
  <c r="G2661" i="25"/>
  <c r="G2712" i="25"/>
  <c r="G2716" i="25"/>
  <c r="G2638" i="25"/>
  <c r="G2658" i="25"/>
  <c r="G2663" i="25"/>
  <c r="G2710" i="25"/>
  <c r="G2645"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1" i="25"/>
  <c r="G2492" i="25"/>
  <c r="G2490"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352" i="25"/>
  <c r="G2353" i="25"/>
  <c r="G2356" i="25"/>
  <c r="G2357" i="25"/>
  <c r="G2358" i="25"/>
  <c r="G2359" i="25"/>
  <c r="G2354" i="25"/>
  <c r="G2355" i="25"/>
  <c r="G2362" i="25"/>
  <c r="G2360" i="25"/>
  <c r="G2361" i="25"/>
  <c r="G2365" i="25"/>
  <c r="G2366" i="25"/>
  <c r="G2363" i="25"/>
  <c r="G2364" i="25"/>
  <c r="G2368" i="25"/>
  <c r="G2369" i="25"/>
  <c r="G2367" i="25"/>
  <c r="G2370" i="25"/>
  <c r="G2371" i="25"/>
  <c r="G2372" i="25"/>
  <c r="G2373" i="25"/>
  <c r="G2374" i="25"/>
  <c r="G2375" i="25"/>
  <c r="G2377" i="25"/>
  <c r="G2378" i="25"/>
  <c r="G2376" i="25"/>
  <c r="G2379" i="25"/>
  <c r="G2380" i="25"/>
  <c r="G2381" i="25"/>
  <c r="G2382" i="25"/>
  <c r="G2383" i="25"/>
  <c r="G2384" i="25"/>
  <c r="G2385" i="25"/>
  <c r="G2386" i="25"/>
  <c r="G2387" i="25"/>
  <c r="G2393" i="25"/>
  <c r="G2388" i="25"/>
  <c r="G2391" i="25"/>
  <c r="G2390" i="25"/>
  <c r="G2389" i="25"/>
  <c r="G2392" i="25"/>
  <c r="G2394" i="25"/>
  <c r="G2395" i="25"/>
  <c r="G2396" i="25"/>
  <c r="G2397" i="25"/>
  <c r="G2398" i="25"/>
  <c r="G2399" i="25"/>
  <c r="G2400" i="25"/>
  <c r="G2401" i="25"/>
  <c r="G2402" i="25"/>
  <c r="G2403" i="25"/>
  <c r="G2404" i="25"/>
  <c r="G2405" i="25"/>
  <c r="G2406" i="25"/>
  <c r="G2407" i="25"/>
  <c r="G2408" i="25"/>
  <c r="G2409" i="25"/>
  <c r="G2410" i="25"/>
  <c r="G2411" i="25"/>
  <c r="G2412" i="25"/>
  <c r="G2414" i="25"/>
  <c r="G2415" i="25"/>
  <c r="G2413" i="25"/>
  <c r="G2416" i="25"/>
  <c r="G2417" i="25"/>
  <c r="G2418" i="25"/>
  <c r="G2423" i="25"/>
  <c r="G2419" i="25"/>
  <c r="G2422" i="25"/>
  <c r="G2420" i="25"/>
  <c r="G2421" i="25"/>
  <c r="G2425" i="25"/>
  <c r="G2424" i="25"/>
  <c r="G2427" i="25"/>
  <c r="G2426" i="25"/>
  <c r="G2428" i="25"/>
  <c r="G2429" i="25"/>
  <c r="G2430" i="25"/>
  <c r="G2431" i="25"/>
  <c r="G2434" i="25"/>
  <c r="G2432" i="25"/>
  <c r="G2436" i="25"/>
  <c r="G2433" i="25"/>
  <c r="G2435" i="25"/>
  <c r="G2437" i="25"/>
  <c r="G2438" i="25"/>
  <c r="G2440" i="25"/>
  <c r="G2439" i="25"/>
  <c r="G2442" i="25"/>
  <c r="G2441" i="25"/>
  <c r="G2066" i="25"/>
  <c r="G2250" i="25"/>
  <c r="G2251" i="25"/>
  <c r="G2254" i="25"/>
  <c r="G2253" i="25"/>
  <c r="G2255" i="25"/>
  <c r="G2252" i="25"/>
  <c r="G2258" i="25"/>
  <c r="G2259" i="25"/>
  <c r="G2256" i="25"/>
  <c r="G2257" i="25"/>
  <c r="G2260" i="25"/>
  <c r="G2262" i="25"/>
  <c r="G2263" i="25"/>
  <c r="G2261" i="25"/>
  <c r="G2270" i="25"/>
  <c r="G2265" i="25"/>
  <c r="G2264" i="25"/>
  <c r="G2268" i="25"/>
  <c r="G2266" i="25"/>
  <c r="G2269" i="25"/>
  <c r="G2267" i="25"/>
  <c r="G2272" i="25"/>
  <c r="G2273" i="25"/>
  <c r="G2271" i="25"/>
  <c r="G2274" i="25"/>
  <c r="G2275" i="25"/>
  <c r="G2277" i="25"/>
  <c r="G2278" i="25"/>
  <c r="G2276" i="25"/>
  <c r="G2280" i="25"/>
  <c r="G2281" i="25"/>
  <c r="G2279" i="25"/>
  <c r="G2282" i="25"/>
  <c r="G2283" i="25"/>
  <c r="G2284" i="25"/>
  <c r="G2285" i="25"/>
  <c r="G2286" i="25"/>
  <c r="G2287" i="25"/>
  <c r="G2288" i="25"/>
  <c r="G2290" i="25"/>
  <c r="G2289" i="25"/>
  <c r="G2292" i="25"/>
  <c r="G2291" i="25"/>
  <c r="G2293" i="25"/>
  <c r="G2294" i="25"/>
  <c r="G2295" i="25"/>
  <c r="G2297" i="25"/>
  <c r="G2296" i="25"/>
  <c r="G2299" i="25"/>
  <c r="G2298" i="25"/>
  <c r="G2302" i="25"/>
  <c r="G2300" i="25"/>
  <c r="G2301" i="25"/>
  <c r="G2303" i="25"/>
  <c r="G2304" i="25"/>
  <c r="G2305" i="25"/>
  <c r="G2306" i="25"/>
  <c r="G2307" i="25"/>
  <c r="G2308" i="25"/>
  <c r="G2309" i="25"/>
  <c r="G2310" i="25"/>
  <c r="G2313" i="25"/>
  <c r="G2312" i="25"/>
  <c r="G2315" i="25"/>
  <c r="G2314" i="25"/>
  <c r="G2311" i="25"/>
  <c r="G2317" i="25"/>
  <c r="G2316" i="25"/>
  <c r="G2319" i="25"/>
  <c r="G2318" i="25"/>
  <c r="G2320" i="25"/>
  <c r="G2321" i="25"/>
  <c r="G2322" i="25"/>
  <c r="G2323" i="25"/>
  <c r="G2325" i="25"/>
  <c r="G2324" i="25"/>
  <c r="G2327" i="25"/>
  <c r="G2326" i="25"/>
  <c r="G2329" i="25"/>
  <c r="G2328" i="25"/>
  <c r="G2331" i="25"/>
  <c r="G2330" i="25"/>
  <c r="G2332" i="25"/>
  <c r="G2333" i="25"/>
  <c r="G2334" i="25"/>
  <c r="G2335" i="25"/>
  <c r="G2340" i="25"/>
  <c r="G2336" i="25"/>
  <c r="G2337" i="25"/>
  <c r="G2338" i="25"/>
  <c r="G2339" i="25"/>
  <c r="G2341" i="25"/>
  <c r="G2342" i="25"/>
  <c r="G2343" i="25"/>
  <c r="G2344" i="25"/>
  <c r="G2348" i="25"/>
  <c r="G2347" i="25"/>
  <c r="G2346" i="25"/>
  <c r="G2345" i="25"/>
  <c r="G2351" i="25"/>
  <c r="G2349" i="25"/>
  <c r="G2350" i="25"/>
  <c r="G2158" i="25"/>
  <c r="G2159" i="25"/>
  <c r="G2161" i="25"/>
  <c r="G2160" i="25"/>
  <c r="G2162" i="25"/>
  <c r="G2164" i="25"/>
  <c r="G2163" i="25"/>
  <c r="G2168" i="25"/>
  <c r="G2167" i="25"/>
  <c r="G2166" i="25"/>
  <c r="G2165" i="25"/>
  <c r="G2171" i="25"/>
  <c r="G2169" i="25"/>
  <c r="G2170" i="25"/>
  <c r="G2172" i="25"/>
  <c r="G2173" i="25"/>
  <c r="G2174" i="25"/>
  <c r="G2177" i="25"/>
  <c r="G2178" i="25"/>
  <c r="G2175" i="25"/>
  <c r="G2176" i="25"/>
  <c r="G2181" i="25"/>
  <c r="G2179" i="25"/>
  <c r="G2180" i="25"/>
  <c r="G2182" i="25"/>
  <c r="G2183" i="25"/>
  <c r="G2184" i="25"/>
  <c r="G2185" i="25"/>
  <c r="G2186" i="25"/>
  <c r="G2187" i="25"/>
  <c r="G2188" i="25"/>
  <c r="G2189" i="25"/>
  <c r="G2190" i="25"/>
  <c r="G2191" i="25"/>
  <c r="G2192" i="25"/>
  <c r="G2193" i="25"/>
  <c r="G2194" i="25"/>
  <c r="G2196" i="25"/>
  <c r="G2197" i="25"/>
  <c r="G2195" i="25"/>
  <c r="G2202" i="25"/>
  <c r="G2199" i="25"/>
  <c r="G2200" i="25"/>
  <c r="G2198" i="25"/>
  <c r="G2201" i="25"/>
  <c r="G2203" i="25"/>
  <c r="G2204" i="25"/>
  <c r="G2206" i="25"/>
  <c r="G2207" i="25"/>
  <c r="G2205" i="25"/>
  <c r="G2209" i="25"/>
  <c r="G2210" i="25"/>
  <c r="G2208" i="25"/>
  <c r="G2211" i="25"/>
  <c r="G2215" i="25"/>
  <c r="G2212" i="25"/>
  <c r="G2214" i="25"/>
  <c r="G2213" i="25"/>
  <c r="G2216" i="25"/>
  <c r="G2217" i="25"/>
  <c r="G2218" i="25"/>
  <c r="G2222" i="25"/>
  <c r="G2220" i="25"/>
  <c r="G2219" i="25"/>
  <c r="G2221" i="25"/>
  <c r="G2224" i="25"/>
  <c r="G2223" i="25"/>
  <c r="G2225" i="25"/>
  <c r="G2227" i="25"/>
  <c r="G2226" i="25"/>
  <c r="G2228" i="25"/>
  <c r="G2229" i="25"/>
  <c r="G2230" i="25"/>
  <c r="G2234" i="25"/>
  <c r="G2232" i="25"/>
  <c r="G2231" i="25"/>
  <c r="G2233" i="25"/>
  <c r="G2235" i="25"/>
  <c r="G2236" i="25"/>
  <c r="G2238" i="25"/>
  <c r="G2239" i="25"/>
  <c r="G2237" i="25"/>
  <c r="G2240" i="25"/>
  <c r="G2241" i="25"/>
  <c r="G2245" i="25"/>
  <c r="G2243" i="25"/>
  <c r="G2242" i="25"/>
  <c r="G2244" i="25"/>
  <c r="G2247" i="25"/>
  <c r="G2246" i="25"/>
  <c r="G2249" i="25"/>
  <c r="G2248" i="25"/>
  <c r="G2061" i="25" l="1"/>
  <c r="G2063" i="25"/>
  <c r="G2060" i="25"/>
  <c r="G2064" i="25"/>
  <c r="G2065" i="25"/>
  <c r="G2067" i="25"/>
  <c r="G2068" i="25"/>
  <c r="G2071" i="25"/>
  <c r="G2070" i="25"/>
  <c r="G2072" i="25"/>
  <c r="G2069" i="25"/>
  <c r="G2074" i="25"/>
  <c r="G2075" i="25"/>
  <c r="G2073" i="25"/>
  <c r="G2076" i="25"/>
  <c r="G2077" i="25"/>
  <c r="G2078" i="25"/>
  <c r="G2079" i="25"/>
  <c r="G2081" i="25"/>
  <c r="G2082" i="25"/>
  <c r="G2080" i="25"/>
  <c r="G2083" i="25"/>
  <c r="G2084" i="25"/>
  <c r="G2085" i="25"/>
  <c r="G2086" i="25"/>
  <c r="G2087" i="25"/>
  <c r="G2088" i="25"/>
  <c r="G2089" i="25"/>
  <c r="G2090" i="25"/>
  <c r="G2091" i="25"/>
  <c r="G2092" i="25"/>
  <c r="G2093" i="25"/>
  <c r="G2095" i="25"/>
  <c r="G2097" i="25"/>
  <c r="G2096" i="25"/>
  <c r="G2094" i="25"/>
  <c r="G2099" i="25"/>
  <c r="G2100" i="25"/>
  <c r="G2098" i="25"/>
  <c r="G2101" i="25"/>
  <c r="G2102" i="25"/>
  <c r="G2103" i="25"/>
  <c r="G2104" i="25"/>
  <c r="G2105" i="25"/>
  <c r="G2106" i="25"/>
  <c r="G2108" i="25"/>
  <c r="G2109" i="25"/>
  <c r="G2107" i="25"/>
  <c r="G2111" i="25"/>
  <c r="G2112" i="25"/>
  <c r="G2110" i="25"/>
  <c r="G2113" i="25"/>
  <c r="G2114" i="25"/>
  <c r="G2119" i="25"/>
  <c r="G2115" i="25"/>
  <c r="G2116" i="25"/>
  <c r="G2117" i="25"/>
  <c r="G2118" i="25"/>
  <c r="G2120" i="25"/>
  <c r="G2121" i="25"/>
  <c r="G2122" i="25"/>
  <c r="G2123" i="25"/>
  <c r="G2124" i="25"/>
  <c r="G2125" i="25"/>
  <c r="G2126" i="25"/>
  <c r="G2127" i="25"/>
  <c r="G2128" i="25"/>
  <c r="G2130" i="25"/>
  <c r="G2131" i="25"/>
  <c r="G2129" i="25"/>
  <c r="G2133" i="25"/>
  <c r="G2134" i="25"/>
  <c r="G2132" i="25"/>
  <c r="G2135" i="25"/>
  <c r="G2136" i="25"/>
  <c r="G2137" i="25"/>
  <c r="G2138" i="25"/>
  <c r="G2139" i="25"/>
  <c r="G2140" i="25"/>
  <c r="G2141" i="25"/>
  <c r="G2142" i="25"/>
  <c r="G2143" i="25"/>
  <c r="G2144" i="25"/>
  <c r="G2145" i="25"/>
  <c r="G2146" i="25"/>
  <c r="G2147" i="25"/>
  <c r="G2149" i="25"/>
  <c r="G2150" i="25"/>
  <c r="G2148" i="25"/>
  <c r="G2153" i="25"/>
  <c r="G2151" i="25"/>
  <c r="G2152" i="25"/>
  <c r="G2154" i="25"/>
  <c r="G2155" i="25"/>
  <c r="G2156" i="25"/>
  <c r="G2157" i="25"/>
  <c r="G1997" i="25"/>
  <c r="G1998" i="25"/>
  <c r="G1999" i="25"/>
  <c r="G2000" i="25"/>
  <c r="G2001" i="25"/>
  <c r="G2002" i="25"/>
  <c r="G2005" i="25"/>
  <c r="G2003" i="25"/>
  <c r="G2004" i="25"/>
  <c r="G2007" i="25"/>
  <c r="G2008" i="25"/>
  <c r="G2006" i="25"/>
  <c r="G2013" i="25"/>
  <c r="G2010" i="25"/>
  <c r="G2014" i="25"/>
  <c r="G2012" i="25"/>
  <c r="G2009" i="25"/>
  <c r="G2011" i="25"/>
  <c r="G2015" i="25"/>
  <c r="G2016" i="25"/>
  <c r="G2018" i="25"/>
  <c r="G2019" i="25"/>
  <c r="G2017" i="25"/>
  <c r="G2020" i="25"/>
  <c r="G2021" i="25"/>
  <c r="G2022" i="25"/>
  <c r="G2025" i="25"/>
  <c r="G2023" i="25"/>
  <c r="G2024" i="25"/>
  <c r="G2026" i="25"/>
  <c r="G2028" i="25"/>
  <c r="G2029" i="25"/>
  <c r="G2027" i="25"/>
  <c r="G2031" i="25"/>
  <c r="G2030" i="25"/>
  <c r="G2033" i="25"/>
  <c r="G2032" i="25"/>
  <c r="G2034" i="25"/>
  <c r="G2035" i="25"/>
  <c r="G2036" i="25"/>
  <c r="G2037" i="25"/>
  <c r="G2038" i="25"/>
  <c r="G2039" i="25"/>
  <c r="G2040" i="25"/>
  <c r="G2041" i="25"/>
  <c r="G2042" i="25"/>
  <c r="G2044" i="25"/>
  <c r="G2043" i="25"/>
  <c r="G2046" i="25"/>
  <c r="G2045" i="25"/>
  <c r="G2047" i="25"/>
  <c r="G2050" i="25"/>
  <c r="G2048" i="25"/>
  <c r="G2049" i="25"/>
  <c r="G2051" i="25"/>
  <c r="G2052" i="25"/>
  <c r="G2055" i="25"/>
  <c r="G2053" i="25"/>
  <c r="G2054" i="25"/>
  <c r="G2056" i="25"/>
  <c r="G2057" i="25"/>
  <c r="G2058" i="25"/>
  <c r="G2059" i="25"/>
  <c r="G2062" i="25"/>
  <c r="G1905" i="25" l="1"/>
  <c r="G1906" i="25"/>
  <c r="G1908" i="25"/>
  <c r="G1907" i="25"/>
  <c r="G1910" i="25"/>
  <c r="G1909" i="25"/>
  <c r="G1912" i="25"/>
  <c r="G1911" i="25"/>
  <c r="G1914" i="25"/>
  <c r="G1913" i="25"/>
  <c r="G1915" i="25"/>
  <c r="G1918" i="25"/>
  <c r="G1916" i="25"/>
  <c r="G1917" i="25"/>
  <c r="G1921" i="25"/>
  <c r="G1919" i="25"/>
  <c r="G1920" i="25"/>
  <c r="G1922" i="25"/>
  <c r="G1923" i="25"/>
  <c r="G1924" i="25"/>
  <c r="G1925" i="25"/>
  <c r="G1926" i="25"/>
  <c r="G1927" i="25"/>
  <c r="G1928" i="25"/>
  <c r="G1929" i="25"/>
  <c r="G1930" i="25"/>
  <c r="G1931" i="25"/>
  <c r="G1932" i="25"/>
  <c r="G1933" i="25"/>
  <c r="G1934" i="25"/>
  <c r="G1935" i="25"/>
  <c r="G1936" i="25"/>
  <c r="G1937" i="25"/>
  <c r="G1938" i="25"/>
  <c r="G1939" i="25"/>
  <c r="G1940" i="25"/>
  <c r="G1941" i="25"/>
  <c r="G1943" i="25"/>
  <c r="G1945" i="25"/>
  <c r="G1942" i="25"/>
  <c r="G1946" i="25"/>
  <c r="G1944" i="25"/>
  <c r="G1949" i="25"/>
  <c r="G1947" i="25"/>
  <c r="G1948" i="25"/>
  <c r="G1950" i="25"/>
  <c r="G1951" i="25"/>
  <c r="G1952" i="25"/>
  <c r="G1953" i="25"/>
  <c r="G1954" i="25"/>
  <c r="G1955" i="25"/>
  <c r="G1956" i="25"/>
  <c r="G1957" i="25"/>
  <c r="G1958" i="25"/>
  <c r="G1962" i="25"/>
  <c r="G1959" i="25"/>
  <c r="G1961" i="25"/>
  <c r="G1960" i="25"/>
  <c r="G1963" i="25"/>
  <c r="G1964" i="25"/>
  <c r="G1965" i="25"/>
  <c r="G1966" i="25"/>
  <c r="G1967" i="25"/>
  <c r="G1968" i="25"/>
  <c r="G1969" i="25"/>
  <c r="G1970" i="25"/>
  <c r="G1971" i="25"/>
  <c r="G1972" i="25"/>
  <c r="G1973" i="25"/>
  <c r="G1974" i="25"/>
  <c r="G1977" i="25"/>
  <c r="G1978" i="25"/>
  <c r="G1979" i="25"/>
  <c r="G1980" i="25"/>
  <c r="G1975" i="25"/>
  <c r="G1976" i="25"/>
  <c r="G1981" i="25"/>
  <c r="G1982" i="25"/>
  <c r="G1983" i="25"/>
  <c r="G1984" i="25"/>
  <c r="G1985" i="25"/>
  <c r="G1986" i="25"/>
  <c r="G1987" i="25"/>
  <c r="G1988" i="25"/>
  <c r="G1989" i="25"/>
  <c r="G1990" i="25"/>
  <c r="G1991" i="25"/>
  <c r="G1992" i="25"/>
  <c r="G1993" i="25"/>
  <c r="G1994" i="25"/>
  <c r="G1995" i="25"/>
  <c r="G1996" i="25"/>
  <c r="G1815" i="25" l="1"/>
  <c r="G1816" i="25"/>
  <c r="G1817" i="25"/>
  <c r="G1818" i="25"/>
  <c r="G1819" i="25"/>
  <c r="G1820" i="25"/>
  <c r="G1821" i="25"/>
  <c r="G1824" i="25"/>
  <c r="G1822" i="25"/>
  <c r="G1823" i="25"/>
  <c r="G1828" i="25"/>
  <c r="G1827" i="25"/>
  <c r="G1826" i="25"/>
  <c r="G1825" i="25"/>
  <c r="G1830" i="25"/>
  <c r="G1831" i="25"/>
  <c r="G1829" i="25"/>
  <c r="G1837" i="25"/>
  <c r="G1836" i="25"/>
  <c r="G1832" i="25"/>
  <c r="G1833" i="25"/>
  <c r="G1835" i="25"/>
  <c r="G1834" i="25"/>
  <c r="G1839" i="25"/>
  <c r="G1840" i="25"/>
  <c r="G1838" i="25"/>
  <c r="G1841" i="25"/>
  <c r="G1842" i="25"/>
  <c r="G1847" i="25"/>
  <c r="G1844" i="25"/>
  <c r="G1846" i="25"/>
  <c r="G1845" i="25"/>
  <c r="G1843" i="25"/>
  <c r="G1848" i="25"/>
  <c r="G1849" i="25"/>
  <c r="G1850" i="25"/>
  <c r="G1851" i="25"/>
  <c r="G1853" i="25"/>
  <c r="G1854" i="25"/>
  <c r="G1852" i="25"/>
  <c r="G1855" i="25"/>
  <c r="G1856" i="25"/>
  <c r="G1857" i="25"/>
  <c r="G1858" i="25"/>
  <c r="G1859" i="25"/>
  <c r="G1863" i="25"/>
  <c r="G1860" i="25"/>
  <c r="G1864" i="25"/>
  <c r="G1862" i="25"/>
  <c r="G1861" i="25"/>
  <c r="G1865" i="25"/>
  <c r="G1866" i="25"/>
  <c r="G1867" i="25"/>
  <c r="G1868" i="25"/>
  <c r="G1869" i="25"/>
  <c r="G1870" i="25"/>
  <c r="G1871" i="25"/>
  <c r="G1872" i="25"/>
  <c r="G1873" i="25"/>
  <c r="G1874" i="25"/>
  <c r="G1875" i="25"/>
  <c r="G1876" i="25"/>
  <c r="G1877" i="25"/>
  <c r="G1878" i="25"/>
  <c r="G1879" i="25"/>
  <c r="G1881" i="25"/>
  <c r="G1882" i="25"/>
  <c r="G1883" i="25"/>
  <c r="G1884" i="25"/>
  <c r="G1880" i="25"/>
  <c r="G1885" i="25"/>
  <c r="G1886" i="25"/>
  <c r="G1887" i="25"/>
  <c r="G1888" i="25"/>
  <c r="G1889" i="25"/>
  <c r="G1890" i="25"/>
  <c r="G1891" i="25"/>
  <c r="G1892" i="25"/>
  <c r="G1894" i="25"/>
  <c r="G1893" i="25"/>
  <c r="G1896" i="25"/>
  <c r="G1895" i="25"/>
  <c r="G1897" i="25"/>
  <c r="G1898" i="25"/>
  <c r="G1899" i="25"/>
  <c r="G1900" i="25"/>
  <c r="G1901" i="25"/>
  <c r="G1902" i="25"/>
  <c r="G1903" i="25"/>
  <c r="G1904" i="25"/>
  <c r="G1729" i="25" l="1"/>
  <c r="G1730" i="25"/>
  <c r="G1728" i="25"/>
  <c r="G1731" i="25"/>
  <c r="G1732" i="25"/>
  <c r="G1733" i="25"/>
  <c r="G1734" i="25"/>
  <c r="G1735" i="25"/>
  <c r="G1737" i="25"/>
  <c r="G1738" i="25"/>
  <c r="G1739" i="25"/>
  <c r="G1740" i="25"/>
  <c r="G1736" i="25"/>
  <c r="G1741" i="25"/>
  <c r="G1743" i="25"/>
  <c r="G1745" i="25"/>
  <c r="G1744" i="25"/>
  <c r="G1742" i="25"/>
  <c r="G1746" i="25"/>
  <c r="G1747" i="25"/>
  <c r="G1748" i="25"/>
  <c r="G1749" i="25"/>
  <c r="G1750" i="25"/>
  <c r="G1752" i="25"/>
  <c r="G1751" i="25"/>
  <c r="G1754" i="25"/>
  <c r="G1753" i="25"/>
  <c r="G1755" i="25"/>
  <c r="G1758" i="25"/>
  <c r="G1759" i="25"/>
  <c r="G1756" i="25"/>
  <c r="G1757" i="25"/>
  <c r="G1760" i="25"/>
  <c r="G1761" i="25"/>
  <c r="G1762" i="25"/>
  <c r="G1763" i="25"/>
  <c r="G1764" i="25"/>
  <c r="G1765" i="25"/>
  <c r="G1766" i="25"/>
  <c r="G1767" i="25"/>
  <c r="G1769" i="25"/>
  <c r="G1770" i="25"/>
  <c r="G1768" i="25"/>
  <c r="G1771" i="25"/>
  <c r="G1772" i="25"/>
  <c r="G1773" i="25"/>
  <c r="G1775" i="25"/>
  <c r="G1776" i="25"/>
  <c r="G1774" i="25"/>
  <c r="G1778" i="25"/>
  <c r="G1779" i="25"/>
  <c r="G1777" i="25"/>
  <c r="G1781" i="25"/>
  <c r="G1782" i="25"/>
  <c r="G1780" i="25"/>
  <c r="G1786" i="25"/>
  <c r="G1787" i="25"/>
  <c r="G1783" i="25"/>
  <c r="G1784" i="25"/>
  <c r="G1785" i="25"/>
  <c r="G1788" i="25"/>
  <c r="G1789" i="25"/>
  <c r="G1790" i="25"/>
  <c r="G1792" i="25"/>
  <c r="G1791" i="25"/>
  <c r="G1794" i="25"/>
  <c r="G1793" i="25"/>
  <c r="G1795" i="25"/>
  <c r="G1796" i="25"/>
  <c r="G1798" i="25"/>
  <c r="G1799" i="25"/>
  <c r="G1797" i="25"/>
  <c r="G1800" i="25"/>
  <c r="G1801" i="25"/>
  <c r="G1802" i="25"/>
  <c r="G1803" i="25"/>
  <c r="G1804" i="25"/>
  <c r="G1806" i="25"/>
  <c r="G1805" i="25"/>
  <c r="G1808" i="25"/>
  <c r="G1807" i="25"/>
  <c r="G1809" i="25"/>
  <c r="G1810" i="25"/>
  <c r="G1811" i="25"/>
  <c r="G1813" i="25"/>
  <c r="G1814" i="25"/>
  <c r="G1812"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6" i="25"/>
  <c r="G1707" i="25"/>
  <c r="G1705"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22" i="25"/>
  <c r="G1542" i="25"/>
  <c r="G1526" i="25"/>
  <c r="G1536" i="25"/>
  <c r="G1546" i="25"/>
  <c r="G1516" i="25"/>
  <c r="G1517" i="25"/>
  <c r="G1531" i="25"/>
  <c r="G1541" i="25"/>
  <c r="G1544" i="25"/>
  <c r="G1538" i="25"/>
  <c r="G1543" i="25"/>
  <c r="G1524" i="25"/>
  <c r="G1547" i="25"/>
  <c r="G1539" i="25"/>
  <c r="G1533" i="25"/>
  <c r="G1535" i="25"/>
  <c r="G1523" i="25"/>
  <c r="G1534" i="25"/>
  <c r="G1519" i="25"/>
  <c r="G1529" i="25"/>
  <c r="G1520" i="25"/>
  <c r="G1532" i="25"/>
  <c r="G1521" i="25"/>
  <c r="G1545" i="25"/>
  <c r="G1525" i="25"/>
  <c r="G1527" i="25"/>
  <c r="G1530" i="25"/>
  <c r="G1540" i="25"/>
  <c r="G1518" i="25"/>
  <c r="G1528" i="25"/>
  <c r="G1537"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3" i="25" l="1"/>
  <c r="G1255" i="25"/>
  <c r="G1258" i="25"/>
  <c r="G1260" i="25"/>
  <c r="G1264" i="25"/>
  <c r="G1268" i="25"/>
  <c r="G1266" i="25"/>
  <c r="G1269" i="25"/>
  <c r="G1271" i="25"/>
  <c r="G1275" i="25"/>
  <c r="G1277" i="25"/>
  <c r="G1279" i="25"/>
  <c r="G1282" i="25"/>
  <c r="G1285" i="25"/>
  <c r="G1283" i="25"/>
  <c r="G1286" i="25"/>
  <c r="G1290" i="25"/>
  <c r="G1288" i="25"/>
  <c r="G1294" i="25"/>
  <c r="G1296" i="25"/>
  <c r="G1297" i="25"/>
  <c r="G1301" i="25"/>
  <c r="G1306" i="25"/>
  <c r="G1304" i="25"/>
  <c r="G1307" i="25"/>
  <c r="G1310" i="25"/>
  <c r="G1315" i="25"/>
  <c r="G1313" i="25"/>
  <c r="G1317" i="25"/>
  <c r="G1319" i="25"/>
  <c r="G1261" i="25"/>
  <c r="G1272" i="25"/>
  <c r="G1280" i="25"/>
  <c r="G1293" i="25"/>
  <c r="G1302" i="25"/>
  <c r="G1300" i="25"/>
  <c r="G1314" i="25"/>
  <c r="G1256" i="25"/>
  <c r="G1262" i="25"/>
  <c r="G1270" i="25"/>
  <c r="G1274" i="25"/>
  <c r="G1281" i="25"/>
  <c r="G1284" i="25"/>
  <c r="G1287" i="25"/>
  <c r="G1298" i="25"/>
  <c r="G1299" i="25"/>
  <c r="G1308" i="25"/>
  <c r="G1312" i="25"/>
  <c r="G1318" i="25"/>
  <c r="G1257" i="25"/>
  <c r="G1265" i="25"/>
  <c r="G1267" i="25"/>
  <c r="G1276" i="25"/>
  <c r="G1291" i="25"/>
  <c r="G1305" i="25"/>
  <c r="G1311" i="25"/>
  <c r="G1320" i="25"/>
  <c r="G1254" i="25"/>
  <c r="G1259" i="25"/>
  <c r="G1263" i="25"/>
  <c r="G1273" i="25"/>
  <c r="G1278" i="25"/>
  <c r="G1289" i="25"/>
  <c r="G1292" i="25"/>
  <c r="G1295" i="25"/>
  <c r="G1303" i="25"/>
  <c r="G1309" i="25"/>
  <c r="G1316" i="25"/>
  <c r="N54" i="14" l="1"/>
  <c r="G1174" i="25" l="1"/>
  <c r="G1176" i="25"/>
  <c r="G1178" i="25"/>
  <c r="G1181" i="25"/>
  <c r="G1180" i="25"/>
  <c r="G1185" i="25"/>
  <c r="G1187" i="25"/>
  <c r="G1189" i="25"/>
  <c r="G1191" i="25"/>
  <c r="G1193" i="25"/>
  <c r="G1196" i="25"/>
  <c r="G1197" i="25"/>
  <c r="G1198" i="25"/>
  <c r="G1202" i="25"/>
  <c r="G1200" i="25"/>
  <c r="G1203" i="25"/>
  <c r="G1204" i="25"/>
  <c r="G1208" i="25"/>
  <c r="G1209" i="25"/>
  <c r="G1210" i="25"/>
  <c r="G1219" i="25"/>
  <c r="G1217" i="25"/>
  <c r="G1220" i="25"/>
  <c r="G1226" i="25"/>
  <c r="G1223" i="25"/>
  <c r="G1222" i="25"/>
  <c r="G1229" i="25"/>
  <c r="G1231" i="25"/>
  <c r="G1233" i="25"/>
  <c r="G1235" i="25"/>
  <c r="G1238" i="25"/>
  <c r="G1241" i="25"/>
  <c r="G1243" i="25"/>
  <c r="G1244" i="25"/>
  <c r="G1248" i="25"/>
  <c r="G1252" i="25"/>
  <c r="G1250" i="25"/>
  <c r="G1183" i="25"/>
  <c r="G1195" i="25"/>
  <c r="G1206" i="25"/>
  <c r="G1207" i="25"/>
  <c r="G1211" i="25"/>
  <c r="G1237" i="25"/>
  <c r="G1242" i="25"/>
  <c r="G1179" i="25"/>
  <c r="G1186" i="25"/>
  <c r="G1194" i="25"/>
  <c r="G1199" i="25"/>
  <c r="G1205" i="25"/>
  <c r="G1212" i="25"/>
  <c r="G1218" i="25"/>
  <c r="G1225" i="25"/>
  <c r="G1230" i="25"/>
  <c r="G1239" i="25"/>
  <c r="G1245" i="25"/>
  <c r="G1251" i="25"/>
  <c r="G1182" i="25"/>
  <c r="G1190" i="25"/>
  <c r="G1213" i="25"/>
  <c r="G1214" i="25"/>
  <c r="G1215" i="25"/>
  <c r="G1221" i="25"/>
  <c r="G1224" i="25"/>
  <c r="G1236" i="25"/>
  <c r="G1246" i="25"/>
  <c r="G1175" i="25"/>
  <c r="G1177" i="25"/>
  <c r="G1184" i="25"/>
  <c r="G1188" i="25"/>
  <c r="G1192" i="25"/>
  <c r="G1201" i="25"/>
  <c r="G1216" i="25"/>
  <c r="G1227" i="25"/>
  <c r="G1228" i="25"/>
  <c r="G1234" i="25"/>
  <c r="G1240" i="25"/>
  <c r="G1249" i="25"/>
  <c r="G1232" i="25"/>
  <c r="G1247" i="25"/>
  <c r="G1105" i="25" l="1"/>
  <c r="G1107" i="25"/>
  <c r="G1109" i="25"/>
  <c r="G1111" i="25"/>
  <c r="G1112" i="25"/>
  <c r="G1116" i="25"/>
  <c r="G1118" i="25"/>
  <c r="G1122" i="25"/>
  <c r="G1120" i="25"/>
  <c r="G1123" i="25"/>
  <c r="G1124" i="25"/>
  <c r="G1126" i="25"/>
  <c r="G1132" i="25"/>
  <c r="G1130" i="25"/>
  <c r="G1133" i="25"/>
  <c r="G1137" i="25"/>
  <c r="G1135" i="25"/>
  <c r="G1138" i="25"/>
  <c r="G1140" i="25"/>
  <c r="G1143" i="25"/>
  <c r="G1145" i="25"/>
  <c r="G1148" i="25"/>
  <c r="G1150" i="25"/>
  <c r="G1149" i="25"/>
  <c r="G1151" i="25"/>
  <c r="G1155" i="25"/>
  <c r="G1156" i="25"/>
  <c r="G1159" i="25"/>
  <c r="G1160" i="25"/>
  <c r="G1163" i="25"/>
  <c r="G1166" i="25"/>
  <c r="G1169" i="25"/>
  <c r="G1170" i="25"/>
  <c r="G1171" i="25"/>
  <c r="G1119" i="25"/>
  <c r="G1128" i="25"/>
  <c r="G1129" i="25"/>
  <c r="G1141" i="25"/>
  <c r="G1153" i="25"/>
  <c r="G1161" i="25"/>
  <c r="G1167" i="25"/>
  <c r="G1108" i="25"/>
  <c r="G1113" i="25"/>
  <c r="G1121" i="25"/>
  <c r="G1127" i="25"/>
  <c r="G1139" i="25"/>
  <c r="G1142" i="25"/>
  <c r="G1146" i="25"/>
  <c r="G1152" i="25"/>
  <c r="G1157" i="25"/>
  <c r="G1162" i="25"/>
  <c r="G1165" i="25"/>
  <c r="G1172" i="25"/>
  <c r="G1110" i="25"/>
  <c r="G1117" i="25"/>
  <c r="G1115" i="25"/>
  <c r="G1131" i="25"/>
  <c r="G1147" i="25"/>
  <c r="G1158" i="25"/>
  <c r="G1168" i="25"/>
  <c r="G1173" i="25"/>
  <c r="G1136" i="25"/>
  <c r="G1164" i="25"/>
  <c r="G1154" i="25"/>
  <c r="G1114" i="25"/>
  <c r="G1125" i="25"/>
  <c r="G1144" i="25"/>
  <c r="G1106" i="25"/>
  <c r="G1134" i="25"/>
  <c r="G1051" i="25" l="1"/>
  <c r="G1061" i="25"/>
  <c r="G1083" i="25"/>
  <c r="G1095" i="25"/>
  <c r="G1057" i="25" l="1"/>
  <c r="G1066" i="25"/>
  <c r="G1093" i="25"/>
  <c r="G1048" i="25"/>
  <c r="G1053" i="25"/>
  <c r="G1064" i="25"/>
  <c r="G1071" i="25"/>
  <c r="G1073" i="25"/>
  <c r="G1079" i="25"/>
  <c r="G1084" i="25"/>
  <c r="G1088" i="25"/>
  <c r="G1091" i="25"/>
  <c r="G1096" i="25"/>
  <c r="G1102" i="25"/>
  <c r="G1052" i="25"/>
  <c r="G1055" i="25"/>
  <c r="G1068" i="25"/>
  <c r="G1077" i="25"/>
  <c r="G1085" i="25"/>
  <c r="G1092" i="25"/>
  <c r="G1100" i="25"/>
  <c r="G1049" i="25" l="1"/>
  <c r="G1050" i="25"/>
  <c r="G1054" i="25"/>
  <c r="G1056" i="25"/>
  <c r="G1058" i="25"/>
  <c r="G1059" i="25"/>
  <c r="G1060" i="25"/>
  <c r="G1062" i="25"/>
  <c r="G1063" i="25"/>
  <c r="G1065" i="25"/>
  <c r="G1067" i="25"/>
  <c r="G1069" i="25"/>
  <c r="G1070" i="25"/>
  <c r="G1072" i="25"/>
  <c r="G1074" i="25"/>
  <c r="G1075" i="25"/>
  <c r="G1076" i="25"/>
  <c r="G1078" i="25"/>
  <c r="G1080" i="25"/>
  <c r="G1081" i="25"/>
  <c r="G1082" i="25"/>
  <c r="G1086" i="25"/>
  <c r="G1087" i="25"/>
  <c r="G1089" i="25"/>
  <c r="G1090" i="25"/>
  <c r="G1094"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49" i="25" l="1"/>
  <c r="G964" i="25"/>
  <c r="G956" i="25"/>
  <c r="G954" i="25"/>
  <c r="G984" i="25"/>
  <c r="G990" i="25"/>
  <c r="G988" i="25"/>
  <c r="G951" i="25"/>
  <c r="G958" i="25"/>
  <c r="G962" i="25"/>
  <c r="G963" i="25"/>
  <c r="G969" i="25"/>
  <c r="G973" i="25"/>
  <c r="G978" i="25"/>
  <c r="G980" i="25"/>
  <c r="G986" i="25"/>
  <c r="G992" i="25"/>
  <c r="G960" i="25"/>
  <c r="G966" i="25"/>
  <c r="G972" i="25"/>
  <c r="G977" i="25"/>
  <c r="G947" i="25"/>
  <c r="G948" i="25"/>
  <c r="G950" i="25"/>
  <c r="G952" i="25"/>
  <c r="G953" i="25"/>
  <c r="G955" i="25"/>
  <c r="G957" i="25"/>
  <c r="G959" i="25"/>
  <c r="G961" i="25"/>
  <c r="G965" i="25"/>
  <c r="G967" i="25"/>
  <c r="G968" i="25"/>
  <c r="G970" i="25"/>
  <c r="G971" i="25"/>
  <c r="G974" i="25"/>
  <c r="G975" i="25"/>
  <c r="G976" i="25"/>
  <c r="G979" i="25"/>
  <c r="G981" i="25"/>
  <c r="G982" i="25"/>
  <c r="G983" i="25"/>
  <c r="G985" i="25"/>
  <c r="G987" i="25"/>
  <c r="G989" i="25"/>
  <c r="G991" i="25"/>
  <c r="G993" i="25"/>
  <c r="G994" i="25"/>
  <c r="G995" i="25"/>
  <c r="G908" i="25" l="1"/>
  <c r="G924" i="25"/>
  <c r="G935" i="25"/>
  <c r="G936" i="25"/>
  <c r="G906" i="25"/>
  <c r="G911" i="25"/>
  <c r="G917" i="25"/>
  <c r="G920" i="25"/>
  <c r="G925" i="25"/>
  <c r="G929" i="25"/>
  <c r="G934" i="25"/>
  <c r="G941" i="25"/>
  <c r="G939" i="25"/>
  <c r="G945" i="25"/>
  <c r="G907" i="25"/>
  <c r="G912" i="25"/>
  <c r="G922" i="25"/>
  <c r="G927" i="25"/>
  <c r="G938" i="25"/>
  <c r="G943" i="25"/>
  <c r="G902" i="25"/>
  <c r="G903" i="25"/>
  <c r="G904" i="25"/>
  <c r="G905" i="25"/>
  <c r="G909" i="25"/>
  <c r="G910" i="25"/>
  <c r="G913" i="25"/>
  <c r="G914" i="25"/>
  <c r="G915" i="25"/>
  <c r="G916" i="25"/>
  <c r="G918" i="25"/>
  <c r="G919" i="25"/>
  <c r="G921" i="25"/>
  <c r="G923" i="25"/>
  <c r="G926" i="25"/>
  <c r="G928" i="25"/>
  <c r="G930" i="25"/>
  <c r="G931" i="25"/>
  <c r="G932" i="25"/>
  <c r="G933" i="25"/>
  <c r="G937" i="25"/>
  <c r="G940" i="25"/>
  <c r="G942" i="25"/>
  <c r="G946" i="25"/>
  <c r="G860" i="25" l="1"/>
  <c r="G878" i="25"/>
  <c r="G853" i="25"/>
  <c r="G868" i="25"/>
  <c r="G854" i="25"/>
  <c r="G863" i="25"/>
  <c r="G870" i="25"/>
  <c r="G876" i="25"/>
  <c r="G884" i="25"/>
  <c r="G892" i="25"/>
  <c r="G895" i="25"/>
  <c r="G900" i="25"/>
  <c r="G899" i="25"/>
  <c r="G857" i="25"/>
  <c r="G861" i="25"/>
  <c r="G873" i="25"/>
  <c r="G885" i="25"/>
  <c r="G883" i="25"/>
  <c r="G894" i="25"/>
  <c r="G851" i="25"/>
  <c r="G852" i="25"/>
  <c r="G856" i="25"/>
  <c r="G855" i="25"/>
  <c r="G859" i="25"/>
  <c r="G858" i="25"/>
  <c r="G862" i="25"/>
  <c r="G864" i="25"/>
  <c r="G866" i="25"/>
  <c r="G865" i="25"/>
  <c r="G867" i="25"/>
  <c r="G871" i="25"/>
  <c r="G869" i="25"/>
  <c r="G874" i="25"/>
  <c r="G872" i="25"/>
  <c r="G875" i="25"/>
  <c r="G877" i="25"/>
  <c r="G879" i="25"/>
  <c r="G880" i="25"/>
  <c r="G881" i="25"/>
  <c r="G882" i="25"/>
  <c r="G886" i="25"/>
  <c r="G887" i="25"/>
  <c r="G888" i="25"/>
  <c r="G889" i="25"/>
  <c r="G890" i="25"/>
  <c r="G891" i="25"/>
  <c r="G893" i="25"/>
  <c r="G896" i="25"/>
  <c r="G897" i="25"/>
  <c r="G898"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1" i="25"/>
  <c r="G360"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5" i="25"/>
  <c r="G406" i="25"/>
  <c r="G404"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9" i="25"/>
  <c r="G440" i="25"/>
  <c r="G438"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7" i="25"/>
  <c r="G478" i="25"/>
  <c r="G476" i="25"/>
  <c r="G479" i="25"/>
  <c r="G480" i="25"/>
  <c r="G481" i="25"/>
  <c r="G482" i="25"/>
  <c r="G483" i="25"/>
  <c r="G484" i="25"/>
  <c r="G485" i="25"/>
  <c r="G486" i="25"/>
  <c r="G487" i="25"/>
  <c r="G488" i="25"/>
  <c r="G489" i="25"/>
  <c r="G490" i="25"/>
  <c r="G491" i="25"/>
  <c r="G492" i="25"/>
  <c r="G493" i="25"/>
  <c r="G496" i="25"/>
  <c r="G494" i="25"/>
  <c r="G495"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6" i="25"/>
  <c r="G554" i="25"/>
  <c r="G555" i="25"/>
  <c r="G557" i="25"/>
  <c r="G558" i="25"/>
  <c r="G559" i="25"/>
  <c r="G560" i="25"/>
  <c r="G561" i="25"/>
  <c r="G562" i="25"/>
  <c r="G564" i="25"/>
  <c r="G563" i="25"/>
  <c r="G565" i="25"/>
  <c r="G566" i="25"/>
  <c r="G567" i="25"/>
  <c r="G568" i="25"/>
  <c r="G569" i="25"/>
  <c r="G570" i="25"/>
  <c r="G571" i="25"/>
  <c r="G572" i="25"/>
  <c r="G573" i="25"/>
  <c r="G574" i="25"/>
  <c r="G575" i="25"/>
  <c r="G576" i="25"/>
  <c r="G578" i="25"/>
  <c r="G577" i="25"/>
  <c r="G579" i="25"/>
  <c r="G580" i="25"/>
  <c r="G581" i="25"/>
  <c r="G582" i="25"/>
  <c r="G583" i="25"/>
  <c r="G584" i="25"/>
  <c r="G585" i="25"/>
  <c r="G586" i="25"/>
  <c r="G587" i="25"/>
  <c r="G588" i="25"/>
  <c r="G589" i="25"/>
  <c r="G590" i="25"/>
  <c r="G592" i="25"/>
  <c r="G591" i="25"/>
  <c r="G593" i="25"/>
  <c r="G595" i="25"/>
  <c r="G594" i="25"/>
  <c r="G596" i="25"/>
  <c r="G597" i="25"/>
  <c r="G598" i="25"/>
  <c r="G599" i="25"/>
  <c r="G600" i="25"/>
  <c r="G602" i="25"/>
  <c r="G601" i="25"/>
  <c r="G603" i="25"/>
  <c r="G605" i="25"/>
  <c r="G604" i="25"/>
  <c r="G606" i="25"/>
  <c r="G607" i="25"/>
  <c r="G608" i="25"/>
  <c r="G609" i="25"/>
  <c r="G610" i="25"/>
  <c r="G611" i="25"/>
  <c r="G612" i="25"/>
  <c r="G613" i="25"/>
  <c r="G614" i="25"/>
  <c r="G615" i="25"/>
  <c r="G616" i="25"/>
  <c r="G617" i="25"/>
  <c r="G618" i="25"/>
  <c r="G619" i="25"/>
  <c r="G620" i="25"/>
  <c r="G621" i="25"/>
  <c r="G622" i="25"/>
  <c r="G623" i="25"/>
  <c r="G624" i="25"/>
  <c r="G625" i="25"/>
  <c r="G627" i="25"/>
  <c r="G626"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4" i="25"/>
  <c r="G672" i="25"/>
  <c r="G673" i="25"/>
  <c r="G677" i="25"/>
  <c r="G675" i="25"/>
  <c r="G676"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3" i="25"/>
  <c r="G741" i="25"/>
  <c r="G742" i="25"/>
  <c r="G744" i="25"/>
  <c r="G745" i="25"/>
  <c r="G746" i="25"/>
  <c r="G747" i="25"/>
  <c r="G748" i="25"/>
  <c r="G749" i="25"/>
  <c r="G750" i="25"/>
  <c r="G751" i="25"/>
  <c r="G752" i="25"/>
  <c r="G753" i="25"/>
  <c r="G754" i="25"/>
  <c r="G757" i="25"/>
  <c r="G755" i="25"/>
  <c r="G756" i="25"/>
  <c r="G758" i="25"/>
  <c r="G759" i="25"/>
  <c r="G760" i="25"/>
  <c r="G761" i="25"/>
  <c r="G762" i="25"/>
  <c r="G763" i="25"/>
  <c r="G764" i="25"/>
  <c r="G765" i="25"/>
  <c r="G766" i="25"/>
  <c r="G767" i="25"/>
  <c r="G769" i="25"/>
  <c r="G771" i="25"/>
  <c r="G772" i="25"/>
  <c r="G776" i="25"/>
  <c r="G774" i="25"/>
  <c r="G777" i="25"/>
  <c r="G778" i="25"/>
  <c r="G780" i="25"/>
  <c r="G781" i="25"/>
  <c r="G782" i="25"/>
  <c r="G784" i="25"/>
  <c r="G785" i="25"/>
  <c r="G786" i="25"/>
  <c r="G789" i="25"/>
  <c r="G790" i="25"/>
  <c r="G793" i="25"/>
  <c r="G794" i="25"/>
  <c r="G795" i="25"/>
  <c r="G796" i="25"/>
  <c r="G797" i="25"/>
  <c r="G799" i="25"/>
  <c r="G801" i="25"/>
  <c r="G802" i="25"/>
  <c r="G770" i="25"/>
  <c r="G775" i="25"/>
  <c r="G783" i="25"/>
  <c r="G791" i="25"/>
  <c r="G800" i="25"/>
  <c r="G768" i="25"/>
  <c r="G773" i="25"/>
  <c r="G779" i="25"/>
  <c r="G787" i="25"/>
  <c r="G788" i="25"/>
  <c r="G792" i="25"/>
  <c r="G798" i="25"/>
  <c r="G803" i="25"/>
  <c r="N53" i="14" l="1"/>
  <c r="J20" i="14"/>
  <c r="E20" i="14"/>
  <c r="F20" i="14"/>
  <c r="G20" i="14"/>
  <c r="H20" i="14"/>
  <c r="I20" i="14"/>
  <c r="K20" i="14"/>
  <c r="L20" i="14"/>
  <c r="M20" i="14"/>
  <c r="B20" i="14"/>
  <c r="N13" i="14" l="1"/>
  <c r="K59" i="14" l="1"/>
  <c r="L59" i="14"/>
  <c r="M38" i="14" l="1"/>
  <c r="L38" i="14" l="1"/>
  <c r="K38" i="14" l="1"/>
  <c r="J59" i="14" l="1"/>
  <c r="J38" i="14"/>
  <c r="I38" i="14" l="1"/>
  <c r="I59" i="14"/>
  <c r="H38" i="14" l="1"/>
  <c r="H59" i="14"/>
  <c r="G59" i="14" l="1"/>
  <c r="G38" i="14"/>
  <c r="N51" i="14" l="1"/>
  <c r="F59" i="14"/>
  <c r="F38" i="14"/>
  <c r="E59" i="14" l="1"/>
  <c r="E38" i="14"/>
  <c r="D59" i="14" l="1"/>
  <c r="D38" i="14"/>
  <c r="N14" i="14" l="1"/>
  <c r="N15" i="14" l="1"/>
  <c r="N12" i="14"/>
  <c r="N36" i="14"/>
  <c r="N35" i="14"/>
  <c r="N34" i="14"/>
  <c r="N33" i="14"/>
  <c r="N32" i="14"/>
  <c r="N30" i="14"/>
  <c r="N29" i="14"/>
  <c r="N28" i="14"/>
  <c r="N58" i="14"/>
  <c r="N56" i="14"/>
  <c r="N55" i="14"/>
  <c r="N49" i="14"/>
  <c r="N48" i="14"/>
  <c r="N47" i="14"/>
  <c r="N46" i="14"/>
  <c r="N57" i="14"/>
  <c r="N16" i="14"/>
  <c r="B59" i="14"/>
  <c r="B38" i="14"/>
  <c r="N20" i="14" l="1"/>
  <c r="N38" i="14"/>
</calcChain>
</file>

<file path=xl/sharedStrings.xml><?xml version="1.0" encoding="utf-8"?>
<sst xmlns="http://schemas.openxmlformats.org/spreadsheetml/2006/main" count="43674" uniqueCount="761">
  <si>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</si>
  <si>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</si>
  <si>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</si>
  <si>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</si>
  <si>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</si>
  <si>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</si>
  <si>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</si>
  <si>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</si>
  <si>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</si>
  <si>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</si>
  <si>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</si>
  <si>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</si>
  <si>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</si>
  <si>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</si>
  <si>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</si>
  <si>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</si>
  <si>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</si>
  <si>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</si>
  <si>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</si>
  <si>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</si>
  <si>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</si>
  <si>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</si>
  <si>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</si>
  <si>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</si>
  <si>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</si>
  <si>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</si>
  <si>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</si>
  <si>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</si>
  <si>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</si>
  <si>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</si>
  <si>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</si>
  <si>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</si>
  <si>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</si>
  <si>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</si>
  <si>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</si>
  <si>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</si>
  <si>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</si>
  <si>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</si>
  <si>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</si>
  <si>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</si>
  <si>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</si>
  <si>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</si>
  <si>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</si>
  <si>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</si>
  <si>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</si>
  <si>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</si>
  <si>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</si>
  <si>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</si>
  <si>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</si>
  <si>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</si>
  <si>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</si>
  <si>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</si>
  <si>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</si>
  <si>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</si>
  <si>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</si>
  <si>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</si>
  <si>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</si>
  <si>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</si>
  <si>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</si>
  <si>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</si>
  <si>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</si>
  <si>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</si>
  <si>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</si>
  <si>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</si>
  <si>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</si>
  <si>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</si>
  <si>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</si>
  <si>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</si>
  <si>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</si>
  <si>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</si>
  <si>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</si>
  <si>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</si>
  <si>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</si>
  <si>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</si>
  <si>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</si>
  <si>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</si>
  <si>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</si>
  <si>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</si>
  <si>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</si>
  <si>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</si>
  <si>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</si>
  <si>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</si>
  <si>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</si>
  <si>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</si>
  <si>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</si>
  <si>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</si>
  <si>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</si>
  <si>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</si>
  <si>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</si>
  <si>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</si>
  <si>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</si>
  <si>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</si>
  <si>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</si>
  <si>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</si>
  <si>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</si>
  <si>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</si>
  <si>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</si>
  <si>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</si>
  <si>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</si>
  <si>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</si>
  <si>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</si>
  <si>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</si>
  <si>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</si>
  <si>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</si>
  <si>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</si>
  <si>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</si>
  <si>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</si>
  <si>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</si>
  <si>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</si>
  <si>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</si>
  <si>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</si>
  <si>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</si>
  <si>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</si>
  <si>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</si>
  <si>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</si>
  <si>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</si>
  <si>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</si>
  <si>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</si>
  <si>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</si>
  <si>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</si>
  <si>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</si>
  <si>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</si>
  <si>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</si>
  <si>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</si>
  <si>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</si>
  <si>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</si>
  <si>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</si>
  <si>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</si>
  <si>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</si>
  <si>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</si>
  <si>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</si>
  <si>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</si>
  <si>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</si>
  <si>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</si>
  <si>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</si>
  <si>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</si>
  <si>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</si>
  <si>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</si>
  <si>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</si>
  <si>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</si>
  <si>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</si>
  <si>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</si>
  <si>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</si>
  <si>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</si>
  <si>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</si>
  <si>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</si>
  <si>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</si>
  <si>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</si>
  <si>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</si>
  <si>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</si>
  <si>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</si>
  <si>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</si>
  <si>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</si>
  <si>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</si>
  <si>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</si>
  <si>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</si>
  <si>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</si>
  <si>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</si>
  <si>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</si>
  <si>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</si>
  <si>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</si>
  <si>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</si>
  <si>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</si>
  <si>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</si>
  <si>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</si>
  <si>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</si>
  <si>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</si>
  <si>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</si>
  <si>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</si>
  <si>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</si>
  <si>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</si>
  <si>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</si>
  <si>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</si>
  <si>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</si>
  <si>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</si>
  <si>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</si>
  <si>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</si>
  <si>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</si>
  <si>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</si>
  <si>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</si>
  <si>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</si>
  <si>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</si>
  <si>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</si>
  <si>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</si>
  <si>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</si>
  <si>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</si>
  <si>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</si>
  <si>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</si>
  <si>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</si>
  <si>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</si>
  <si>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</si>
  <si>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</si>
  <si>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</si>
  <si>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</si>
  <si>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</si>
  <si>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</si>
  <si>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</si>
  <si>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</si>
  <si>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</si>
  <si>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</si>
  <si>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</si>
  <si>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</si>
  <si>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</si>
  <si>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</si>
  <si>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</si>
  <si>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</si>
  <si>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</si>
  <si>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</si>
  <si>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</si>
  <si>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</si>
  <si>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</si>
  <si>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</si>
  <si>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</si>
  <si>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</si>
  <si>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</si>
  <si>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</si>
  <si>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</si>
  <si>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</si>
  <si>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</si>
  <si>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</si>
  <si>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</si>
  <si>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</si>
  <si>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</si>
  <si>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</si>
  <si>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</si>
  <si>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</si>
  <si>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</si>
  <si>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</si>
  <si>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</si>
  <si>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</si>
  <si>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</si>
  <si>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</si>
  <si>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</si>
  <si>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</si>
  <si>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</si>
  <si>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</si>
  <si>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</si>
  <si>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</si>
  <si>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</si>
  <si>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</si>
  <si>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</si>
  <si>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</si>
  <si>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</si>
  <si>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</si>
  <si>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</si>
  <si>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</si>
  <si>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</si>
  <si>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</si>
  <si>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</si>
  <si>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</si>
  <si>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</si>
  <si>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</si>
  <si>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</si>
  <si>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</si>
  <si>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</si>
  <si>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</si>
  <si>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</si>
  <si>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</si>
  <si>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</si>
  <si>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</si>
  <si>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</si>
  <si>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</si>
  <si>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</si>
  <si>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</si>
  <si>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</si>
  <si>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</si>
  <si>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</si>
  <si>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</si>
  <si>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</si>
  <si>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</si>
  <si>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</si>
  <si>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</si>
  <si>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</si>
  <si>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</si>
  <si>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</si>
  <si>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</si>
  <si>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</si>
  <si>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</si>
  <si>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</si>
  <si>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</si>
  <si>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</si>
  <si>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</si>
  <si>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</si>
  <si>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</si>
  <si>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</si>
  <si>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</si>
  <si>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</si>
  <si>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</si>
  <si>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</si>
  <si>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</si>
  <si>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</si>
  <si>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</si>
  <si>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</si>
  <si>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</si>
  <si>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</si>
  <si>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</si>
  <si>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</si>
  <si>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</si>
  <si>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</si>
  <si>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</si>
  <si>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</si>
  <si>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</si>
  <si>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</si>
  <si>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</si>
  <si>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</si>
  <si>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</si>
  <si>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</si>
  <si>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</si>
  <si>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</si>
  <si>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</si>
  <si>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</si>
  <si>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</si>
  <si>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</si>
  <si>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</si>
  <si>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</si>
  <si>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</si>
  <si>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</si>
  <si>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</si>
  <si>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</si>
  <si>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</si>
  <si>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</si>
  <si>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</si>
  <si>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</si>
  <si>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</si>
  <si>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</si>
  <si>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</si>
  <si>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</si>
  <si>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</si>
  <si>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</si>
  <si>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</si>
  <si>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</si>
  <si>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</si>
  <si>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</si>
  <si>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</si>
  <si>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</si>
  <si>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</si>
  <si>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</si>
  <si>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</si>
  <si>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</si>
  <si>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</si>
  <si>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</si>
  <si>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</si>
  <si>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</si>
  <si>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</si>
  <si>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</si>
  <si>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</si>
  <si>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</si>
  <si>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</si>
  <si>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</si>
  <si>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</si>
  <si>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</si>
  <si>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</si>
  <si>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</si>
  <si>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</si>
  <si>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</si>
  <si>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</si>
  <si>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</si>
  <si>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</si>
  <si>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</si>
  <si>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</si>
  <si>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</si>
  <si>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</si>
  <si>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</si>
  <si>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</si>
  <si>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</si>
  <si>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</si>
  <si>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</si>
  <si>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</si>
  <si>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</si>
  <si>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</si>
  <si>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</si>
  <si>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</si>
  <si>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</si>
  <si>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</si>
  <si>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</si>
  <si>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</si>
  <si>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</si>
  <si>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</si>
  <si>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</si>
  <si>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</si>
  <si>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</si>
  <si>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</si>
  <si>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</si>
  <si>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</si>
  <si>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</si>
  <si>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</si>
  <si>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</si>
  <si>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</si>
  <si>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</si>
  <si>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</si>
  <si>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</si>
  <si>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</si>
  <si>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</si>
  <si>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</si>
  <si>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</si>
  <si>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</si>
  <si>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</si>
  <si>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</si>
  <si>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</si>
  <si>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</si>
  <si>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</si>
  <si>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</si>
  <si>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</si>
  <si>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</si>
  <si>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</si>
  <si>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</si>
  <si>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</si>
  <si>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</si>
  <si>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</si>
  <si>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</si>
  <si>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</si>
  <si>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</si>
  <si>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</si>
  <si>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</si>
  <si>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</si>
  <si>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</si>
  <si>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</si>
  <si>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</si>
  <si>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</si>
  <si>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</si>
  <si>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</si>
  <si>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</si>
  <si>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</si>
  <si>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</si>
  <si>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</si>
  <si>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</si>
  <si>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</si>
  <si>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</si>
  <si>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</si>
  <si>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</si>
  <si>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</si>
  <si>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</si>
  <si>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</si>
  <si>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</si>
  <si>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</si>
  <si>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</si>
  <si>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</si>
  <si>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</si>
  <si>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</si>
  <si>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</si>
  <si>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</si>
  <si>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</si>
  <si>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</si>
  <si>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</si>
  <si>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</si>
  <si>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</si>
  <si>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</si>
  <si>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</si>
  <si>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</si>
  <si>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</si>
  <si>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</si>
  <si>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</si>
  <si>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</si>
  <si>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</si>
  <si>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</si>
  <si>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</si>
  <si>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</si>
  <si>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</si>
  <si>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</si>
  <si>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</si>
  <si>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</si>
  <si>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</si>
  <si>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</si>
  <si>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</si>
  <si>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</si>
  <si>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</si>
  <si>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</si>
  <si>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</si>
  <si>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</si>
  <si>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</si>
  <si>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</si>
  <si>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</si>
  <si>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</si>
  <si>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</si>
  <si>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</si>
  <si>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</si>
  <si>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</si>
  <si>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</si>
  <si>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</si>
  <si>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</si>
  <si>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</si>
  <si>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</si>
  <si>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</si>
  <si>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</si>
  <si>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</si>
  <si>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</si>
  <si>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</si>
  <si>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</si>
  <si>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</si>
  <si>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</si>
  <si>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</si>
  <si>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Arctic Princess</t>
  </si>
  <si>
    <t>Hyundai Ecopia</t>
  </si>
  <si>
    <t>NFEnergía LLC</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</si>
  <si>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</si>
  <si>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</si>
  <si>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</si>
  <si>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</si>
  <si>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</si>
  <si>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</si>
  <si>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</si>
  <si>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</si>
  <si>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</si>
  <si>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</si>
  <si>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</si>
  <si>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</si>
  <si>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</si>
  <si>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</si>
  <si>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</si>
  <si>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</si>
  <si>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</si>
  <si>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</si>
  <si>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</si>
  <si>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</si>
  <si>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</si>
  <si>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</si>
  <si>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</si>
  <si>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</si>
  <si>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</si>
  <si>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</si>
  <si>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</si>
  <si>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</si>
  <si>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</si>
  <si>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</si>
  <si>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</si>
  <si>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</si>
  <si>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</si>
  <si>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</si>
  <si>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</si>
  <si>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</si>
  <si>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</si>
  <si>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</si>
  <si>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</si>
  <si>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</si>
  <si>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</si>
  <si>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</si>
  <si>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</si>
  <si>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</si>
  <si>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</si>
  <si>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</si>
  <si>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</si>
  <si>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</si>
  <si>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</si>
  <si>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</si>
  <si>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</si>
  <si>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</si>
  <si>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</si>
  <si>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</si>
  <si>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</si>
  <si>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</si>
  <si>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</si>
  <si>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</si>
  <si>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</si>
  <si>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</si>
  <si>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</si>
  <si>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</si>
  <si>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</si>
  <si>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</si>
  <si>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</si>
  <si>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</si>
  <si>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</si>
  <si>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</si>
  <si>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</si>
  <si>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Bahamas Express</t>
  </si>
  <si>
    <t>Office of Fossil Energy and Carbon Management</t>
  </si>
  <si>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</si>
  <si>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</si>
  <si>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</si>
  <si>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</si>
  <si>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</si>
  <si>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</si>
  <si>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</si>
  <si>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</si>
  <si>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</si>
  <si>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</si>
  <si>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</si>
  <si>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</si>
  <si>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</si>
  <si>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</si>
  <si>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</si>
  <si>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</si>
  <si>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</si>
  <si>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</si>
  <si>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AS Sabrina</t>
  </si>
  <si>
    <t>Office of Resource Sustainability</t>
  </si>
  <si>
    <t>Diamond Gas Victoria</t>
  </si>
  <si>
    <t>ARISTARCHOS</t>
  </si>
  <si>
    <t>Celsius Carolina</t>
  </si>
  <si>
    <t>Indonesia</t>
  </si>
  <si>
    <t>MOL Hestia</t>
  </si>
  <si>
    <t>Kmarin Diamond</t>
  </si>
  <si>
    <t>AS Laetitia</t>
  </si>
  <si>
    <t>Antigua and Barbuda</t>
  </si>
  <si>
    <t>Bishu Maru</t>
  </si>
  <si>
    <t>Merchant</t>
  </si>
  <si>
    <t>Al Khattiya</t>
  </si>
  <si>
    <t>Adamastos</t>
  </si>
  <si>
    <t>Hellas Athina</t>
  </si>
  <si>
    <t>Gaslog Winchester</t>
  </si>
  <si>
    <t>Attalos</t>
  </si>
  <si>
    <t>NFE Clean Energy</t>
  </si>
  <si>
    <t>AS Savanna</t>
  </si>
  <si>
    <t>JS Ineos Indepndence</t>
  </si>
  <si>
    <t>Flex Freedom</t>
  </si>
  <si>
    <t>Transgas Power</t>
  </si>
  <si>
    <t>Minerva Chios</t>
  </si>
  <si>
    <t>BW Lesmes</t>
  </si>
  <si>
    <t>LNG Enterprise</t>
  </si>
  <si>
    <t>LNG Endeavour</t>
  </si>
  <si>
    <t>Global Sea Spirit</t>
  </si>
  <si>
    <t>Grace Emilia</t>
  </si>
  <si>
    <t>Prism Courage</t>
  </si>
  <si>
    <t>Isabella</t>
  </si>
  <si>
    <t>Contship Pax</t>
  </si>
  <si>
    <t>Eagle LNG</t>
  </si>
  <si>
    <t>Carib Energy (USA) LLC</t>
  </si>
  <si>
    <t>JAX LNG</t>
  </si>
  <si>
    <t>Mu Lan</t>
  </si>
  <si>
    <t>Al Shamal</t>
  </si>
  <si>
    <t>Maran Gas Ithaca</t>
  </si>
  <si>
    <t>2019-124-LNG</t>
  </si>
  <si>
    <t>Transgas Force</t>
  </si>
  <si>
    <t>Asklipios</t>
  </si>
  <si>
    <t>LNG Endurance</t>
  </si>
  <si>
    <t>Enshu Maru</t>
  </si>
  <si>
    <t>Maran Gas Amorgos</t>
  </si>
  <si>
    <t>Grand Master II</t>
  </si>
  <si>
    <t>SLNC York</t>
  </si>
  <si>
    <t>Jan Caribe</t>
  </si>
  <si>
    <t>Anna Maria</t>
  </si>
  <si>
    <t>2021-36-LNG</t>
  </si>
  <si>
    <t>Coral Anthelia</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</si>
  <si>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</si>
  <si>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</si>
  <si>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</si>
  <si>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</si>
  <si>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</si>
  <si>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</si>
  <si>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</si>
  <si>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</si>
  <si>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</si>
  <si>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</si>
  <si>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</si>
  <si>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</si>
  <si>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</si>
  <si>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</si>
  <si>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</si>
  <si>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</si>
  <si>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Artemis</t>
  </si>
  <si>
    <t>Haileah, Florida</t>
  </si>
  <si>
    <t>Eagle LNG Maxville, Florida</t>
  </si>
  <si>
    <t>2016-98-LNG</t>
  </si>
  <si>
    <t>Port Everglades, Florida</t>
  </si>
  <si>
    <t>TOTAL Exports of LNG from Calcasieu Pass</t>
  </si>
  <si>
    <t>LNG Lagos II</t>
  </si>
  <si>
    <t>[*],[C]</t>
  </si>
  <si>
    <t>2013-69-LNG</t>
  </si>
  <si>
    <t>Grand Express</t>
  </si>
  <si>
    <t>Tampa Trader</t>
  </si>
  <si>
    <t>Hamburg Trader</t>
  </si>
  <si>
    <t>Penuelas, Puerto Rico</t>
  </si>
  <si>
    <t xml:space="preserve">BARBADOS NATIONAL OIL COMPANY </t>
  </si>
  <si>
    <t>Midnight Reign</t>
  </si>
  <si>
    <t>NFEnergia LLC</t>
  </si>
  <si>
    <t>2022-4-LNG</t>
  </si>
  <si>
    <t>Coral Encanto</t>
  </si>
  <si>
    <t>Naturgy Aprovisionamientos S.A. </t>
  </si>
  <si>
    <t>Seapeak Vancouver</t>
  </si>
  <si>
    <t>Orion Star</t>
  </si>
  <si>
    <t>Cubal</t>
  </si>
  <si>
    <t>[*],[S]</t>
  </si>
  <si>
    <t>BW Brussels</t>
  </si>
  <si>
    <t>[*],[S],[C]</t>
  </si>
  <si>
    <t xml:space="preserve">Naturgy Aprovisionamientos S.A. </t>
  </si>
  <si>
    <t>JS Ineos Insight</t>
  </si>
  <si>
    <t>Clean Cajun</t>
  </si>
  <si>
    <t>[S],[*]</t>
  </si>
  <si>
    <t>Malanje</t>
  </si>
  <si>
    <t>[S],[*],[C]</t>
  </si>
  <si>
    <t>Seapeak Magellan</t>
  </si>
  <si>
    <t>LNG Cross River</t>
  </si>
  <si>
    <t>15-171-LNG</t>
  </si>
  <si>
    <t>10-85-LNG</t>
  </si>
  <si>
    <t>10-111-LNG</t>
  </si>
  <si>
    <t>16-205-LNG</t>
  </si>
  <si>
    <t>17-161-LNG</t>
  </si>
  <si>
    <t>11-115-LNG</t>
  </si>
  <si>
    <t>11-128-LNG</t>
  </si>
  <si>
    <t>11-162-LNG</t>
  </si>
  <si>
    <t>[S], [C]</t>
  </si>
  <si>
    <t>BW GDF Suez Everett</t>
  </si>
  <si>
    <t>Hispani Spirit</t>
  </si>
  <si>
    <t>Maethane Lydon Volney</t>
  </si>
  <si>
    <t>[*] [L]</t>
  </si>
  <si>
    <t>[S] [C] [L]</t>
  </si>
  <si>
    <t>La Manchua Knutsen</t>
  </si>
  <si>
    <t>Ribera del Duero</t>
  </si>
  <si>
    <t>S</t>
  </si>
  <si>
    <t>L</t>
  </si>
  <si>
    <t>K. Jasmine</t>
  </si>
  <si>
    <t>WilPride</t>
  </si>
  <si>
    <t>SM  Seahawk</t>
  </si>
  <si>
    <t xml:space="preserve"> [*] </t>
  </si>
  <si>
    <t>Castillo de Merida</t>
  </si>
  <si>
    <t>[L] [S]</t>
  </si>
  <si>
    <t>Kool Firn</t>
  </si>
  <si>
    <t>Elisa Aquila</t>
  </si>
  <si>
    <t>LNG Abuja II</t>
  </si>
  <si>
    <t>Seapack Hispania</t>
  </si>
  <si>
    <t>Seapeak Creole</t>
  </si>
  <si>
    <t>Kool Baltic</t>
  </si>
  <si>
    <t>2021-99-LNG</t>
  </si>
  <si>
    <t>Oman</t>
  </si>
  <si>
    <t>SL</t>
  </si>
  <si>
    <t>Seapeak Catalunya</t>
  </si>
  <si>
    <t>Innovator</t>
  </si>
  <si>
    <t>Prism Diversity</t>
  </si>
  <si>
    <t>BBC Hong Kong</t>
  </si>
  <si>
    <r>
      <rPr>
        <b/>
        <sz val="10"/>
        <rFont val="Arial"/>
        <family val="2"/>
      </rPr>
      <t>3) </t>
    </r>
    <r>
      <rPr>
        <sz val="10"/>
        <rFont val="Arial"/>
        <family val="2"/>
      </rPr>
      <t xml:space="preserve">  Spot cargos [S] are a one-time transaction for near-term delivery of a specific quantity of LNG at a specific location. Spot cargos could be included in either long-term or short-term authorization types. </t>
    </r>
  </si>
  <si>
    <r>
      <t xml:space="preserve">10)    </t>
    </r>
    <r>
      <rPr>
        <sz val="10"/>
        <rFont val="Arial"/>
        <family val="2"/>
      </rPr>
      <t xml:space="preserve">Prices for re-exports are the prices at the point of export, also known as FOB (free on board). </t>
    </r>
  </si>
  <si>
    <r>
      <rPr>
        <b/>
        <sz val="10"/>
        <rFont val="Arial"/>
        <family val="2"/>
      </rPr>
      <t xml:space="preserve">6) </t>
    </r>
    <r>
      <rPr>
        <sz val="10"/>
        <rFont val="Arial"/>
        <family val="2"/>
      </rPr>
      <t xml:space="preserve">  Export prices are free on board (FOB) and are inclusive of all costs of the LNG up to the point of export, including commodity costs and liquefaction fees. Prior to July 2019, cargo prices that include liquefaction fees are indicated by the footnote [L].</t>
    </r>
  </si>
  <si>
    <r>
      <rPr>
        <b/>
        <sz val="10"/>
        <rFont val="Arial"/>
        <family val="2"/>
      </rPr>
      <t>11)</t>
    </r>
    <r>
      <rPr>
        <sz val="10"/>
        <rFont val="Arial"/>
        <family val="2"/>
      </rPr>
      <t xml:space="preserve">   Data are current as of the publication date.  Any revisions to reported data will be published in the next scheduled LNG Monthly.</t>
    </r>
  </si>
  <si>
    <t>JSP BORA</t>
  </si>
  <si>
    <t>Midnight Tide</t>
  </si>
  <si>
    <t>Seapeak Hispania</t>
  </si>
  <si>
    <t>Avenir Accolade</t>
  </si>
  <si>
    <t>Santander Knutsen</t>
  </si>
  <si>
    <t>Clean Copano</t>
  </si>
  <si>
    <t>Seapeak Meridian</t>
  </si>
  <si>
    <t>Orion Sun</t>
  </si>
  <si>
    <t>LNG Bonny II</t>
  </si>
  <si>
    <t>NFE Grand</t>
  </si>
  <si>
    <t>Seapeak Arwa</t>
  </si>
  <si>
    <t>Seapeak Bahrain</t>
  </si>
  <si>
    <t>Maran Gas Leto</t>
  </si>
  <si>
    <t>Seapeak Marib</t>
  </si>
  <si>
    <t>Bahama Islands</t>
  </si>
  <si>
    <t>Naturgy Aprovisionamientos S.A. (formerly named Gas Natural Aprovisionamientos SDG. S.A.)</t>
  </si>
  <si>
    <t>Minerva Amorgos</t>
  </si>
  <si>
    <t>Ob River</t>
  </si>
  <si>
    <t>Seapeak Madrid</t>
  </si>
  <si>
    <t>Seapeak Methane</t>
  </si>
  <si>
    <t>Germany</t>
  </si>
  <si>
    <t>Singelgracht</t>
  </si>
  <si>
    <t>Jacksonville, Florida</t>
  </si>
  <si>
    <t>MKVH Advisors, Inc.</t>
  </si>
  <si>
    <t>2022-69-LNG</t>
  </si>
  <si>
    <t>Newark, NJ</t>
  </si>
  <si>
    <t>Frontier Natural Resources Inc., Clearfield, PA</t>
  </si>
  <si>
    <t>SC Marigot</t>
  </si>
  <si>
    <t>Naturgy Aprovisionamientos, S.A.</t>
  </si>
  <si>
    <t>CNTIC VPower Global</t>
  </si>
  <si>
    <t>Kool Orca</t>
  </si>
  <si>
    <t>Finland</t>
  </si>
  <si>
    <t>Kool Boreas</t>
  </si>
  <si>
    <t>SM Albatross</t>
  </si>
  <si>
    <t>2015-67-LNG</t>
  </si>
  <si>
    <t>2014-204-LNG</t>
  </si>
  <si>
    <t>[S][C]</t>
  </si>
  <si>
    <t>Alicante Knutsen</t>
  </si>
  <si>
    <t>2022-107-LNG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</si>
</sst>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6"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amily val="2"/>
    </font>
    <font>
      <b/>
      <sz val="8"/>
      <name val="Arial"/>
      <family val="2"/>
    </font>
    <font>
      <b/>
      <sz val="8"/>
      <name val="Arial"/>
    </font>
  </fonts>
  <fills count="36">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top/>
      <bottom style="thick">
        <color auto="1"/>
      </bottom>
      <diagonal/>
    </border>
    <border>
      <left style="medium">
        <color indexed="64"/>
      </left>
      <right/>
      <top/>
      <bottom style="thick">
        <color auto="1"/>
      </bottom>
      <diagonal/>
    </border>
    <border>
      <left/>
      <right style="medium">
        <color indexed="64"/>
      </right>
      <top/>
      <bottom style="thick">
        <color auto="1"/>
      </bottom>
      <diagonal/>
    </border>
    <border>
      <left/>
      <right style="thick">
        <color auto="1"/>
      </right>
      <top/>
      <bottom style="thick">
        <color auto="1"/>
      </bottom>
      <diagonal/>
    </border>
    <border>
      <left/>
      <right style="medium">
        <color auto="1"/>
      </right>
      <top style="thick">
        <color auto="1"/>
      </top>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bottom style="thick">
        <color auto="1"/>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15" applyNumberFormat="0" applyAlignment="0" applyProtection="0"/>
    <xf numFmtId="0" fontId="42" fillId="8" borderId="16" applyNumberFormat="0" applyAlignment="0" applyProtection="0"/>
    <xf numFmtId="0" fontId="43" fillId="8" borderId="15" applyNumberFormat="0" applyAlignment="0" applyProtection="0"/>
    <xf numFmtId="0" fontId="44" fillId="0" borderId="17" applyNumberFormat="0" applyFill="0" applyAlignment="0" applyProtection="0"/>
    <xf numFmtId="0" fontId="45" fillId="9" borderId="1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0" applyNumberFormat="0" applyFill="0" applyAlignment="0" applyProtection="0"/>
    <xf numFmtId="0" fontId="4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59">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0" fillId="0" borderId="0" xfId="6" applyFont="1" applyFill="1" applyBorder="1" applyAlignment="1">
      <alignment horizontal="center" vertical="center"/>
    </xf>
    <xf numFmtId="0" fontId="14" fillId="2" borderId="0" xfId="0" applyFont="1" applyFill="1" applyAlignment="1">
      <alignment vertical="center" wrapText="1"/>
    </xf>
    <xf numFmtId="0" fontId="14" fillId="0" borderId="0" xfId="0" applyFont="1" applyAlignment="1">
      <alignment vertical="center" wrapText="1"/>
    </xf>
    <xf numFmtId="3" fontId="3" fillId="0" borderId="0" xfId="0" applyNumberFormat="1" applyFont="1"/>
    <xf numFmtId="0" fontId="3" fillId="0" borderId="9" xfId="0" applyFont="1" applyBorder="1" applyAlignment="1">
      <alignment horizontal="left"/>
    </xf>
    <xf numFmtId="3" fontId="2" fillId="0" borderId="0" xfId="7" applyNumberFormat="1" applyAlignment="1">
      <alignment horizontal="center" vertical="center"/>
    </xf>
    <xf numFmtId="0" fontId="22" fillId="0" borderId="0" xfId="0" applyFont="1"/>
    <xf numFmtId="44" fontId="51" fillId="0" borderId="0" xfId="6" applyFont="1" applyFill="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0" fontId="2" fillId="0" borderId="22" xfId="7" applyFont="1" applyFill="1" applyBorder="1" applyAlignment="1">
      <alignment horizontal="center" vertical="center" wrapText="1"/>
    </xf>
    <xf numFmtId="0" fontId="2" fillId="0" borderId="22" xfId="7" applyFont="1" applyFill="1" applyBorder="1" applyAlignment="1">
      <alignment horizontal="center" vertical="center"/>
    </xf>
    <xf numFmtId="3" fontId="2" fillId="0" borderId="22" xfId="7" applyNumberFormat="1" applyFont="1" applyFill="1" applyBorder="1" applyAlignment="1">
      <alignment horizontal="center" vertical="center"/>
    </xf>
    <xf numFmtId="44" fontId="14" fillId="0" borderId="24" xfId="6" applyFont="1" applyFill="1" applyBorder="1" applyAlignment="1">
      <alignment horizontal="center" vertical="center"/>
    </xf>
    <xf numFmtId="0" fontId="0" fillId="0" borderId="22" xfId="0" applyBorder="1"/>
    <xf numFmtId="0" fontId="0" fillId="0" borderId="22" xfId="0" applyFill="1" applyBorder="1"/>
    <xf numFmtId="0" fontId="4" fillId="0" borderId="22" xfId="0" applyFont="1" applyBorder="1"/>
    <xf numFmtId="14" fontId="2" fillId="0" borderId="23" xfId="0" applyNumberFormat="1" applyFont="1" applyBorder="1" applyAlignment="1">
      <alignment horizontal="center" vertical="center"/>
    </xf>
    <xf numFmtId="0" fontId="2" fillId="0" borderId="22" xfId="7" applyBorder="1" applyAlignment="1">
      <alignment horizontal="center" vertical="center" wrapText="1"/>
    </xf>
    <xf numFmtId="0" fontId="2" fillId="0" borderId="22" xfId="7" applyBorder="1" applyAlignment="1">
      <alignment horizontal="center" vertical="center"/>
    </xf>
    <xf numFmtId="3" fontId="2" fillId="0" borderId="22" xfId="7" applyNumberFormat="1" applyBorder="1" applyAlignment="1">
      <alignment horizontal="center" vertical="center"/>
    </xf>
    <xf numFmtId="0" fontId="2" fillId="0" borderId="24" xfId="0" applyFont="1" applyBorder="1" applyAlignment="1">
      <alignment horizontal="center" vertical="center"/>
    </xf>
    <xf numFmtId="0" fontId="0" fillId="0" borderId="0" xfId="0" applyBorder="1"/>
    <xf numFmtId="0" fontId="2" fillId="0" borderId="0" xfId="0" applyFont="1" applyBorder="1"/>
    <xf numFmtId="0" fontId="19" fillId="0" borderId="0" xfId="0" applyFont="1" applyBorder="1" applyAlignment="1">
      <alignment horizontal="centerContinuous" vertical="center"/>
    </xf>
    <xf numFmtId="0" fontId="8" fillId="0" borderId="0" xfId="0" applyFont="1" applyBorder="1" applyAlignment="1">
      <alignment horizontal="centerContinuous" vertical="center"/>
    </xf>
    <xf numFmtId="0" fontId="22" fillId="0" borderId="0" xfId="0" applyFont="1" applyFill="1" applyBorder="1"/>
    <xf numFmtId="0" fontId="9" fillId="0" borderId="0" xfId="0" applyFont="1" applyFill="1" applyBorder="1"/>
    <xf numFmtId="0" fontId="3" fillId="0" borderId="0" xfId="0" applyFont="1" applyFill="1" applyBorder="1"/>
    <xf numFmtId="44" fontId="52" fillId="0" borderId="0" xfId="6" applyFont="1" applyFill="1" applyBorder="1" applyAlignment="1">
      <alignment horizontal="center" vertical="center"/>
    </xf>
    <xf numFmtId="14" fontId="0" fillId="35" borderId="0" xfId="0" applyNumberFormat="1" applyFont="1" applyFill="1" applyBorder="1" applyAlignment="1">
      <alignment horizontal="center" vertical="center"/>
    </xf>
    <xf numFmtId="0" fontId="0" fillId="35" borderId="0" xfId="7" applyFont="1" applyFill="1" applyAlignment="1">
      <alignment horizontal="center" vertical="center" wrapText="1"/>
    </xf>
    <xf numFmtId="0" fontId="0" fillId="35" borderId="0" xfId="7" applyFont="1" applyFill="1" applyAlignment="1">
      <alignment horizontal="center" vertical="center"/>
    </xf>
    <xf numFmtId="0" fontId="0" fillId="35" borderId="0" xfId="7" applyNumberFormat="1" applyFont="1" applyFill="1" applyAlignment="1">
      <alignment horizontal="center" vertical="center"/>
    </xf>
    <xf numFmtId="3" fontId="0" fillId="35" borderId="0" xfId="7" applyNumberFormat="1" applyFont="1" applyFill="1" applyAlignment="1">
      <alignment horizontal="center" vertical="center"/>
    </xf>
    <xf numFmtId="44" fontId="0" fillId="35" borderId="0" xfId="2" applyFont="1" applyFill="1" applyBorder="1" applyAlignment="1">
      <alignment horizontal="center" vertical="center"/>
    </xf>
    <xf numFmtId="44" fontId="50" fillId="35" borderId="0" xfId="6" applyFont="1" applyFill="1" applyBorder="1" applyAlignment="1">
      <alignment horizontal="center" vertical="center"/>
    </xf>
    <xf numFmtId="0" fontId="2" fillId="35" borderId="0" xfId="0" applyFont="1" applyFill="1"/>
    <xf numFmtId="0" fontId="2" fillId="35" borderId="0" xfId="0" applyFont="1" applyFill="1" applyAlignment="1">
      <alignment horizontal="center" wrapText="1"/>
    </xf>
    <xf numFmtId="44" fontId="53" fillId="0" borderId="0" xfId="6" applyFont="1" applyFill="1" applyBorder="1" applyAlignment="1">
      <alignment horizontal="center" vertical="center"/>
    </xf>
    <xf numFmtId="3" fontId="2" fillId="0" borderId="10" xfId="7" applyNumberFormat="1" applyBorder="1" applyAlignment="1">
      <alignment horizontal="center" vertical="center"/>
    </xf>
    <xf numFmtId="0" fontId="2" fillId="0" borderId="10" xfId="7" applyBorder="1" applyAlignment="1">
      <alignment horizontal="center" vertical="center"/>
    </xf>
    <xf numFmtId="0" fontId="2" fillId="0" borderId="10" xfId="7" applyBorder="1" applyAlignment="1">
      <alignment horizontal="center" vertical="center" wrapText="1"/>
    </xf>
    <xf numFmtId="14" fontId="2" fillId="0" borderId="9" xfId="0" applyNumberFormat="1" applyFont="1" applyBorder="1" applyAlignment="1">
      <alignment horizontal="center" vertical="center"/>
    </xf>
    <xf numFmtId="44" fontId="28" fillId="0" borderId="3" xfId="6" applyFont="1" applyFill="1" applyBorder="1" applyAlignment="1">
      <alignment horizontal="center" vertical="center"/>
    </xf>
    <xf numFmtId="0" fontId="2" fillId="0" borderId="0" xfId="0" applyFont="1" applyAlignment="1">
      <alignment horizontal="left" vertical="center" wrapText="1"/>
    </xf>
    <xf numFmtId="0" fontId="2" fillId="0" borderId="0" xfId="7" applyBorder="1" applyAlignment="1">
      <alignment horizontal="center" vertical="center" wrapText="1"/>
    </xf>
    <xf numFmtId="0" fontId="2" fillId="0" borderId="0" xfId="7" applyBorder="1" applyAlignment="1">
      <alignment horizontal="center" vertical="center"/>
    </xf>
    <xf numFmtId="3" fontId="2" fillId="0" borderId="0" xfId="7" applyNumberFormat="1" applyBorder="1" applyAlignment="1">
      <alignment horizontal="center" vertical="center"/>
    </xf>
    <xf numFmtId="44" fontId="54" fillId="0" borderId="0" xfId="6" applyFont="1" applyFill="1" applyBorder="1" applyAlignment="1">
      <alignment horizontal="center" vertical="center"/>
    </xf>
    <xf numFmtId="44" fontId="0" fillId="0" borderId="0" xfId="2" applyFont="1" applyFill="1" applyAlignment="1">
      <alignment horizontal="center" vertical="center"/>
    </xf>
    <xf numFmtId="3" fontId="3" fillId="0" borderId="25" xfId="7" applyNumberFormat="1" applyFont="1" applyBorder="1" applyAlignment="1">
      <alignment horizontal="center" vertical="center"/>
    </xf>
    <xf numFmtId="0" fontId="2" fillId="0" borderId="26" xfId="0" applyFont="1" applyBorder="1"/>
    <xf numFmtId="0" fontId="2" fillId="0" borderId="3" xfId="0" applyFont="1" applyBorder="1"/>
    <xf numFmtId="0" fontId="2" fillId="0" borderId="3" xfId="0" applyFont="1" applyBorder="1" applyAlignment="1">
      <alignment horizontal="center" vertical="center" wrapText="1"/>
    </xf>
    <xf numFmtId="0" fontId="2" fillId="0" borderId="22" xfId="0" applyFont="1" applyBorder="1" applyAlignment="1">
      <alignment horizontal="left" vertical="center"/>
    </xf>
    <xf numFmtId="0" fontId="3" fillId="0" borderId="22" xfId="0" applyFont="1" applyBorder="1" applyAlignment="1">
      <alignment horizontal="left" vertical="center"/>
    </xf>
    <xf numFmtId="3" fontId="26" fillId="3" borderId="27" xfId="0" applyNumberFormat="1" applyFont="1" applyFill="1" applyBorder="1" applyAlignment="1">
      <alignment horizontal="center" vertical="center"/>
    </xf>
    <xf numFmtId="14" fontId="3" fillId="0" borderId="2" xfId="0" applyNumberFormat="1" applyFont="1" applyFill="1" applyBorder="1" applyAlignment="1">
      <alignment horizontal="left" vertical="center"/>
    </xf>
    <xf numFmtId="3" fontId="2" fillId="0" borderId="3" xfId="0" applyNumberFormat="1" applyFont="1" applyFill="1" applyBorder="1" applyAlignment="1">
      <alignment horizontal="center" vertical="center"/>
    </xf>
    <xf numFmtId="0" fontId="2" fillId="0" borderId="3" xfId="0" applyFont="1" applyFill="1" applyBorder="1"/>
    <xf numFmtId="0" fontId="2" fillId="0" borderId="28" xfId="0" applyFont="1" applyBorder="1" applyAlignment="1">
      <alignment horizontal="left" vertical="center"/>
    </xf>
    <xf numFmtId="0" fontId="2" fillId="0" borderId="23" xfId="0" applyFont="1" applyBorder="1" applyAlignment="1">
      <alignment horizontal="left" vertical="center"/>
    </xf>
    <xf numFmtId="44" fontId="55" fillId="0" borderId="0" xfId="6"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679818</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1323CFDB-983D-477B-84E9-D7C47E2AAA95}"/>
            </a:ext>
          </a:extLst>
        </xdr:cNvPr>
        <xdr:cNvPicPr>
          <a:picLocks noChangeAspect="1"/>
        </xdr:cNvPicPr>
      </xdr:nvPicPr>
      <xdr:blipFill>
        <a:blip xmlns:r="http://schemas.openxmlformats.org/officeDocument/2006/relationships" r:embed="rId1"/>
        <a:stretch>
          <a:fillRect/>
        </a:stretch>
      </xdr:blipFill>
      <xdr:spPr>
        <a:xfrm>
          <a:off x="10979150" y="50800"/>
          <a:ext cx="3723741" cy="97035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25401</xdr:colOff>
      <xdr:row>54</xdr:row>
      <xdr:rowOff>69732</xdr:rowOff>
    </xdr:from>
    <xdr:to>
      <xdr:col>5</xdr:col>
      <xdr:colOff>438151</xdr:colOff>
      <xdr:row>60</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4266" totalsRowShown="0" headerRowDxfId="15" dataDxfId="13" headerRowBorderDxfId="14" tableBorderDxfId="12">
  <sortState xmlns:xlrd2="http://schemas.microsoft.com/office/spreadsheetml/2017/richdata2" ref="A11:L4266">
    <sortCondition ref="A11:A4266"/>
    <sortCondition ref="B11:B4266"/>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249" t="s">
        <v>48</v>
      </c>
      <c r="E14" s="249"/>
      <c r="F14" s="249"/>
      <c r="G14" s="249"/>
      <c r="H14" s="249"/>
      <c r="I14" s="249"/>
      <c r="J14" s="249"/>
      <c r="K14" s="249"/>
      <c r="L14" s="249"/>
      <c r="M14" s="249"/>
    </row>
    <row r="15" spans="4:13" ht="12.75" customHeight="1" x14ac:dyDescent="0.25">
      <c r="D15" s="249"/>
      <c r="E15" s="249"/>
      <c r="F15" s="249"/>
      <c r="G15" s="249"/>
      <c r="H15" s="249"/>
      <c r="I15" s="249"/>
      <c r="J15" s="249"/>
      <c r="K15" s="249"/>
      <c r="L15" s="249"/>
      <c r="M15" s="249"/>
    </row>
    <row r="16" spans="4:13" ht="13.5" customHeight="1" x14ac:dyDescent="0.25">
      <c r="D16" s="249"/>
      <c r="E16" s="249"/>
      <c r="F16" s="249"/>
      <c r="G16" s="249"/>
      <c r="H16" s="249"/>
      <c r="I16" s="249"/>
      <c r="J16" s="249"/>
      <c r="K16" s="249"/>
      <c r="L16" s="249"/>
      <c r="M16" s="249"/>
    </row>
    <row r="17" spans="4:13" x14ac:dyDescent="0.25">
      <c r="D17" s="250" t="s">
        <v>49</v>
      </c>
      <c r="E17" s="251"/>
      <c r="F17" s="251"/>
      <c r="G17" s="251"/>
      <c r="H17" s="251"/>
      <c r="I17" s="251"/>
      <c r="J17" s="251"/>
      <c r="K17" s="251"/>
      <c r="L17" s="251"/>
      <c r="M17" s="251"/>
    </row>
    <row r="18" spans="4:13" x14ac:dyDescent="0.25">
      <c r="D18" s="251"/>
      <c r="E18" s="251"/>
      <c r="F18" s="251"/>
      <c r="G18" s="251"/>
      <c r="H18" s="251"/>
      <c r="I18" s="251"/>
      <c r="J18" s="251"/>
      <c r="K18" s="251"/>
      <c r="L18" s="251"/>
      <c r="M18" s="251"/>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478"/>
  <sheetViews>
    <sheetView tabSelected="1" view="pageBreakPreview" zoomScaleNormal="100" zoomScaleSheetLayoutView="100" zoomScalePageLayoutView="50" workbookViewId="0"/>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9"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6" t="s">
        <v>564</v>
      </c>
      <c r="B1" s="186"/>
      <c r="C1" s="186"/>
      <c r="D1" s="186"/>
      <c r="E1" s="186"/>
      <c r="F1" s="186"/>
      <c r="G1" s="186"/>
      <c r="H1" s="127"/>
      <c r="I1" s="127"/>
      <c r="J1" s="128"/>
    </row>
    <row r="2" spans="1:10" ht="12.75" customHeight="1" x14ac:dyDescent="0.3">
      <c r="A2" s="186" t="s">
        <v>584</v>
      </c>
      <c r="B2" s="186"/>
      <c r="C2" s="186"/>
      <c r="D2" s="186"/>
      <c r="E2" s="186"/>
      <c r="F2" s="186"/>
      <c r="G2" s="186"/>
      <c r="H2" s="127"/>
      <c r="I2" s="127"/>
      <c r="J2" s="128"/>
    </row>
    <row r="3" spans="1:10" ht="12.75" customHeight="1" x14ac:dyDescent="0.3">
      <c r="A3" s="186" t="s">
        <v>238</v>
      </c>
      <c r="B3" s="186"/>
      <c r="C3" s="186"/>
      <c r="D3" s="186"/>
      <c r="E3" s="186"/>
      <c r="F3" s="186"/>
      <c r="G3" s="186"/>
      <c r="H3" s="127"/>
      <c r="I3" s="127"/>
      <c r="J3" s="128"/>
    </row>
    <row r="4" spans="1:10" ht="12.75" customHeight="1" x14ac:dyDescent="0.3">
      <c r="A4" s="186" t="s">
        <v>56</v>
      </c>
      <c r="B4" s="186"/>
      <c r="C4" s="186"/>
      <c r="D4" s="186"/>
      <c r="E4" s="186"/>
      <c r="F4" s="186"/>
      <c r="G4" s="186"/>
      <c r="H4" s="127"/>
      <c r="I4" s="127"/>
      <c r="J4" s="128"/>
    </row>
    <row r="5" spans="1:10" ht="12.75" customHeight="1" x14ac:dyDescent="0.3">
      <c r="A5" s="186" t="s">
        <v>64</v>
      </c>
      <c r="B5" s="186"/>
      <c r="C5" s="186"/>
      <c r="D5" s="186"/>
      <c r="E5" s="186"/>
      <c r="F5" s="186"/>
      <c r="G5" s="186"/>
      <c r="H5" s="127"/>
      <c r="I5" s="127"/>
      <c r="J5" s="128"/>
    </row>
    <row r="6" spans="1:10" ht="12.75" customHeight="1" x14ac:dyDescent="0.3">
      <c r="A6" s="186" t="s">
        <v>10</v>
      </c>
      <c r="B6" s="186"/>
      <c r="C6" s="186"/>
      <c r="D6" s="186"/>
      <c r="E6" s="186"/>
      <c r="F6" s="186"/>
      <c r="G6" s="186"/>
      <c r="H6" s="127"/>
      <c r="I6" s="127"/>
      <c r="J6" s="128"/>
    </row>
    <row r="7" spans="1:10" ht="12.75" customHeight="1" x14ac:dyDescent="0.3">
      <c r="A7" s="186"/>
      <c r="B7" s="186"/>
      <c r="C7" s="186"/>
      <c r="D7" s="186"/>
      <c r="E7" s="186"/>
      <c r="F7" s="186"/>
      <c r="G7" s="186"/>
      <c r="H7" s="127"/>
      <c r="I7" s="127"/>
      <c r="J7" s="128"/>
    </row>
    <row r="8" spans="1:10" ht="24" customHeight="1" x14ac:dyDescent="0.25">
      <c r="A8" s="129" t="s">
        <v>11</v>
      </c>
      <c r="B8" s="130"/>
      <c r="C8" s="130"/>
      <c r="D8" s="130"/>
      <c r="E8" s="130"/>
      <c r="F8" s="130"/>
      <c r="G8" s="130"/>
      <c r="H8" s="130"/>
      <c r="I8" s="130"/>
      <c r="J8" s="130"/>
    </row>
    <row r="9" spans="1:10" ht="13.5" thickBot="1" x14ac:dyDescent="0.35">
      <c r="A9" s="1"/>
      <c r="B9" s="1"/>
      <c r="C9" s="1"/>
      <c r="D9" s="1"/>
      <c r="E9" s="1"/>
      <c r="F9" s="1"/>
      <c r="G9" s="1"/>
      <c r="H9" s="1"/>
      <c r="I9" s="1"/>
      <c r="J9" s="93" t="s">
        <v>190</v>
      </c>
    </row>
    <row r="10" spans="1:10"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0" s="17" customFormat="1" ht="16" customHeight="1" x14ac:dyDescent="0.25">
      <c r="A11" s="76">
        <v>44562</v>
      </c>
      <c r="B11" s="169" t="s">
        <v>58</v>
      </c>
      <c r="C11" s="169" t="s">
        <v>58</v>
      </c>
      <c r="D11" s="170" t="s">
        <v>243</v>
      </c>
      <c r="E11" s="170" t="s">
        <v>104</v>
      </c>
      <c r="F11" s="170" t="s">
        <v>232</v>
      </c>
      <c r="G11" s="170" t="s">
        <v>337</v>
      </c>
      <c r="H11" s="170" t="s">
        <v>261</v>
      </c>
      <c r="I11" s="185">
        <v>3600256</v>
      </c>
      <c r="J11" s="188"/>
    </row>
    <row r="12" spans="1:10" s="17" customFormat="1" ht="16" customHeight="1" x14ac:dyDescent="0.25">
      <c r="A12" s="76">
        <v>44564</v>
      </c>
      <c r="B12" s="169" t="s">
        <v>58</v>
      </c>
      <c r="C12" s="169" t="s">
        <v>58</v>
      </c>
      <c r="D12" s="170" t="s">
        <v>243</v>
      </c>
      <c r="E12" s="170" t="s">
        <v>104</v>
      </c>
      <c r="F12" s="170" t="s">
        <v>232</v>
      </c>
      <c r="G12" s="170" t="s">
        <v>472</v>
      </c>
      <c r="H12" s="170" t="s">
        <v>261</v>
      </c>
      <c r="I12" s="185">
        <v>3404650</v>
      </c>
      <c r="J12" s="189"/>
    </row>
    <row r="13" spans="1:10" s="17" customFormat="1" ht="16" customHeight="1" x14ac:dyDescent="0.25">
      <c r="A13" s="76">
        <v>44564</v>
      </c>
      <c r="B13" s="169" t="s">
        <v>58</v>
      </c>
      <c r="C13" s="169" t="s">
        <v>58</v>
      </c>
      <c r="D13" s="170" t="s">
        <v>242</v>
      </c>
      <c r="E13" s="170" t="s">
        <v>104</v>
      </c>
      <c r="F13" s="170" t="s">
        <v>109</v>
      </c>
      <c r="G13" s="170" t="s">
        <v>617</v>
      </c>
      <c r="H13" s="170" t="s">
        <v>261</v>
      </c>
      <c r="I13" s="185">
        <v>3683046</v>
      </c>
      <c r="J13" s="189"/>
    </row>
    <row r="14" spans="1:10" s="17" customFormat="1" ht="16" customHeight="1" x14ac:dyDescent="0.25">
      <c r="A14" s="76">
        <v>44565</v>
      </c>
      <c r="B14" s="169" t="s">
        <v>58</v>
      </c>
      <c r="C14" s="169" t="s">
        <v>58</v>
      </c>
      <c r="D14" s="170" t="s">
        <v>243</v>
      </c>
      <c r="E14" s="170" t="s">
        <v>104</v>
      </c>
      <c r="F14" s="170" t="s">
        <v>232</v>
      </c>
      <c r="G14" s="170" t="s">
        <v>612</v>
      </c>
      <c r="H14" s="170" t="s">
        <v>261</v>
      </c>
      <c r="I14" s="185">
        <v>3594297</v>
      </c>
      <c r="J14" s="189"/>
    </row>
    <row r="15" spans="1:10" s="17" customFormat="1" ht="16" customHeight="1" x14ac:dyDescent="0.25">
      <c r="A15" s="76">
        <v>44566</v>
      </c>
      <c r="B15" s="169" t="s">
        <v>58</v>
      </c>
      <c r="C15" s="169" t="s">
        <v>58</v>
      </c>
      <c r="D15" s="170" t="s">
        <v>243</v>
      </c>
      <c r="E15" s="170" t="s">
        <v>104</v>
      </c>
      <c r="F15" s="170" t="s">
        <v>357</v>
      </c>
      <c r="G15" s="170" t="s">
        <v>306</v>
      </c>
      <c r="H15" s="170" t="s">
        <v>261</v>
      </c>
      <c r="I15" s="185">
        <v>3105612</v>
      </c>
      <c r="J15" s="189"/>
    </row>
    <row r="16" spans="1:10" s="17" customFormat="1" ht="16" customHeight="1" x14ac:dyDescent="0.25">
      <c r="A16" s="76">
        <v>44567</v>
      </c>
      <c r="B16" s="169" t="s">
        <v>58</v>
      </c>
      <c r="C16" s="169" t="s">
        <v>58</v>
      </c>
      <c r="D16" s="170" t="s">
        <v>243</v>
      </c>
      <c r="E16" s="170" t="s">
        <v>104</v>
      </c>
      <c r="F16" s="170" t="s">
        <v>189</v>
      </c>
      <c r="G16" s="170" t="s">
        <v>409</v>
      </c>
      <c r="H16" s="170" t="s">
        <v>261</v>
      </c>
      <c r="I16" s="185">
        <v>3619725</v>
      </c>
      <c r="J16" s="189"/>
    </row>
    <row r="17" spans="1:10" s="17" customFormat="1" ht="16" customHeight="1" x14ac:dyDescent="0.25">
      <c r="A17" s="76">
        <v>44568</v>
      </c>
      <c r="B17" s="169" t="s">
        <v>58</v>
      </c>
      <c r="C17" s="169" t="s">
        <v>58</v>
      </c>
      <c r="D17" s="170" t="s">
        <v>243</v>
      </c>
      <c r="E17" s="170" t="s">
        <v>104</v>
      </c>
      <c r="F17" s="170" t="s">
        <v>120</v>
      </c>
      <c r="G17" s="170" t="s">
        <v>508</v>
      </c>
      <c r="H17" s="170" t="s">
        <v>261</v>
      </c>
      <c r="I17" s="185">
        <v>3713113</v>
      </c>
      <c r="J17" s="189"/>
    </row>
    <row r="18" spans="1:10" s="17" customFormat="1" ht="16" customHeight="1" x14ac:dyDescent="0.25">
      <c r="A18" s="76">
        <v>44568</v>
      </c>
      <c r="B18" s="169" t="s">
        <v>58</v>
      </c>
      <c r="C18" s="169" t="s">
        <v>58</v>
      </c>
      <c r="D18" s="170" t="s">
        <v>242</v>
      </c>
      <c r="E18" s="170" t="s">
        <v>104</v>
      </c>
      <c r="F18" s="170" t="s">
        <v>109</v>
      </c>
      <c r="G18" s="170" t="s">
        <v>286</v>
      </c>
      <c r="H18" s="170" t="s">
        <v>261</v>
      </c>
      <c r="I18" s="185">
        <v>3230587</v>
      </c>
      <c r="J18" s="189"/>
    </row>
    <row r="19" spans="1:10" s="17" customFormat="1" ht="16" customHeight="1" x14ac:dyDescent="0.25">
      <c r="A19" s="76">
        <v>44569</v>
      </c>
      <c r="B19" s="169" t="s">
        <v>58</v>
      </c>
      <c r="C19" s="169" t="s">
        <v>58</v>
      </c>
      <c r="D19" s="170" t="s">
        <v>243</v>
      </c>
      <c r="E19" s="170" t="s">
        <v>104</v>
      </c>
      <c r="F19" s="170" t="s">
        <v>169</v>
      </c>
      <c r="G19" s="170" t="s">
        <v>161</v>
      </c>
      <c r="H19" s="170" t="s">
        <v>261</v>
      </c>
      <c r="I19" s="185">
        <v>3285232</v>
      </c>
      <c r="J19" s="189"/>
    </row>
    <row r="20" spans="1:10" s="17" customFormat="1" ht="16" customHeight="1" x14ac:dyDescent="0.25">
      <c r="A20" s="76">
        <v>44570</v>
      </c>
      <c r="B20" s="169" t="s">
        <v>58</v>
      </c>
      <c r="C20" s="169" t="s">
        <v>58</v>
      </c>
      <c r="D20" s="170" t="s">
        <v>243</v>
      </c>
      <c r="E20" s="170" t="s">
        <v>104</v>
      </c>
      <c r="F20" s="170" t="s">
        <v>357</v>
      </c>
      <c r="G20" s="170" t="s">
        <v>251</v>
      </c>
      <c r="H20" s="170" t="s">
        <v>261</v>
      </c>
      <c r="I20" s="185">
        <v>3628167</v>
      </c>
      <c r="J20" s="189"/>
    </row>
    <row r="21" spans="1:10" s="17" customFormat="1" ht="16" customHeight="1" x14ac:dyDescent="0.25">
      <c r="A21" s="76">
        <v>44570</v>
      </c>
      <c r="B21" s="169" t="s">
        <v>58</v>
      </c>
      <c r="C21" s="169" t="s">
        <v>58</v>
      </c>
      <c r="D21" s="170" t="s">
        <v>243</v>
      </c>
      <c r="E21" s="170" t="s">
        <v>104</v>
      </c>
      <c r="F21" s="170" t="s">
        <v>232</v>
      </c>
      <c r="G21" s="170" t="s">
        <v>574</v>
      </c>
      <c r="H21" s="170" t="s">
        <v>261</v>
      </c>
      <c r="I21" s="185">
        <v>3694119</v>
      </c>
      <c r="J21" s="189"/>
    </row>
    <row r="22" spans="1:10" s="17" customFormat="1" ht="16" customHeight="1" x14ac:dyDescent="0.25">
      <c r="A22" s="76">
        <v>44572</v>
      </c>
      <c r="B22" s="169" t="s">
        <v>58</v>
      </c>
      <c r="C22" s="169" t="s">
        <v>58</v>
      </c>
      <c r="D22" s="170" t="s">
        <v>243</v>
      </c>
      <c r="E22" s="170" t="s">
        <v>104</v>
      </c>
      <c r="F22" s="170" t="s">
        <v>65</v>
      </c>
      <c r="G22" s="170" t="s">
        <v>618</v>
      </c>
      <c r="H22" s="170" t="s">
        <v>261</v>
      </c>
      <c r="I22" s="185">
        <v>3288369</v>
      </c>
      <c r="J22" s="189"/>
    </row>
    <row r="23" spans="1:10" s="17" customFormat="1" ht="16" customHeight="1" x14ac:dyDescent="0.25">
      <c r="A23" s="76">
        <v>44572</v>
      </c>
      <c r="B23" s="169" t="s">
        <v>58</v>
      </c>
      <c r="C23" s="169" t="s">
        <v>58</v>
      </c>
      <c r="D23" s="170" t="s">
        <v>243</v>
      </c>
      <c r="E23" s="170" t="s">
        <v>104</v>
      </c>
      <c r="F23" s="170" t="s">
        <v>105</v>
      </c>
      <c r="G23" s="170" t="s">
        <v>512</v>
      </c>
      <c r="H23" s="170" t="s">
        <v>261</v>
      </c>
      <c r="I23" s="185">
        <v>3550807</v>
      </c>
      <c r="J23" s="189"/>
    </row>
    <row r="24" spans="1:10" s="17" customFormat="1" ht="16" customHeight="1" x14ac:dyDescent="0.25">
      <c r="A24" s="76">
        <v>44573</v>
      </c>
      <c r="B24" s="169" t="s">
        <v>58</v>
      </c>
      <c r="C24" s="169" t="s">
        <v>58</v>
      </c>
      <c r="D24" s="170" t="s">
        <v>243</v>
      </c>
      <c r="E24" s="170" t="s">
        <v>104</v>
      </c>
      <c r="F24" s="170" t="s">
        <v>189</v>
      </c>
      <c r="G24" s="170" t="s">
        <v>544</v>
      </c>
      <c r="H24" s="170" t="s">
        <v>261</v>
      </c>
      <c r="I24" s="185">
        <v>3469982</v>
      </c>
      <c r="J24" s="189"/>
    </row>
    <row r="25" spans="1:10" s="17" customFormat="1" ht="16" customHeight="1" x14ac:dyDescent="0.25">
      <c r="A25" s="76">
        <v>44574</v>
      </c>
      <c r="B25" s="169" t="s">
        <v>58</v>
      </c>
      <c r="C25" s="169" t="s">
        <v>58</v>
      </c>
      <c r="D25" s="170" t="s">
        <v>243</v>
      </c>
      <c r="E25" s="170" t="s">
        <v>104</v>
      </c>
      <c r="F25" s="170" t="s">
        <v>120</v>
      </c>
      <c r="G25" s="170" t="s">
        <v>218</v>
      </c>
      <c r="H25" s="170" t="s">
        <v>261</v>
      </c>
      <c r="I25" s="185">
        <v>3434497</v>
      </c>
      <c r="J25" s="189"/>
    </row>
    <row r="26" spans="1:10" s="17" customFormat="1" ht="16" customHeight="1" x14ac:dyDescent="0.25">
      <c r="A26" s="76">
        <v>44575</v>
      </c>
      <c r="B26" s="169" t="s">
        <v>58</v>
      </c>
      <c r="C26" s="169" t="s">
        <v>58</v>
      </c>
      <c r="D26" s="170" t="s">
        <v>243</v>
      </c>
      <c r="E26" s="170" t="s">
        <v>104</v>
      </c>
      <c r="F26" s="170" t="s">
        <v>105</v>
      </c>
      <c r="G26" s="170" t="s">
        <v>551</v>
      </c>
      <c r="H26" s="170" t="s">
        <v>261</v>
      </c>
      <c r="I26" s="185">
        <v>3850509</v>
      </c>
      <c r="J26" s="189"/>
    </row>
    <row r="27" spans="1:10" s="17" customFormat="1" ht="16" customHeight="1" x14ac:dyDescent="0.25">
      <c r="A27" s="76">
        <v>44576</v>
      </c>
      <c r="B27" s="169" t="s">
        <v>58</v>
      </c>
      <c r="C27" s="169" t="s">
        <v>58</v>
      </c>
      <c r="D27" s="170" t="s">
        <v>243</v>
      </c>
      <c r="E27" s="170" t="s">
        <v>104</v>
      </c>
      <c r="F27" s="170" t="s">
        <v>244</v>
      </c>
      <c r="G27" s="170" t="s">
        <v>333</v>
      </c>
      <c r="H27" s="170" t="s">
        <v>261</v>
      </c>
      <c r="I27" s="185">
        <v>3605363</v>
      </c>
      <c r="J27" s="189"/>
    </row>
    <row r="28" spans="1:10" s="17" customFormat="1" ht="16" customHeight="1" x14ac:dyDescent="0.25">
      <c r="A28" s="76">
        <v>44577</v>
      </c>
      <c r="B28" s="169" t="s">
        <v>58</v>
      </c>
      <c r="C28" s="169" t="s">
        <v>58</v>
      </c>
      <c r="D28" s="170" t="s">
        <v>243</v>
      </c>
      <c r="E28" s="170" t="s">
        <v>104</v>
      </c>
      <c r="F28" s="170" t="s">
        <v>169</v>
      </c>
      <c r="G28" s="170" t="s">
        <v>498</v>
      </c>
      <c r="H28" s="170" t="s">
        <v>261</v>
      </c>
      <c r="I28" s="185">
        <v>3284091</v>
      </c>
      <c r="J28" s="189"/>
    </row>
    <row r="29" spans="1:10" s="17" customFormat="1" ht="16" customHeight="1" x14ac:dyDescent="0.25">
      <c r="A29" s="76">
        <v>44578</v>
      </c>
      <c r="B29" s="169" t="s">
        <v>58</v>
      </c>
      <c r="C29" s="169" t="s">
        <v>58</v>
      </c>
      <c r="D29" s="170" t="s">
        <v>242</v>
      </c>
      <c r="E29" s="170" t="s">
        <v>104</v>
      </c>
      <c r="F29" s="170" t="s">
        <v>109</v>
      </c>
      <c r="G29" s="170" t="s">
        <v>501</v>
      </c>
      <c r="H29" s="170" t="s">
        <v>261</v>
      </c>
      <c r="I29" s="185">
        <v>3705187</v>
      </c>
      <c r="J29" s="189"/>
    </row>
    <row r="30" spans="1:10" s="17" customFormat="1" ht="16" customHeight="1" x14ac:dyDescent="0.25">
      <c r="A30" s="76">
        <v>44579</v>
      </c>
      <c r="B30" s="169" t="s">
        <v>58</v>
      </c>
      <c r="C30" s="169" t="s">
        <v>58</v>
      </c>
      <c r="D30" s="170" t="s">
        <v>243</v>
      </c>
      <c r="E30" s="170" t="s">
        <v>104</v>
      </c>
      <c r="F30" s="170" t="s">
        <v>189</v>
      </c>
      <c r="G30" s="170" t="s">
        <v>262</v>
      </c>
      <c r="H30" s="170" t="s">
        <v>261</v>
      </c>
      <c r="I30" s="185">
        <v>3687592</v>
      </c>
      <c r="J30" s="189"/>
    </row>
    <row r="31" spans="1:10" s="17" customFormat="1" ht="16" customHeight="1" x14ac:dyDescent="0.25">
      <c r="A31" s="76">
        <v>44580</v>
      </c>
      <c r="B31" s="169" t="s">
        <v>58</v>
      </c>
      <c r="C31" s="169" t="s">
        <v>58</v>
      </c>
      <c r="D31" s="170" t="s">
        <v>243</v>
      </c>
      <c r="E31" s="170" t="s">
        <v>104</v>
      </c>
      <c r="F31" s="170" t="s">
        <v>189</v>
      </c>
      <c r="G31" s="170" t="s">
        <v>158</v>
      </c>
      <c r="H31" s="170" t="s">
        <v>261</v>
      </c>
      <c r="I31" s="185">
        <v>3756384</v>
      </c>
      <c r="J31" s="189"/>
    </row>
    <row r="32" spans="1:10" s="17" customFormat="1" ht="16" customHeight="1" x14ac:dyDescent="0.25">
      <c r="A32" s="76">
        <v>44580</v>
      </c>
      <c r="B32" s="169" t="s">
        <v>58</v>
      </c>
      <c r="C32" s="169" t="s">
        <v>58</v>
      </c>
      <c r="D32" s="170" t="s">
        <v>243</v>
      </c>
      <c r="E32" s="170" t="s">
        <v>104</v>
      </c>
      <c r="F32" s="170" t="s">
        <v>196</v>
      </c>
      <c r="G32" s="170" t="s">
        <v>619</v>
      </c>
      <c r="H32" s="170" t="s">
        <v>261</v>
      </c>
      <c r="I32" s="185">
        <v>3693346</v>
      </c>
      <c r="J32" s="189"/>
    </row>
    <row r="33" spans="1:10" s="17" customFormat="1" ht="16" customHeight="1" x14ac:dyDescent="0.25">
      <c r="A33" s="76">
        <v>44582</v>
      </c>
      <c r="B33" s="169" t="s">
        <v>58</v>
      </c>
      <c r="C33" s="169" t="s">
        <v>58</v>
      </c>
      <c r="D33" s="170" t="s">
        <v>243</v>
      </c>
      <c r="E33" s="170" t="s">
        <v>104</v>
      </c>
      <c r="F33" s="170" t="s">
        <v>66</v>
      </c>
      <c r="G33" s="170" t="s">
        <v>219</v>
      </c>
      <c r="H33" s="170" t="s">
        <v>261</v>
      </c>
      <c r="I33" s="185">
        <v>2868373</v>
      </c>
      <c r="J33" s="189"/>
    </row>
    <row r="34" spans="1:10" s="17" customFormat="1" ht="16" customHeight="1" x14ac:dyDescent="0.25">
      <c r="A34" s="76">
        <v>44582</v>
      </c>
      <c r="B34" s="169" t="s">
        <v>58</v>
      </c>
      <c r="C34" s="169" t="s">
        <v>58</v>
      </c>
      <c r="D34" s="170" t="s">
        <v>243</v>
      </c>
      <c r="E34" s="170" t="s">
        <v>104</v>
      </c>
      <c r="F34" s="170" t="s">
        <v>105</v>
      </c>
      <c r="G34" s="170" t="s">
        <v>222</v>
      </c>
      <c r="H34" s="170" t="s">
        <v>261</v>
      </c>
      <c r="I34" s="185">
        <v>3540418</v>
      </c>
      <c r="J34" s="189"/>
    </row>
    <row r="35" spans="1:10" s="17" customFormat="1" ht="16" customHeight="1" x14ac:dyDescent="0.25">
      <c r="A35" s="76">
        <v>44583</v>
      </c>
      <c r="B35" s="169" t="s">
        <v>58</v>
      </c>
      <c r="C35" s="169" t="s">
        <v>58</v>
      </c>
      <c r="D35" s="170" t="s">
        <v>243</v>
      </c>
      <c r="E35" s="170" t="s">
        <v>104</v>
      </c>
      <c r="F35" s="170" t="s">
        <v>105</v>
      </c>
      <c r="G35" s="170" t="s">
        <v>531</v>
      </c>
      <c r="H35" s="170" t="s">
        <v>261</v>
      </c>
      <c r="I35" s="185">
        <v>3640143</v>
      </c>
      <c r="J35" s="189"/>
    </row>
    <row r="36" spans="1:10" s="17" customFormat="1" ht="16" customHeight="1" x14ac:dyDescent="0.25">
      <c r="A36" s="76">
        <v>44584</v>
      </c>
      <c r="B36" s="169" t="s">
        <v>58</v>
      </c>
      <c r="C36" s="169" t="s">
        <v>58</v>
      </c>
      <c r="D36" s="170" t="s">
        <v>243</v>
      </c>
      <c r="E36" s="170" t="s">
        <v>104</v>
      </c>
      <c r="F36" s="170" t="s">
        <v>318</v>
      </c>
      <c r="G36" s="170" t="s">
        <v>507</v>
      </c>
      <c r="H36" s="170" t="s">
        <v>261</v>
      </c>
      <c r="I36" s="185">
        <v>3517693</v>
      </c>
      <c r="J36" s="189"/>
    </row>
    <row r="37" spans="1:10" s="17" customFormat="1" ht="16" customHeight="1" x14ac:dyDescent="0.25">
      <c r="A37" s="76">
        <v>44585</v>
      </c>
      <c r="B37" s="169" t="s">
        <v>58</v>
      </c>
      <c r="C37" s="169" t="s">
        <v>58</v>
      </c>
      <c r="D37" s="170" t="s">
        <v>243</v>
      </c>
      <c r="E37" s="170" t="s">
        <v>104</v>
      </c>
      <c r="F37" s="170" t="s">
        <v>189</v>
      </c>
      <c r="G37" s="170" t="s">
        <v>499</v>
      </c>
      <c r="H37" s="170" t="s">
        <v>261</v>
      </c>
      <c r="I37" s="185">
        <v>3714452</v>
      </c>
      <c r="J37" s="189"/>
    </row>
    <row r="38" spans="1:10" s="17" customFormat="1" ht="16" customHeight="1" x14ac:dyDescent="0.25">
      <c r="A38" s="76">
        <v>44585</v>
      </c>
      <c r="B38" s="169" t="s">
        <v>58</v>
      </c>
      <c r="C38" s="169" t="s">
        <v>58</v>
      </c>
      <c r="D38" s="170" t="s">
        <v>243</v>
      </c>
      <c r="E38" s="170" t="s">
        <v>104</v>
      </c>
      <c r="F38" s="170" t="s">
        <v>120</v>
      </c>
      <c r="G38" s="170" t="s">
        <v>519</v>
      </c>
      <c r="H38" s="170" t="s">
        <v>261</v>
      </c>
      <c r="I38" s="185">
        <v>3832680</v>
      </c>
      <c r="J38" s="189"/>
    </row>
    <row r="39" spans="1:10" s="17" customFormat="1" ht="16" customHeight="1" x14ac:dyDescent="0.25">
      <c r="A39" s="76">
        <v>44587</v>
      </c>
      <c r="B39" s="169" t="s">
        <v>58</v>
      </c>
      <c r="C39" s="169" t="s">
        <v>58</v>
      </c>
      <c r="D39" s="170" t="s">
        <v>243</v>
      </c>
      <c r="E39" s="170" t="s">
        <v>104</v>
      </c>
      <c r="F39" s="170" t="s">
        <v>523</v>
      </c>
      <c r="G39" s="170" t="s">
        <v>522</v>
      </c>
      <c r="H39" s="170" t="s">
        <v>261</v>
      </c>
      <c r="I39" s="185">
        <v>3314237</v>
      </c>
      <c r="J39" s="189" t="s">
        <v>57</v>
      </c>
    </row>
    <row r="40" spans="1:10" s="17" customFormat="1" ht="16" customHeight="1" x14ac:dyDescent="0.25">
      <c r="A40" s="76">
        <v>44587</v>
      </c>
      <c r="B40" s="169" t="s">
        <v>58</v>
      </c>
      <c r="C40" s="169" t="s">
        <v>58</v>
      </c>
      <c r="D40" s="170" t="s">
        <v>243</v>
      </c>
      <c r="E40" s="170" t="s">
        <v>104</v>
      </c>
      <c r="F40" s="170" t="s">
        <v>294</v>
      </c>
      <c r="G40" s="170" t="s">
        <v>522</v>
      </c>
      <c r="H40" s="170" t="s">
        <v>261</v>
      </c>
      <c r="I40" s="185">
        <v>177792</v>
      </c>
      <c r="J40" s="189" t="s">
        <v>57</v>
      </c>
    </row>
    <row r="41" spans="1:10" s="17" customFormat="1" ht="16" customHeight="1" x14ac:dyDescent="0.25">
      <c r="A41" s="76">
        <v>44587</v>
      </c>
      <c r="B41" s="169" t="s">
        <v>58</v>
      </c>
      <c r="C41" s="169" t="s">
        <v>58</v>
      </c>
      <c r="D41" s="170" t="s">
        <v>243</v>
      </c>
      <c r="E41" s="170" t="s">
        <v>104</v>
      </c>
      <c r="F41" s="170" t="s">
        <v>352</v>
      </c>
      <c r="G41" s="170" t="s">
        <v>417</v>
      </c>
      <c r="H41" s="170" t="s">
        <v>261</v>
      </c>
      <c r="I41" s="185">
        <v>3384276</v>
      </c>
      <c r="J41" s="189"/>
    </row>
    <row r="42" spans="1:10" s="17" customFormat="1" ht="16" customHeight="1" x14ac:dyDescent="0.25">
      <c r="A42" s="76">
        <v>44588</v>
      </c>
      <c r="B42" s="169" t="s">
        <v>58</v>
      </c>
      <c r="C42" s="169" t="s">
        <v>58</v>
      </c>
      <c r="D42" s="170" t="s">
        <v>243</v>
      </c>
      <c r="E42" s="170" t="s">
        <v>104</v>
      </c>
      <c r="F42" s="170" t="s">
        <v>105</v>
      </c>
      <c r="G42" s="170" t="s">
        <v>209</v>
      </c>
      <c r="H42" s="170" t="s">
        <v>261</v>
      </c>
      <c r="I42" s="185">
        <v>3286175</v>
      </c>
      <c r="J42" s="189"/>
    </row>
    <row r="43" spans="1:10" s="17" customFormat="1" ht="16" customHeight="1" x14ac:dyDescent="0.25">
      <c r="A43" s="76">
        <v>44589</v>
      </c>
      <c r="B43" s="169" t="s">
        <v>58</v>
      </c>
      <c r="C43" s="169" t="s">
        <v>58</v>
      </c>
      <c r="D43" s="170" t="s">
        <v>243</v>
      </c>
      <c r="E43" s="170" t="s">
        <v>104</v>
      </c>
      <c r="F43" s="170" t="s">
        <v>357</v>
      </c>
      <c r="G43" s="170" t="s">
        <v>247</v>
      </c>
      <c r="H43" s="170" t="s">
        <v>261</v>
      </c>
      <c r="I43" s="185">
        <v>3543880</v>
      </c>
      <c r="J43" s="189"/>
    </row>
    <row r="44" spans="1:10" s="17" customFormat="1" ht="16" customHeight="1" x14ac:dyDescent="0.25">
      <c r="A44" s="76">
        <v>44589</v>
      </c>
      <c r="B44" s="169" t="s">
        <v>58</v>
      </c>
      <c r="C44" s="169" t="s">
        <v>58</v>
      </c>
      <c r="D44" s="170" t="s">
        <v>243</v>
      </c>
      <c r="E44" s="170" t="s">
        <v>104</v>
      </c>
      <c r="F44" s="170" t="s">
        <v>120</v>
      </c>
      <c r="G44" s="170" t="s">
        <v>237</v>
      </c>
      <c r="H44" s="170" t="s">
        <v>261</v>
      </c>
      <c r="I44" s="185">
        <v>3555967</v>
      </c>
      <c r="J44" s="189"/>
    </row>
    <row r="45" spans="1:10" s="17" customFormat="1" ht="16" customHeight="1" x14ac:dyDescent="0.25">
      <c r="A45" s="76">
        <v>44590</v>
      </c>
      <c r="B45" s="169" t="s">
        <v>58</v>
      </c>
      <c r="C45" s="169" t="s">
        <v>58</v>
      </c>
      <c r="D45" s="170" t="s">
        <v>243</v>
      </c>
      <c r="E45" s="170" t="s">
        <v>104</v>
      </c>
      <c r="F45" s="170" t="s">
        <v>120</v>
      </c>
      <c r="G45" s="170" t="s">
        <v>567</v>
      </c>
      <c r="H45" s="170" t="s">
        <v>261</v>
      </c>
      <c r="I45" s="185">
        <v>3036696</v>
      </c>
      <c r="J45" s="189"/>
    </row>
    <row r="46" spans="1:10" s="17" customFormat="1" ht="16" customHeight="1" x14ac:dyDescent="0.25">
      <c r="A46" s="76">
        <v>44590</v>
      </c>
      <c r="B46" s="169" t="s">
        <v>58</v>
      </c>
      <c r="C46" s="169" t="s">
        <v>58</v>
      </c>
      <c r="D46" s="170" t="s">
        <v>242</v>
      </c>
      <c r="E46" s="170" t="s">
        <v>104</v>
      </c>
      <c r="F46" s="170" t="s">
        <v>109</v>
      </c>
      <c r="G46" s="170" t="s">
        <v>180</v>
      </c>
      <c r="H46" s="170" t="s">
        <v>261</v>
      </c>
      <c r="I46" s="185">
        <v>3700878</v>
      </c>
      <c r="J46" s="189"/>
    </row>
    <row r="47" spans="1:10" s="17" customFormat="1" ht="16" customHeight="1" x14ac:dyDescent="0.25">
      <c r="A47" s="76">
        <v>44591</v>
      </c>
      <c r="B47" s="169" t="s">
        <v>58</v>
      </c>
      <c r="C47" s="169" t="s">
        <v>58</v>
      </c>
      <c r="D47" s="170" t="s">
        <v>243</v>
      </c>
      <c r="E47" s="170" t="s">
        <v>104</v>
      </c>
      <c r="F47" s="170" t="s">
        <v>120</v>
      </c>
      <c r="G47" s="170" t="s">
        <v>575</v>
      </c>
      <c r="H47" s="170" t="s">
        <v>261</v>
      </c>
      <c r="I47" s="185">
        <v>3287625</v>
      </c>
      <c r="J47" s="189"/>
    </row>
    <row r="48" spans="1:10" s="17" customFormat="1" ht="16" customHeight="1" x14ac:dyDescent="0.25">
      <c r="A48" s="76">
        <v>44592</v>
      </c>
      <c r="B48" s="169" t="s">
        <v>58</v>
      </c>
      <c r="C48" s="169" t="s">
        <v>58</v>
      </c>
      <c r="D48" s="170" t="s">
        <v>243</v>
      </c>
      <c r="E48" s="170" t="s">
        <v>104</v>
      </c>
      <c r="F48" s="170" t="s">
        <v>232</v>
      </c>
      <c r="G48" s="170" t="s">
        <v>587</v>
      </c>
      <c r="H48" s="170" t="s">
        <v>261</v>
      </c>
      <c r="I48" s="185">
        <v>3844720</v>
      </c>
      <c r="J48" s="189"/>
    </row>
    <row r="49" spans="1:10" s="17" customFormat="1" ht="16" customHeight="1" x14ac:dyDescent="0.25">
      <c r="A49" s="76">
        <v>44593</v>
      </c>
      <c r="B49" s="169" t="s">
        <v>58</v>
      </c>
      <c r="C49" s="169" t="s">
        <v>58</v>
      </c>
      <c r="D49" s="170" t="s">
        <v>243</v>
      </c>
      <c r="E49" s="170" t="s">
        <v>104</v>
      </c>
      <c r="F49" s="170" t="s">
        <v>196</v>
      </c>
      <c r="G49" s="170" t="s">
        <v>414</v>
      </c>
      <c r="H49" s="170" t="s">
        <v>261</v>
      </c>
      <c r="I49" s="185">
        <v>2872399</v>
      </c>
      <c r="J49" s="189"/>
    </row>
    <row r="50" spans="1:10" s="17" customFormat="1" ht="16" customHeight="1" x14ac:dyDescent="0.25">
      <c r="A50" s="76">
        <v>44595</v>
      </c>
      <c r="B50" s="169" t="s">
        <v>58</v>
      </c>
      <c r="C50" s="169" t="s">
        <v>58</v>
      </c>
      <c r="D50" s="170" t="s">
        <v>242</v>
      </c>
      <c r="E50" s="170" t="s">
        <v>104</v>
      </c>
      <c r="F50" s="170" t="s">
        <v>109</v>
      </c>
      <c r="G50" s="170" t="s">
        <v>152</v>
      </c>
      <c r="H50" s="170" t="s">
        <v>261</v>
      </c>
      <c r="I50" s="185">
        <v>3707646</v>
      </c>
      <c r="J50" s="189"/>
    </row>
    <row r="51" spans="1:10" s="17" customFormat="1" ht="16" customHeight="1" x14ac:dyDescent="0.25">
      <c r="A51" s="76">
        <v>44596</v>
      </c>
      <c r="B51" s="169" t="s">
        <v>58</v>
      </c>
      <c r="C51" s="169" t="s">
        <v>58</v>
      </c>
      <c r="D51" s="170" t="s">
        <v>243</v>
      </c>
      <c r="E51" s="170" t="s">
        <v>104</v>
      </c>
      <c r="F51" s="170" t="s">
        <v>105</v>
      </c>
      <c r="G51" s="170" t="s">
        <v>107</v>
      </c>
      <c r="H51" s="170" t="s">
        <v>261</v>
      </c>
      <c r="I51" s="185">
        <v>3698019</v>
      </c>
      <c r="J51" s="189"/>
    </row>
    <row r="52" spans="1:10" s="17" customFormat="1" ht="16" customHeight="1" x14ac:dyDescent="0.25">
      <c r="A52" s="76">
        <v>44596</v>
      </c>
      <c r="B52" s="169" t="s">
        <v>58</v>
      </c>
      <c r="C52" s="169" t="s">
        <v>58</v>
      </c>
      <c r="D52" s="170" t="s">
        <v>243</v>
      </c>
      <c r="E52" s="170" t="s">
        <v>104</v>
      </c>
      <c r="F52" s="170" t="s">
        <v>105</v>
      </c>
      <c r="G52" s="170" t="s">
        <v>621</v>
      </c>
      <c r="H52" s="170" t="s">
        <v>261</v>
      </c>
      <c r="I52" s="185">
        <v>3709909</v>
      </c>
      <c r="J52" s="189"/>
    </row>
    <row r="53" spans="1:10" s="17" customFormat="1" ht="16" customHeight="1" x14ac:dyDescent="0.25">
      <c r="A53" s="76">
        <v>44597</v>
      </c>
      <c r="B53" s="169" t="s">
        <v>58</v>
      </c>
      <c r="C53" s="169" t="s">
        <v>58</v>
      </c>
      <c r="D53" s="170" t="s">
        <v>243</v>
      </c>
      <c r="E53" s="170" t="s">
        <v>104</v>
      </c>
      <c r="F53" s="170" t="s">
        <v>105</v>
      </c>
      <c r="G53" s="170" t="s">
        <v>93</v>
      </c>
      <c r="H53" s="170" t="s">
        <v>261</v>
      </c>
      <c r="I53" s="185">
        <v>3692404</v>
      </c>
      <c r="J53" s="189"/>
    </row>
    <row r="54" spans="1:10" s="17" customFormat="1" ht="16" customHeight="1" x14ac:dyDescent="0.25">
      <c r="A54" s="76">
        <v>44598</v>
      </c>
      <c r="B54" s="169" t="s">
        <v>58</v>
      </c>
      <c r="C54" s="169" t="s">
        <v>58</v>
      </c>
      <c r="D54" s="170" t="s">
        <v>243</v>
      </c>
      <c r="E54" s="170" t="s">
        <v>104</v>
      </c>
      <c r="F54" s="170" t="s">
        <v>232</v>
      </c>
      <c r="G54" s="170" t="s">
        <v>337</v>
      </c>
      <c r="H54" s="170" t="s">
        <v>261</v>
      </c>
      <c r="I54" s="185">
        <v>3523330</v>
      </c>
      <c r="J54" s="189"/>
    </row>
    <row r="55" spans="1:10" s="17" customFormat="1" ht="16" customHeight="1" thickBot="1" x14ac:dyDescent="0.3">
      <c r="A55" s="202">
        <v>44598</v>
      </c>
      <c r="B55" s="203" t="s">
        <v>58</v>
      </c>
      <c r="C55" s="203" t="s">
        <v>58</v>
      </c>
      <c r="D55" s="204" t="s">
        <v>243</v>
      </c>
      <c r="E55" s="204" t="s">
        <v>104</v>
      </c>
      <c r="F55" s="204" t="s">
        <v>120</v>
      </c>
      <c r="G55" s="204" t="s">
        <v>612</v>
      </c>
      <c r="H55" s="204" t="s">
        <v>261</v>
      </c>
      <c r="I55" s="205">
        <v>3627961</v>
      </c>
      <c r="J55" s="206"/>
    </row>
    <row r="56" spans="1:10" s="17" customFormat="1" ht="16" customHeight="1" thickTop="1" x14ac:dyDescent="0.25">
      <c r="A56" s="76">
        <v>44599</v>
      </c>
      <c r="B56" s="169" t="s">
        <v>58</v>
      </c>
      <c r="C56" s="169" t="s">
        <v>58</v>
      </c>
      <c r="D56" s="170" t="s">
        <v>243</v>
      </c>
      <c r="E56" s="170" t="s">
        <v>104</v>
      </c>
      <c r="F56" s="170" t="s">
        <v>319</v>
      </c>
      <c r="G56" s="170" t="s">
        <v>206</v>
      </c>
      <c r="H56" s="170" t="s">
        <v>261</v>
      </c>
      <c r="I56" s="185">
        <v>3782302</v>
      </c>
      <c r="J56" s="189"/>
    </row>
    <row r="57" spans="1:10" s="17" customFormat="1" ht="16" customHeight="1" x14ac:dyDescent="0.25">
      <c r="A57" s="76">
        <v>44600</v>
      </c>
      <c r="B57" s="169" t="s">
        <v>58</v>
      </c>
      <c r="C57" s="169" t="s">
        <v>58</v>
      </c>
      <c r="D57" s="170" t="s">
        <v>243</v>
      </c>
      <c r="E57" s="170" t="s">
        <v>104</v>
      </c>
      <c r="F57" s="170" t="s">
        <v>120</v>
      </c>
      <c r="G57" s="170" t="s">
        <v>488</v>
      </c>
      <c r="H57" s="170" t="s">
        <v>261</v>
      </c>
      <c r="I57" s="185">
        <v>3467842</v>
      </c>
      <c r="J57" s="189"/>
    </row>
    <row r="58" spans="1:10" s="17" customFormat="1" ht="16" customHeight="1" x14ac:dyDescent="0.25">
      <c r="A58" s="76">
        <v>44601</v>
      </c>
      <c r="B58" s="169" t="s">
        <v>58</v>
      </c>
      <c r="C58" s="169" t="s">
        <v>58</v>
      </c>
      <c r="D58" s="170" t="s">
        <v>243</v>
      </c>
      <c r="E58" s="170" t="s">
        <v>104</v>
      </c>
      <c r="F58" s="170" t="s">
        <v>196</v>
      </c>
      <c r="G58" s="170" t="s">
        <v>83</v>
      </c>
      <c r="H58" s="170" t="s">
        <v>261</v>
      </c>
      <c r="I58" s="185">
        <v>3750051</v>
      </c>
      <c r="J58" s="189"/>
    </row>
    <row r="59" spans="1:10" s="17" customFormat="1" ht="16" customHeight="1" x14ac:dyDescent="0.25">
      <c r="A59" s="76">
        <v>44602</v>
      </c>
      <c r="B59" s="169" t="s">
        <v>58</v>
      </c>
      <c r="C59" s="169" t="s">
        <v>58</v>
      </c>
      <c r="D59" s="170" t="s">
        <v>243</v>
      </c>
      <c r="E59" s="170" t="s">
        <v>104</v>
      </c>
      <c r="F59" s="170" t="s">
        <v>443</v>
      </c>
      <c r="G59" s="170" t="s">
        <v>559</v>
      </c>
      <c r="H59" s="170" t="s">
        <v>261</v>
      </c>
      <c r="I59" s="185">
        <v>2972664</v>
      </c>
      <c r="J59" s="189" t="s">
        <v>57</v>
      </c>
    </row>
    <row r="60" spans="1:10" s="17" customFormat="1" ht="16" customHeight="1" x14ac:dyDescent="0.25">
      <c r="A60" s="76">
        <v>44602</v>
      </c>
      <c r="B60" s="169" t="s">
        <v>58</v>
      </c>
      <c r="C60" s="169" t="s">
        <v>58</v>
      </c>
      <c r="D60" s="170" t="s">
        <v>243</v>
      </c>
      <c r="E60" s="170" t="s">
        <v>104</v>
      </c>
      <c r="F60" s="170" t="s">
        <v>588</v>
      </c>
      <c r="G60" s="170" t="s">
        <v>559</v>
      </c>
      <c r="H60" s="170" t="s">
        <v>261</v>
      </c>
      <c r="I60" s="185">
        <v>716947</v>
      </c>
      <c r="J60" s="189" t="s">
        <v>57</v>
      </c>
    </row>
    <row r="61" spans="1:10" s="17" customFormat="1" ht="16" customHeight="1" x14ac:dyDescent="0.25">
      <c r="A61" s="76">
        <v>44603</v>
      </c>
      <c r="B61" s="169" t="s">
        <v>58</v>
      </c>
      <c r="C61" s="169" t="s">
        <v>58</v>
      </c>
      <c r="D61" s="170" t="s">
        <v>243</v>
      </c>
      <c r="E61" s="170" t="s">
        <v>104</v>
      </c>
      <c r="F61" s="170" t="s">
        <v>232</v>
      </c>
      <c r="G61" s="170" t="s">
        <v>623</v>
      </c>
      <c r="H61" s="170" t="s">
        <v>261</v>
      </c>
      <c r="I61" s="185">
        <v>3660236</v>
      </c>
      <c r="J61" s="189"/>
    </row>
    <row r="62" spans="1:10" s="17" customFormat="1" ht="16" customHeight="1" x14ac:dyDescent="0.25">
      <c r="A62" s="76">
        <v>44604</v>
      </c>
      <c r="B62" s="169" t="s">
        <v>58</v>
      </c>
      <c r="C62" s="169" t="s">
        <v>58</v>
      </c>
      <c r="D62" s="170" t="s">
        <v>243</v>
      </c>
      <c r="E62" s="170" t="s">
        <v>104</v>
      </c>
      <c r="F62" s="170" t="s">
        <v>196</v>
      </c>
      <c r="G62" s="170" t="s">
        <v>539</v>
      </c>
      <c r="H62" s="170" t="s">
        <v>261</v>
      </c>
      <c r="I62" s="185">
        <v>3571296</v>
      </c>
      <c r="J62" s="189"/>
    </row>
    <row r="63" spans="1:10" s="17" customFormat="1" ht="16" customHeight="1" x14ac:dyDescent="0.25">
      <c r="A63" s="76">
        <v>44605</v>
      </c>
      <c r="B63" s="169" t="s">
        <v>58</v>
      </c>
      <c r="C63" s="169" t="s">
        <v>58</v>
      </c>
      <c r="D63" s="170" t="s">
        <v>243</v>
      </c>
      <c r="E63" s="170" t="s">
        <v>104</v>
      </c>
      <c r="F63" s="170" t="s">
        <v>523</v>
      </c>
      <c r="G63" s="170" t="s">
        <v>230</v>
      </c>
      <c r="H63" s="170" t="s">
        <v>261</v>
      </c>
      <c r="I63" s="185">
        <v>2934131</v>
      </c>
      <c r="J63" s="189"/>
    </row>
    <row r="64" spans="1:10" s="17" customFormat="1" ht="16" customHeight="1" x14ac:dyDescent="0.25">
      <c r="A64" s="76">
        <v>44605</v>
      </c>
      <c r="B64" s="169" t="s">
        <v>58</v>
      </c>
      <c r="C64" s="169" t="s">
        <v>58</v>
      </c>
      <c r="D64" s="170" t="s">
        <v>243</v>
      </c>
      <c r="E64" s="170" t="s">
        <v>104</v>
      </c>
      <c r="F64" s="170" t="s">
        <v>105</v>
      </c>
      <c r="G64" s="170" t="s">
        <v>544</v>
      </c>
      <c r="H64" s="170" t="s">
        <v>261</v>
      </c>
      <c r="I64" s="185">
        <v>3491198</v>
      </c>
      <c r="J64" s="189"/>
    </row>
    <row r="65" spans="1:10" s="17" customFormat="1" ht="16" customHeight="1" x14ac:dyDescent="0.25">
      <c r="A65" s="76">
        <v>44606</v>
      </c>
      <c r="B65" s="169" t="s">
        <v>58</v>
      </c>
      <c r="C65" s="169" t="s">
        <v>58</v>
      </c>
      <c r="D65" s="170" t="s">
        <v>242</v>
      </c>
      <c r="E65" s="170" t="s">
        <v>104</v>
      </c>
      <c r="F65" s="170" t="s">
        <v>109</v>
      </c>
      <c r="G65" s="170" t="s">
        <v>159</v>
      </c>
      <c r="H65" s="170" t="s">
        <v>261</v>
      </c>
      <c r="I65" s="185">
        <v>3696135</v>
      </c>
      <c r="J65" s="189"/>
    </row>
    <row r="66" spans="1:10" s="17" customFormat="1" ht="16" customHeight="1" x14ac:dyDescent="0.25">
      <c r="A66" s="76">
        <v>44607</v>
      </c>
      <c r="B66" s="169" t="s">
        <v>58</v>
      </c>
      <c r="C66" s="169" t="s">
        <v>58</v>
      </c>
      <c r="D66" s="170" t="s">
        <v>243</v>
      </c>
      <c r="E66" s="170" t="s">
        <v>104</v>
      </c>
      <c r="F66" s="170" t="s">
        <v>69</v>
      </c>
      <c r="G66" s="170" t="s">
        <v>284</v>
      </c>
      <c r="H66" s="170" t="s">
        <v>261</v>
      </c>
      <c r="I66" s="185">
        <v>3356720</v>
      </c>
      <c r="J66" s="189"/>
    </row>
    <row r="67" spans="1:10" s="17" customFormat="1" ht="16" customHeight="1" x14ac:dyDescent="0.25">
      <c r="A67" s="76">
        <v>44608</v>
      </c>
      <c r="B67" s="169" t="s">
        <v>58</v>
      </c>
      <c r="C67" s="169" t="s">
        <v>58</v>
      </c>
      <c r="D67" s="170" t="s">
        <v>243</v>
      </c>
      <c r="E67" s="170" t="s">
        <v>104</v>
      </c>
      <c r="F67" s="170" t="s">
        <v>352</v>
      </c>
      <c r="G67" s="170" t="s">
        <v>556</v>
      </c>
      <c r="H67" s="170" t="s">
        <v>261</v>
      </c>
      <c r="I67" s="185">
        <v>3535551</v>
      </c>
      <c r="J67" s="189"/>
    </row>
    <row r="68" spans="1:10" s="17" customFormat="1" ht="16" customHeight="1" x14ac:dyDescent="0.25">
      <c r="A68" s="76">
        <v>44610</v>
      </c>
      <c r="B68" s="169" t="s">
        <v>58</v>
      </c>
      <c r="C68" s="169" t="s">
        <v>58</v>
      </c>
      <c r="D68" s="170" t="s">
        <v>243</v>
      </c>
      <c r="E68" s="170" t="s">
        <v>104</v>
      </c>
      <c r="F68" s="170" t="s">
        <v>357</v>
      </c>
      <c r="G68" s="170" t="s">
        <v>498</v>
      </c>
      <c r="H68" s="170" t="s">
        <v>261</v>
      </c>
      <c r="I68" s="185">
        <v>3294017</v>
      </c>
      <c r="J68" s="189"/>
    </row>
    <row r="69" spans="1:10" s="17" customFormat="1" ht="16" customHeight="1" x14ac:dyDescent="0.25">
      <c r="A69" s="76">
        <v>44610</v>
      </c>
      <c r="B69" s="169" t="s">
        <v>58</v>
      </c>
      <c r="C69" s="169" t="s">
        <v>58</v>
      </c>
      <c r="D69" s="170" t="s">
        <v>243</v>
      </c>
      <c r="E69" s="170" t="s">
        <v>104</v>
      </c>
      <c r="F69" s="170" t="s">
        <v>232</v>
      </c>
      <c r="G69" s="170" t="s">
        <v>251</v>
      </c>
      <c r="H69" s="170" t="s">
        <v>261</v>
      </c>
      <c r="I69" s="185">
        <v>3788347</v>
      </c>
      <c r="J69" s="189"/>
    </row>
    <row r="70" spans="1:10" s="17" customFormat="1" ht="16" customHeight="1" x14ac:dyDescent="0.25">
      <c r="A70" s="76">
        <v>44611</v>
      </c>
      <c r="B70" s="169" t="s">
        <v>58</v>
      </c>
      <c r="C70" s="169" t="s">
        <v>58</v>
      </c>
      <c r="D70" s="170" t="s">
        <v>242</v>
      </c>
      <c r="E70" s="170" t="s">
        <v>104</v>
      </c>
      <c r="F70" s="170" t="s">
        <v>109</v>
      </c>
      <c r="G70" s="170" t="s">
        <v>492</v>
      </c>
      <c r="H70" s="170" t="s">
        <v>261</v>
      </c>
      <c r="I70" s="185">
        <v>3191829</v>
      </c>
      <c r="J70" s="189"/>
    </row>
    <row r="71" spans="1:10" s="17" customFormat="1" ht="16" customHeight="1" x14ac:dyDescent="0.25">
      <c r="A71" s="76">
        <v>44612</v>
      </c>
      <c r="B71" s="169" t="s">
        <v>58</v>
      </c>
      <c r="C71" s="169" t="s">
        <v>58</v>
      </c>
      <c r="D71" s="170" t="s">
        <v>243</v>
      </c>
      <c r="E71" s="170" t="s">
        <v>104</v>
      </c>
      <c r="F71" s="170" t="s">
        <v>232</v>
      </c>
      <c r="G71" s="170" t="s">
        <v>150</v>
      </c>
      <c r="H71" s="170" t="s">
        <v>261</v>
      </c>
      <c r="I71" s="185">
        <v>3269948</v>
      </c>
      <c r="J71" s="189"/>
    </row>
    <row r="72" spans="1:10" s="17" customFormat="1" ht="16" customHeight="1" x14ac:dyDescent="0.25">
      <c r="A72" s="76">
        <v>44613</v>
      </c>
      <c r="B72" s="169" t="s">
        <v>58</v>
      </c>
      <c r="C72" s="169" t="s">
        <v>58</v>
      </c>
      <c r="D72" s="170" t="s">
        <v>243</v>
      </c>
      <c r="E72" s="170" t="s">
        <v>104</v>
      </c>
      <c r="F72" s="170" t="s">
        <v>352</v>
      </c>
      <c r="G72" s="170" t="s">
        <v>489</v>
      </c>
      <c r="H72" s="170" t="s">
        <v>261</v>
      </c>
      <c r="I72" s="185">
        <v>2579476</v>
      </c>
      <c r="J72" s="189" t="s">
        <v>57</v>
      </c>
    </row>
    <row r="73" spans="1:10" s="17" customFormat="1" ht="16" customHeight="1" x14ac:dyDescent="0.25">
      <c r="A73" s="76">
        <v>44613</v>
      </c>
      <c r="B73" s="169" t="s">
        <v>58</v>
      </c>
      <c r="C73" s="169" t="s">
        <v>58</v>
      </c>
      <c r="D73" s="170" t="s">
        <v>243</v>
      </c>
      <c r="E73" s="170" t="s">
        <v>104</v>
      </c>
      <c r="F73" s="170" t="s">
        <v>319</v>
      </c>
      <c r="G73" s="170" t="s">
        <v>489</v>
      </c>
      <c r="H73" s="170" t="s">
        <v>261</v>
      </c>
      <c r="I73" s="185">
        <v>1097756</v>
      </c>
      <c r="J73" s="189" t="s">
        <v>57</v>
      </c>
    </row>
    <row r="74" spans="1:10" s="17" customFormat="1" ht="16" customHeight="1" x14ac:dyDescent="0.25">
      <c r="A74" s="76">
        <v>44614</v>
      </c>
      <c r="B74" s="169" t="s">
        <v>58</v>
      </c>
      <c r="C74" s="169" t="s">
        <v>58</v>
      </c>
      <c r="D74" s="170" t="s">
        <v>243</v>
      </c>
      <c r="E74" s="170" t="s">
        <v>104</v>
      </c>
      <c r="F74" s="170" t="s">
        <v>105</v>
      </c>
      <c r="G74" s="170" t="s">
        <v>570</v>
      </c>
      <c r="H74" s="170" t="s">
        <v>261</v>
      </c>
      <c r="I74" s="185">
        <v>3619417</v>
      </c>
      <c r="J74" s="189"/>
    </row>
    <row r="75" spans="1:10" s="17" customFormat="1" ht="16" customHeight="1" x14ac:dyDescent="0.25">
      <c r="A75" s="76">
        <v>44616</v>
      </c>
      <c r="B75" s="169" t="s">
        <v>58</v>
      </c>
      <c r="C75" s="169" t="s">
        <v>58</v>
      </c>
      <c r="D75" s="170" t="s">
        <v>243</v>
      </c>
      <c r="E75" s="170" t="s">
        <v>104</v>
      </c>
      <c r="F75" s="170" t="s">
        <v>217</v>
      </c>
      <c r="G75" s="170" t="s">
        <v>555</v>
      </c>
      <c r="H75" s="170" t="s">
        <v>261</v>
      </c>
      <c r="I75" s="185">
        <v>5277144</v>
      </c>
      <c r="J75" s="189"/>
    </row>
    <row r="76" spans="1:10" s="17" customFormat="1" ht="16" customHeight="1" x14ac:dyDescent="0.25">
      <c r="A76" s="76">
        <v>44616</v>
      </c>
      <c r="B76" s="169" t="s">
        <v>58</v>
      </c>
      <c r="C76" s="169" t="s">
        <v>58</v>
      </c>
      <c r="D76" s="170" t="s">
        <v>243</v>
      </c>
      <c r="E76" s="170" t="s">
        <v>104</v>
      </c>
      <c r="F76" s="170" t="s">
        <v>232</v>
      </c>
      <c r="G76" s="170" t="s">
        <v>632</v>
      </c>
      <c r="H76" s="170" t="s">
        <v>261</v>
      </c>
      <c r="I76" s="185">
        <v>3198870</v>
      </c>
      <c r="J76" s="189"/>
    </row>
    <row r="77" spans="1:10" s="17" customFormat="1" ht="16" customHeight="1" x14ac:dyDescent="0.25">
      <c r="A77" s="76">
        <v>44617</v>
      </c>
      <c r="B77" s="169" t="s">
        <v>58</v>
      </c>
      <c r="C77" s="169" t="s">
        <v>58</v>
      </c>
      <c r="D77" s="170" t="s">
        <v>243</v>
      </c>
      <c r="E77" s="170" t="s">
        <v>104</v>
      </c>
      <c r="F77" s="170" t="s">
        <v>120</v>
      </c>
      <c r="G77" s="170" t="s">
        <v>183</v>
      </c>
      <c r="H77" s="170" t="s">
        <v>261</v>
      </c>
      <c r="I77" s="185">
        <v>3559458</v>
      </c>
      <c r="J77" s="189"/>
    </row>
    <row r="78" spans="1:10" s="17" customFormat="1" ht="16" customHeight="1" x14ac:dyDescent="0.25">
      <c r="A78" s="76">
        <v>44618</v>
      </c>
      <c r="B78" s="169" t="s">
        <v>58</v>
      </c>
      <c r="C78" s="169" t="s">
        <v>58</v>
      </c>
      <c r="D78" s="170" t="s">
        <v>243</v>
      </c>
      <c r="E78" s="170" t="s">
        <v>104</v>
      </c>
      <c r="F78" s="170" t="s">
        <v>232</v>
      </c>
      <c r="G78" s="170" t="s">
        <v>372</v>
      </c>
      <c r="H78" s="170" t="s">
        <v>261</v>
      </c>
      <c r="I78" s="185">
        <v>3603818</v>
      </c>
      <c r="J78" s="189"/>
    </row>
    <row r="79" spans="1:10" s="17" customFormat="1" ht="16" customHeight="1" x14ac:dyDescent="0.25">
      <c r="A79" s="76">
        <v>44618</v>
      </c>
      <c r="B79" s="169" t="s">
        <v>58</v>
      </c>
      <c r="C79" s="169" t="s">
        <v>58</v>
      </c>
      <c r="D79" s="170" t="s">
        <v>243</v>
      </c>
      <c r="E79" s="170" t="s">
        <v>104</v>
      </c>
      <c r="F79" s="170" t="s">
        <v>120</v>
      </c>
      <c r="G79" s="170" t="s">
        <v>519</v>
      </c>
      <c r="H79" s="170" t="s">
        <v>261</v>
      </c>
      <c r="I79" s="185">
        <v>3804605</v>
      </c>
      <c r="J79" s="189"/>
    </row>
    <row r="80" spans="1:10" s="17" customFormat="1" ht="16" customHeight="1" x14ac:dyDescent="0.25">
      <c r="A80" s="76">
        <v>44619</v>
      </c>
      <c r="B80" s="169" t="s">
        <v>58</v>
      </c>
      <c r="C80" s="169" t="s">
        <v>58</v>
      </c>
      <c r="D80" s="170" t="s">
        <v>243</v>
      </c>
      <c r="E80" s="170" t="s">
        <v>104</v>
      </c>
      <c r="F80" s="170" t="s">
        <v>189</v>
      </c>
      <c r="G80" s="170" t="s">
        <v>458</v>
      </c>
      <c r="H80" s="170" t="s">
        <v>261</v>
      </c>
      <c r="I80" s="185">
        <v>3284587</v>
      </c>
      <c r="J80" s="189"/>
    </row>
    <row r="81" spans="1:10" s="17" customFormat="1" ht="16" customHeight="1" x14ac:dyDescent="0.25">
      <c r="A81" s="76">
        <v>44620</v>
      </c>
      <c r="B81" s="169" t="s">
        <v>58</v>
      </c>
      <c r="C81" s="169" t="s">
        <v>58</v>
      </c>
      <c r="D81" s="170" t="s">
        <v>243</v>
      </c>
      <c r="E81" s="170" t="s">
        <v>104</v>
      </c>
      <c r="F81" s="170" t="s">
        <v>244</v>
      </c>
      <c r="G81" s="170" t="s">
        <v>113</v>
      </c>
      <c r="H81" s="170" t="s">
        <v>261</v>
      </c>
      <c r="I81" s="185">
        <v>3579857</v>
      </c>
      <c r="J81" s="189"/>
    </row>
    <row r="82" spans="1:10" s="17" customFormat="1" ht="16" customHeight="1" x14ac:dyDescent="0.25">
      <c r="A82" s="76">
        <v>44621</v>
      </c>
      <c r="B82" s="169" t="s">
        <v>58</v>
      </c>
      <c r="C82" s="169" t="s">
        <v>58</v>
      </c>
      <c r="D82" s="170" t="s">
        <v>243</v>
      </c>
      <c r="E82" s="170" t="s">
        <v>104</v>
      </c>
      <c r="F82" s="170" t="s">
        <v>232</v>
      </c>
      <c r="G82" s="170" t="s">
        <v>551</v>
      </c>
      <c r="H82" s="170" t="s">
        <v>261</v>
      </c>
      <c r="I82" s="185">
        <v>3857517</v>
      </c>
      <c r="J82" s="189"/>
    </row>
    <row r="83" spans="1:10" s="17" customFormat="1" ht="16" customHeight="1" x14ac:dyDescent="0.25">
      <c r="A83" s="76">
        <v>44622</v>
      </c>
      <c r="B83" s="169" t="s">
        <v>58</v>
      </c>
      <c r="C83" s="169" t="s">
        <v>58</v>
      </c>
      <c r="D83" s="170" t="s">
        <v>242</v>
      </c>
      <c r="E83" s="170" t="s">
        <v>104</v>
      </c>
      <c r="F83" s="170" t="s">
        <v>109</v>
      </c>
      <c r="G83" s="170" t="s">
        <v>246</v>
      </c>
      <c r="H83" s="170" t="s">
        <v>261</v>
      </c>
      <c r="I83" s="185">
        <v>3708898</v>
      </c>
      <c r="J83" s="189"/>
    </row>
    <row r="84" spans="1:10" s="17" customFormat="1" ht="16" customHeight="1" x14ac:dyDescent="0.25">
      <c r="A84" s="76">
        <v>44623</v>
      </c>
      <c r="B84" s="169" t="s">
        <v>58</v>
      </c>
      <c r="C84" s="169" t="s">
        <v>58</v>
      </c>
      <c r="D84" s="170" t="s">
        <v>243</v>
      </c>
      <c r="E84" s="170" t="s">
        <v>104</v>
      </c>
      <c r="F84" s="170" t="s">
        <v>244</v>
      </c>
      <c r="G84" s="170" t="s">
        <v>205</v>
      </c>
      <c r="H84" s="170" t="s">
        <v>261</v>
      </c>
      <c r="I84" s="185">
        <v>3386548</v>
      </c>
      <c r="J84" s="189"/>
    </row>
    <row r="85" spans="1:10" s="17" customFormat="1" ht="16" customHeight="1" x14ac:dyDescent="0.25">
      <c r="A85" s="76">
        <v>44623</v>
      </c>
      <c r="B85" s="169" t="s">
        <v>58</v>
      </c>
      <c r="C85" s="169" t="s">
        <v>58</v>
      </c>
      <c r="D85" s="170" t="s">
        <v>243</v>
      </c>
      <c r="E85" s="170" t="s">
        <v>104</v>
      </c>
      <c r="F85" s="170" t="s">
        <v>352</v>
      </c>
      <c r="G85" s="170" t="s">
        <v>499</v>
      </c>
      <c r="H85" s="170" t="s">
        <v>261</v>
      </c>
      <c r="I85" s="185">
        <v>3107262</v>
      </c>
      <c r="J85" s="189"/>
    </row>
    <row r="86" spans="1:10" s="17" customFormat="1" ht="16" customHeight="1" x14ac:dyDescent="0.25">
      <c r="A86" s="76">
        <v>44624</v>
      </c>
      <c r="B86" s="169" t="s">
        <v>58</v>
      </c>
      <c r="C86" s="169" t="s">
        <v>58</v>
      </c>
      <c r="D86" s="170" t="s">
        <v>243</v>
      </c>
      <c r="E86" s="170" t="s">
        <v>104</v>
      </c>
      <c r="F86" s="170" t="s">
        <v>357</v>
      </c>
      <c r="G86" s="170" t="s">
        <v>608</v>
      </c>
      <c r="H86" s="170" t="s">
        <v>261</v>
      </c>
      <c r="I86" s="185">
        <v>3576667</v>
      </c>
      <c r="J86" s="189"/>
    </row>
    <row r="87" spans="1:10" s="17" customFormat="1" ht="16" customHeight="1" x14ac:dyDescent="0.25">
      <c r="A87" s="76">
        <v>44625</v>
      </c>
      <c r="B87" s="169" t="s">
        <v>58</v>
      </c>
      <c r="C87" s="169" t="s">
        <v>58</v>
      </c>
      <c r="D87" s="170" t="s">
        <v>242</v>
      </c>
      <c r="E87" s="170" t="s">
        <v>104</v>
      </c>
      <c r="F87" s="170" t="s">
        <v>109</v>
      </c>
      <c r="G87" s="170" t="s">
        <v>638</v>
      </c>
      <c r="H87" s="170" t="s">
        <v>261</v>
      </c>
      <c r="I87" s="185">
        <v>3228980</v>
      </c>
      <c r="J87" s="189"/>
    </row>
    <row r="88" spans="1:10" s="17" customFormat="1" ht="16" customHeight="1" x14ac:dyDescent="0.25">
      <c r="A88" s="76">
        <v>44626</v>
      </c>
      <c r="B88" s="169" t="s">
        <v>58</v>
      </c>
      <c r="C88" s="169" t="s">
        <v>58</v>
      </c>
      <c r="D88" s="170" t="s">
        <v>243</v>
      </c>
      <c r="E88" s="170" t="s">
        <v>104</v>
      </c>
      <c r="F88" s="170" t="s">
        <v>189</v>
      </c>
      <c r="G88" s="170" t="s">
        <v>237</v>
      </c>
      <c r="H88" s="170" t="s">
        <v>261</v>
      </c>
      <c r="I88" s="185">
        <v>3661480</v>
      </c>
      <c r="J88" s="189"/>
    </row>
    <row r="89" spans="1:10" s="17" customFormat="1" ht="16" customHeight="1" x14ac:dyDescent="0.25">
      <c r="A89" s="76">
        <v>44627</v>
      </c>
      <c r="B89" s="169" t="s">
        <v>58</v>
      </c>
      <c r="C89" s="169" t="s">
        <v>58</v>
      </c>
      <c r="D89" s="170" t="s">
        <v>243</v>
      </c>
      <c r="E89" s="170" t="s">
        <v>104</v>
      </c>
      <c r="F89" s="170" t="s">
        <v>357</v>
      </c>
      <c r="G89" s="170" t="s">
        <v>531</v>
      </c>
      <c r="H89" s="170" t="s">
        <v>261</v>
      </c>
      <c r="I89" s="185">
        <v>3384660</v>
      </c>
      <c r="J89" s="189"/>
    </row>
    <row r="90" spans="1:10" s="17" customFormat="1" ht="16" customHeight="1" x14ac:dyDescent="0.25">
      <c r="A90" s="76">
        <v>44628</v>
      </c>
      <c r="B90" s="169" t="s">
        <v>58</v>
      </c>
      <c r="C90" s="169" t="s">
        <v>58</v>
      </c>
      <c r="D90" s="170" t="s">
        <v>243</v>
      </c>
      <c r="E90" s="170" t="s">
        <v>104</v>
      </c>
      <c r="F90" s="170" t="s">
        <v>66</v>
      </c>
      <c r="G90" s="170" t="s">
        <v>219</v>
      </c>
      <c r="H90" s="170" t="s">
        <v>261</v>
      </c>
      <c r="I90" s="185">
        <v>2945766</v>
      </c>
      <c r="J90" s="189"/>
    </row>
    <row r="91" spans="1:10" s="17" customFormat="1" ht="16" customHeight="1" x14ac:dyDescent="0.25">
      <c r="A91" s="76">
        <v>44629</v>
      </c>
      <c r="B91" s="169" t="s">
        <v>58</v>
      </c>
      <c r="C91" s="169" t="s">
        <v>58</v>
      </c>
      <c r="D91" s="170" t="s">
        <v>243</v>
      </c>
      <c r="E91" s="170" t="s">
        <v>104</v>
      </c>
      <c r="F91" s="170" t="s">
        <v>189</v>
      </c>
      <c r="G91" s="170" t="s">
        <v>77</v>
      </c>
      <c r="H91" s="170" t="s">
        <v>261</v>
      </c>
      <c r="I91" s="185">
        <v>3385851</v>
      </c>
      <c r="J91" s="189"/>
    </row>
    <row r="92" spans="1:10" s="17" customFormat="1" ht="16" customHeight="1" x14ac:dyDescent="0.25">
      <c r="A92" s="76">
        <v>44629</v>
      </c>
      <c r="B92" s="169" t="s">
        <v>58</v>
      </c>
      <c r="C92" s="169" t="s">
        <v>58</v>
      </c>
      <c r="D92" s="170" t="s">
        <v>243</v>
      </c>
      <c r="E92" s="170" t="s">
        <v>104</v>
      </c>
      <c r="F92" s="170" t="s">
        <v>352</v>
      </c>
      <c r="G92" s="170" t="s">
        <v>587</v>
      </c>
      <c r="H92" s="170" t="s">
        <v>261</v>
      </c>
      <c r="I92" s="185">
        <v>2817713</v>
      </c>
      <c r="J92" s="189"/>
    </row>
    <row r="93" spans="1:10" s="17" customFormat="1" ht="16" customHeight="1" x14ac:dyDescent="0.25">
      <c r="A93" s="76">
        <v>44630</v>
      </c>
      <c r="B93" s="169" t="s">
        <v>58</v>
      </c>
      <c r="C93" s="169" t="s">
        <v>58</v>
      </c>
      <c r="D93" s="170" t="s">
        <v>243</v>
      </c>
      <c r="E93" s="170" t="s">
        <v>104</v>
      </c>
      <c r="F93" s="170" t="s">
        <v>277</v>
      </c>
      <c r="G93" s="170" t="s">
        <v>568</v>
      </c>
      <c r="H93" s="170" t="s">
        <v>261</v>
      </c>
      <c r="I93" s="185">
        <v>3831430</v>
      </c>
      <c r="J93" s="189"/>
    </row>
    <row r="94" spans="1:10" s="17" customFormat="1" ht="16" customHeight="1" x14ac:dyDescent="0.25">
      <c r="A94" s="76">
        <v>44631</v>
      </c>
      <c r="B94" s="169" t="s">
        <v>58</v>
      </c>
      <c r="C94" s="169" t="s">
        <v>58</v>
      </c>
      <c r="D94" s="170" t="s">
        <v>243</v>
      </c>
      <c r="E94" s="170" t="s">
        <v>104</v>
      </c>
      <c r="F94" s="170" t="s">
        <v>232</v>
      </c>
      <c r="G94" s="170" t="s">
        <v>83</v>
      </c>
      <c r="H94" s="170" t="s">
        <v>261</v>
      </c>
      <c r="I94" s="185">
        <v>3753992</v>
      </c>
      <c r="J94" s="189"/>
    </row>
    <row r="95" spans="1:10" s="17" customFormat="1" ht="16" customHeight="1" x14ac:dyDescent="0.25">
      <c r="A95" s="76">
        <v>44632</v>
      </c>
      <c r="B95" s="169" t="s">
        <v>58</v>
      </c>
      <c r="C95" s="169" t="s">
        <v>58</v>
      </c>
      <c r="D95" s="170" t="s">
        <v>243</v>
      </c>
      <c r="E95" s="170" t="s">
        <v>104</v>
      </c>
      <c r="F95" s="170" t="s">
        <v>120</v>
      </c>
      <c r="G95" s="170" t="s">
        <v>522</v>
      </c>
      <c r="H95" s="170" t="s">
        <v>261</v>
      </c>
      <c r="I95" s="185">
        <v>3709745</v>
      </c>
      <c r="J95" s="189"/>
    </row>
    <row r="96" spans="1:10" s="17" customFormat="1" ht="16" customHeight="1" x14ac:dyDescent="0.25">
      <c r="A96" s="76">
        <v>44632</v>
      </c>
      <c r="B96" s="169" t="s">
        <v>58</v>
      </c>
      <c r="C96" s="169" t="s">
        <v>58</v>
      </c>
      <c r="D96" s="170" t="s">
        <v>243</v>
      </c>
      <c r="E96" s="170" t="s">
        <v>104</v>
      </c>
      <c r="F96" s="170" t="s">
        <v>120</v>
      </c>
      <c r="G96" s="170" t="s">
        <v>337</v>
      </c>
      <c r="H96" s="170" t="s">
        <v>261</v>
      </c>
      <c r="I96" s="185">
        <v>3557838</v>
      </c>
      <c r="J96" s="189"/>
    </row>
    <row r="97" spans="1:10" s="17" customFormat="1" ht="16" customHeight="1" x14ac:dyDescent="0.25">
      <c r="A97" s="76">
        <v>44634</v>
      </c>
      <c r="B97" s="169" t="s">
        <v>58</v>
      </c>
      <c r="C97" s="169" t="s">
        <v>58</v>
      </c>
      <c r="D97" s="170" t="s">
        <v>243</v>
      </c>
      <c r="E97" s="170" t="s">
        <v>104</v>
      </c>
      <c r="F97" s="170" t="s">
        <v>294</v>
      </c>
      <c r="G97" s="170" t="s">
        <v>484</v>
      </c>
      <c r="H97" s="170" t="s">
        <v>261</v>
      </c>
      <c r="I97" s="185">
        <v>773295</v>
      </c>
      <c r="J97" s="189" t="s">
        <v>57</v>
      </c>
    </row>
    <row r="98" spans="1:10" s="17" customFormat="1" ht="16" customHeight="1" x14ac:dyDescent="0.25">
      <c r="A98" s="76">
        <v>44634</v>
      </c>
      <c r="B98" s="169" t="s">
        <v>58</v>
      </c>
      <c r="C98" s="169" t="s">
        <v>58</v>
      </c>
      <c r="D98" s="170" t="s">
        <v>243</v>
      </c>
      <c r="E98" s="170" t="s">
        <v>104</v>
      </c>
      <c r="F98" s="170" t="s">
        <v>232</v>
      </c>
      <c r="G98" s="170" t="s">
        <v>612</v>
      </c>
      <c r="H98" s="170" t="s">
        <v>261</v>
      </c>
      <c r="I98" s="185">
        <v>3669162</v>
      </c>
      <c r="J98" s="189"/>
    </row>
    <row r="99" spans="1:10" s="17" customFormat="1" ht="16" customHeight="1" x14ac:dyDescent="0.25">
      <c r="A99" s="76">
        <v>44634</v>
      </c>
      <c r="B99" s="169" t="s">
        <v>58</v>
      </c>
      <c r="C99" s="169" t="s">
        <v>58</v>
      </c>
      <c r="D99" s="170" t="s">
        <v>243</v>
      </c>
      <c r="E99" s="170" t="s">
        <v>104</v>
      </c>
      <c r="F99" s="170" t="s">
        <v>105</v>
      </c>
      <c r="G99" s="170" t="s">
        <v>484</v>
      </c>
      <c r="H99" s="170" t="s">
        <v>261</v>
      </c>
      <c r="I99" s="185">
        <v>2937064</v>
      </c>
      <c r="J99" s="189" t="s">
        <v>57</v>
      </c>
    </row>
    <row r="100" spans="1:10" s="17" customFormat="1" ht="16" customHeight="1" thickBot="1" x14ac:dyDescent="0.3">
      <c r="A100" s="202">
        <v>44635</v>
      </c>
      <c r="B100" s="203" t="s">
        <v>58</v>
      </c>
      <c r="C100" s="203" t="s">
        <v>58</v>
      </c>
      <c r="D100" s="204" t="s">
        <v>243</v>
      </c>
      <c r="E100" s="204" t="s">
        <v>104</v>
      </c>
      <c r="F100" s="204" t="s">
        <v>120</v>
      </c>
      <c r="G100" s="204" t="s">
        <v>589</v>
      </c>
      <c r="H100" s="204" t="s">
        <v>261</v>
      </c>
      <c r="I100" s="205">
        <v>3258239</v>
      </c>
      <c r="J100" s="206"/>
    </row>
    <row r="101" spans="1:10" s="17" customFormat="1" ht="16" customHeight="1" thickTop="1" x14ac:dyDescent="0.25">
      <c r="A101" s="76">
        <v>44636</v>
      </c>
      <c r="B101" s="169" t="s">
        <v>58</v>
      </c>
      <c r="C101" s="169" t="s">
        <v>58</v>
      </c>
      <c r="D101" s="170" t="s">
        <v>243</v>
      </c>
      <c r="E101" s="170" t="s">
        <v>104</v>
      </c>
      <c r="F101" s="170" t="s">
        <v>120</v>
      </c>
      <c r="G101" s="170" t="s">
        <v>110</v>
      </c>
      <c r="H101" s="170" t="s">
        <v>261</v>
      </c>
      <c r="I101" s="185">
        <v>3556030</v>
      </c>
      <c r="J101" s="189"/>
    </row>
    <row r="102" spans="1:10" s="17" customFormat="1" ht="16" customHeight="1" x14ac:dyDescent="0.25">
      <c r="A102" s="76">
        <v>44637</v>
      </c>
      <c r="B102" s="169" t="s">
        <v>58</v>
      </c>
      <c r="C102" s="169" t="s">
        <v>58</v>
      </c>
      <c r="D102" s="170" t="s">
        <v>243</v>
      </c>
      <c r="E102" s="170" t="s">
        <v>104</v>
      </c>
      <c r="F102" s="170" t="s">
        <v>189</v>
      </c>
      <c r="G102" s="170" t="s">
        <v>597</v>
      </c>
      <c r="H102" s="170" t="s">
        <v>261</v>
      </c>
      <c r="I102" s="185">
        <v>3310121</v>
      </c>
      <c r="J102" s="189"/>
    </row>
    <row r="103" spans="1:10" s="17" customFormat="1" ht="16" customHeight="1" x14ac:dyDescent="0.25">
      <c r="A103" s="76">
        <v>44637</v>
      </c>
      <c r="B103" s="169" t="s">
        <v>58</v>
      </c>
      <c r="C103" s="169" t="s">
        <v>58</v>
      </c>
      <c r="D103" s="170" t="s">
        <v>243</v>
      </c>
      <c r="E103" s="170" t="s">
        <v>104</v>
      </c>
      <c r="F103" s="170" t="s">
        <v>232</v>
      </c>
      <c r="G103" s="170" t="s">
        <v>248</v>
      </c>
      <c r="H103" s="170" t="s">
        <v>261</v>
      </c>
      <c r="I103" s="185">
        <v>3796426</v>
      </c>
      <c r="J103" s="189"/>
    </row>
    <row r="104" spans="1:10" s="17" customFormat="1" ht="16" customHeight="1" x14ac:dyDescent="0.25">
      <c r="A104" s="76">
        <v>44638</v>
      </c>
      <c r="B104" s="169" t="s">
        <v>58</v>
      </c>
      <c r="C104" s="169" t="s">
        <v>58</v>
      </c>
      <c r="D104" s="170" t="s">
        <v>243</v>
      </c>
      <c r="E104" s="170" t="s">
        <v>104</v>
      </c>
      <c r="F104" s="170" t="s">
        <v>357</v>
      </c>
      <c r="G104" s="170" t="s">
        <v>507</v>
      </c>
      <c r="H104" s="170" t="s">
        <v>261</v>
      </c>
      <c r="I104" s="185">
        <v>3643800</v>
      </c>
      <c r="J104" s="189"/>
    </row>
    <row r="105" spans="1:10" s="17" customFormat="1" ht="16" customHeight="1" x14ac:dyDescent="0.25">
      <c r="A105" s="76">
        <v>44639</v>
      </c>
      <c r="B105" s="169" t="s">
        <v>58</v>
      </c>
      <c r="C105" s="169" t="s">
        <v>58</v>
      </c>
      <c r="D105" s="170" t="s">
        <v>243</v>
      </c>
      <c r="E105" s="170" t="s">
        <v>104</v>
      </c>
      <c r="F105" s="170" t="s">
        <v>196</v>
      </c>
      <c r="G105" s="170" t="s">
        <v>558</v>
      </c>
      <c r="H105" s="170" t="s">
        <v>261</v>
      </c>
      <c r="I105" s="185">
        <v>3678647</v>
      </c>
      <c r="J105" s="189"/>
    </row>
    <row r="106" spans="1:10" s="17" customFormat="1" ht="16" customHeight="1" x14ac:dyDescent="0.25">
      <c r="A106" s="76">
        <v>44640</v>
      </c>
      <c r="B106" s="169" t="s">
        <v>58</v>
      </c>
      <c r="C106" s="169" t="s">
        <v>58</v>
      </c>
      <c r="D106" s="170" t="s">
        <v>243</v>
      </c>
      <c r="E106" s="170" t="s">
        <v>104</v>
      </c>
      <c r="F106" s="170" t="s">
        <v>189</v>
      </c>
      <c r="G106" s="170" t="s">
        <v>574</v>
      </c>
      <c r="H106" s="170" t="s">
        <v>261</v>
      </c>
      <c r="I106" s="185">
        <v>3663462</v>
      </c>
      <c r="J106" s="189"/>
    </row>
    <row r="107" spans="1:10" s="17" customFormat="1" ht="16" customHeight="1" x14ac:dyDescent="0.25">
      <c r="A107" s="76">
        <v>44641</v>
      </c>
      <c r="B107" s="169" t="s">
        <v>58</v>
      </c>
      <c r="C107" s="169" t="s">
        <v>58</v>
      </c>
      <c r="D107" s="170" t="s">
        <v>243</v>
      </c>
      <c r="E107" s="170" t="s">
        <v>104</v>
      </c>
      <c r="F107" s="170" t="s">
        <v>443</v>
      </c>
      <c r="G107" s="170" t="s">
        <v>155</v>
      </c>
      <c r="H107" s="170" t="s">
        <v>261</v>
      </c>
      <c r="I107" s="185">
        <v>3420968</v>
      </c>
      <c r="J107" s="189"/>
    </row>
    <row r="108" spans="1:10" s="17" customFormat="1" ht="16" customHeight="1" x14ac:dyDescent="0.25">
      <c r="A108" s="76">
        <v>44642</v>
      </c>
      <c r="B108" s="169" t="s">
        <v>58</v>
      </c>
      <c r="C108" s="169" t="s">
        <v>58</v>
      </c>
      <c r="D108" s="170" t="s">
        <v>639</v>
      </c>
      <c r="E108" s="170" t="s">
        <v>104</v>
      </c>
      <c r="F108" s="170" t="s">
        <v>120</v>
      </c>
      <c r="G108" s="170" t="s">
        <v>539</v>
      </c>
      <c r="H108" s="170" t="s">
        <v>261</v>
      </c>
      <c r="I108" s="185">
        <v>3651952</v>
      </c>
      <c r="J108" s="189"/>
    </row>
    <row r="109" spans="1:10" s="17" customFormat="1" ht="16" customHeight="1" x14ac:dyDescent="0.25">
      <c r="A109" s="76">
        <v>44643</v>
      </c>
      <c r="B109" s="169" t="s">
        <v>58</v>
      </c>
      <c r="C109" s="169" t="s">
        <v>58</v>
      </c>
      <c r="D109" s="170" t="s">
        <v>639</v>
      </c>
      <c r="E109" s="170" t="s">
        <v>104</v>
      </c>
      <c r="F109" s="170" t="s">
        <v>66</v>
      </c>
      <c r="G109" s="170" t="s">
        <v>230</v>
      </c>
      <c r="H109" s="170" t="s">
        <v>261</v>
      </c>
      <c r="I109" s="185">
        <v>2939278</v>
      </c>
      <c r="J109" s="189"/>
    </row>
    <row r="110" spans="1:10" s="17" customFormat="1" ht="16" customHeight="1" x14ac:dyDescent="0.25">
      <c r="A110" s="76">
        <v>44644</v>
      </c>
      <c r="B110" s="169" t="s">
        <v>58</v>
      </c>
      <c r="C110" s="169" t="s">
        <v>58</v>
      </c>
      <c r="D110" s="170" t="s">
        <v>639</v>
      </c>
      <c r="E110" s="170" t="s">
        <v>104</v>
      </c>
      <c r="F110" s="170" t="s">
        <v>196</v>
      </c>
      <c r="G110" s="170" t="s">
        <v>622</v>
      </c>
      <c r="H110" s="170" t="s">
        <v>261</v>
      </c>
      <c r="I110" s="185">
        <v>3497461</v>
      </c>
      <c r="J110" s="189"/>
    </row>
    <row r="111" spans="1:10" s="17" customFormat="1" ht="16" customHeight="1" x14ac:dyDescent="0.25">
      <c r="A111" s="76">
        <v>44644</v>
      </c>
      <c r="B111" s="169" t="s">
        <v>58</v>
      </c>
      <c r="C111" s="169" t="s">
        <v>58</v>
      </c>
      <c r="D111" s="170" t="s">
        <v>639</v>
      </c>
      <c r="E111" s="170" t="s">
        <v>104</v>
      </c>
      <c r="F111" s="170" t="s">
        <v>109</v>
      </c>
      <c r="G111" s="170" t="s">
        <v>501</v>
      </c>
      <c r="H111" s="170" t="s">
        <v>261</v>
      </c>
      <c r="I111" s="185">
        <v>3695356</v>
      </c>
      <c r="J111" s="189"/>
    </row>
    <row r="112" spans="1:10" s="17" customFormat="1" ht="16" customHeight="1" x14ac:dyDescent="0.25">
      <c r="A112" s="76">
        <v>44646</v>
      </c>
      <c r="B112" s="169" t="s">
        <v>58</v>
      </c>
      <c r="C112" s="169" t="s">
        <v>58</v>
      </c>
      <c r="D112" s="170" t="s">
        <v>639</v>
      </c>
      <c r="E112" s="170" t="s">
        <v>104</v>
      </c>
      <c r="F112" s="170" t="s">
        <v>120</v>
      </c>
      <c r="G112" s="170" t="s">
        <v>201</v>
      </c>
      <c r="H112" s="170" t="s">
        <v>261</v>
      </c>
      <c r="I112" s="185">
        <v>3406080</v>
      </c>
      <c r="J112" s="189"/>
    </row>
    <row r="113" spans="1:10" s="17" customFormat="1" ht="16" customHeight="1" x14ac:dyDescent="0.25">
      <c r="A113" s="76">
        <v>44647</v>
      </c>
      <c r="B113" s="169" t="s">
        <v>58</v>
      </c>
      <c r="C113" s="169" t="s">
        <v>58</v>
      </c>
      <c r="D113" s="170" t="s">
        <v>639</v>
      </c>
      <c r="E113" s="170" t="s">
        <v>104</v>
      </c>
      <c r="F113" s="170" t="s">
        <v>283</v>
      </c>
      <c r="G113" s="170" t="s">
        <v>576</v>
      </c>
      <c r="H113" s="170" t="s">
        <v>261</v>
      </c>
      <c r="I113" s="185">
        <v>3824718</v>
      </c>
      <c r="J113" s="189"/>
    </row>
    <row r="114" spans="1:10" s="17" customFormat="1" ht="16" customHeight="1" x14ac:dyDescent="0.25">
      <c r="A114" s="76">
        <v>44647</v>
      </c>
      <c r="B114" s="169" t="s">
        <v>58</v>
      </c>
      <c r="C114" s="169" t="s">
        <v>58</v>
      </c>
      <c r="D114" s="170" t="s">
        <v>639</v>
      </c>
      <c r="E114" s="170" t="s">
        <v>104</v>
      </c>
      <c r="F114" s="170" t="s">
        <v>109</v>
      </c>
      <c r="G114" s="170" t="s">
        <v>640</v>
      </c>
      <c r="H114" s="170" t="s">
        <v>261</v>
      </c>
      <c r="I114" s="185">
        <v>3684331</v>
      </c>
      <c r="J114" s="189"/>
    </row>
    <row r="115" spans="1:10" s="17" customFormat="1" ht="16" customHeight="1" x14ac:dyDescent="0.25">
      <c r="A115" s="76">
        <v>44648</v>
      </c>
      <c r="B115" s="169" t="s">
        <v>58</v>
      </c>
      <c r="C115" s="169" t="s">
        <v>58</v>
      </c>
      <c r="D115" s="170" t="s">
        <v>639</v>
      </c>
      <c r="E115" s="170" t="s">
        <v>104</v>
      </c>
      <c r="F115" s="170" t="s">
        <v>189</v>
      </c>
      <c r="G115" s="170" t="s">
        <v>542</v>
      </c>
      <c r="H115" s="170" t="s">
        <v>261</v>
      </c>
      <c r="I115" s="185">
        <v>3289704</v>
      </c>
      <c r="J115" s="189"/>
    </row>
    <row r="116" spans="1:10" s="17" customFormat="1" ht="16" customHeight="1" x14ac:dyDescent="0.25">
      <c r="A116" s="76">
        <v>44649</v>
      </c>
      <c r="B116" s="169" t="s">
        <v>58</v>
      </c>
      <c r="C116" s="169" t="s">
        <v>58</v>
      </c>
      <c r="D116" s="170" t="s">
        <v>639</v>
      </c>
      <c r="E116" s="170" t="s">
        <v>104</v>
      </c>
      <c r="F116" s="170" t="s">
        <v>69</v>
      </c>
      <c r="G116" s="170" t="s">
        <v>537</v>
      </c>
      <c r="H116" s="170" t="s">
        <v>261</v>
      </c>
      <c r="I116" s="185">
        <v>3709409</v>
      </c>
      <c r="J116" s="189"/>
    </row>
    <row r="117" spans="1:10" s="17" customFormat="1" ht="16" customHeight="1" x14ac:dyDescent="0.25">
      <c r="A117" s="76">
        <v>44650</v>
      </c>
      <c r="B117" s="169" t="s">
        <v>58</v>
      </c>
      <c r="C117" s="169" t="s">
        <v>58</v>
      </c>
      <c r="D117" s="170" t="s">
        <v>639</v>
      </c>
      <c r="E117" s="170" t="s">
        <v>104</v>
      </c>
      <c r="F117" s="170" t="s">
        <v>232</v>
      </c>
      <c r="G117" s="170" t="s">
        <v>551</v>
      </c>
      <c r="H117" s="170" t="s">
        <v>261</v>
      </c>
      <c r="I117" s="185">
        <v>3819809</v>
      </c>
      <c r="J117" s="189"/>
    </row>
    <row r="118" spans="1:10" s="17" customFormat="1" ht="16" customHeight="1" x14ac:dyDescent="0.25">
      <c r="A118" s="76">
        <v>44651</v>
      </c>
      <c r="B118" s="169" t="s">
        <v>58</v>
      </c>
      <c r="C118" s="169" t="s">
        <v>58</v>
      </c>
      <c r="D118" s="170" t="s">
        <v>639</v>
      </c>
      <c r="E118" s="170" t="s">
        <v>104</v>
      </c>
      <c r="F118" s="170" t="s">
        <v>189</v>
      </c>
      <c r="G118" s="170" t="s">
        <v>547</v>
      </c>
      <c r="H118" s="170" t="s">
        <v>261</v>
      </c>
      <c r="I118" s="185">
        <v>3648668</v>
      </c>
      <c r="J118" s="189"/>
    </row>
    <row r="119" spans="1:10" s="17" customFormat="1" ht="16" customHeight="1" x14ac:dyDescent="0.25">
      <c r="A119" s="76">
        <v>44651</v>
      </c>
      <c r="B119" s="169" t="s">
        <v>58</v>
      </c>
      <c r="C119" s="169" t="s">
        <v>58</v>
      </c>
      <c r="D119" s="170" t="s">
        <v>639</v>
      </c>
      <c r="E119" s="170" t="s">
        <v>104</v>
      </c>
      <c r="F119" s="170" t="s">
        <v>120</v>
      </c>
      <c r="G119" s="170" t="s">
        <v>273</v>
      </c>
      <c r="H119" s="170" t="s">
        <v>261</v>
      </c>
      <c r="I119" s="185">
        <v>3697594</v>
      </c>
      <c r="J119" s="189"/>
    </row>
    <row r="120" spans="1:10" s="17" customFormat="1" ht="16" customHeight="1" x14ac:dyDescent="0.25">
      <c r="A120" s="76">
        <v>44652</v>
      </c>
      <c r="B120" s="169" t="s">
        <v>58</v>
      </c>
      <c r="C120" s="169" t="s">
        <v>58</v>
      </c>
      <c r="D120" s="170" t="s">
        <v>243</v>
      </c>
      <c r="E120" s="170" t="s">
        <v>104</v>
      </c>
      <c r="F120" s="170" t="s">
        <v>120</v>
      </c>
      <c r="G120" s="170" t="s">
        <v>570</v>
      </c>
      <c r="H120" s="170" t="s">
        <v>261</v>
      </c>
      <c r="I120" s="185">
        <v>3622697</v>
      </c>
      <c r="J120" s="189"/>
    </row>
    <row r="121" spans="1:10" s="17" customFormat="1" ht="16" customHeight="1" x14ac:dyDescent="0.25">
      <c r="A121" s="76">
        <v>44653</v>
      </c>
      <c r="B121" s="169" t="s">
        <v>58</v>
      </c>
      <c r="C121" s="169" t="s">
        <v>58</v>
      </c>
      <c r="D121" s="170" t="s">
        <v>243</v>
      </c>
      <c r="E121" s="170" t="s">
        <v>104</v>
      </c>
      <c r="F121" s="170" t="s">
        <v>232</v>
      </c>
      <c r="G121" s="170" t="s">
        <v>113</v>
      </c>
      <c r="H121" s="170" t="s">
        <v>261</v>
      </c>
      <c r="I121" s="185">
        <v>3522846</v>
      </c>
      <c r="J121" s="189"/>
    </row>
    <row r="122" spans="1:10" s="17" customFormat="1" ht="16" customHeight="1" x14ac:dyDescent="0.25">
      <c r="A122" s="76">
        <v>44654</v>
      </c>
      <c r="B122" s="169" t="s">
        <v>58</v>
      </c>
      <c r="C122" s="169" t="s">
        <v>58</v>
      </c>
      <c r="D122" s="170" t="s">
        <v>243</v>
      </c>
      <c r="E122" s="170" t="s">
        <v>104</v>
      </c>
      <c r="F122" s="170" t="s">
        <v>196</v>
      </c>
      <c r="G122" s="170" t="s">
        <v>566</v>
      </c>
      <c r="H122" s="170" t="s">
        <v>261</v>
      </c>
      <c r="I122" s="185">
        <v>3640557</v>
      </c>
      <c r="J122" s="189"/>
    </row>
    <row r="123" spans="1:10" s="17" customFormat="1" ht="16" customHeight="1" x14ac:dyDescent="0.25">
      <c r="A123" s="76">
        <v>44654</v>
      </c>
      <c r="B123" s="169" t="s">
        <v>58</v>
      </c>
      <c r="C123" s="169" t="s">
        <v>58</v>
      </c>
      <c r="D123" s="170" t="s">
        <v>242</v>
      </c>
      <c r="E123" s="170" t="s">
        <v>104</v>
      </c>
      <c r="F123" s="170" t="s">
        <v>109</v>
      </c>
      <c r="G123" s="170" t="s">
        <v>180</v>
      </c>
      <c r="H123" s="170" t="s">
        <v>261</v>
      </c>
      <c r="I123" s="185">
        <v>3694477</v>
      </c>
      <c r="J123" s="189"/>
    </row>
    <row r="124" spans="1:10" s="17" customFormat="1" ht="16" customHeight="1" x14ac:dyDescent="0.25">
      <c r="A124" s="76">
        <v>44655</v>
      </c>
      <c r="B124" s="169" t="s">
        <v>58</v>
      </c>
      <c r="C124" s="169" t="s">
        <v>58</v>
      </c>
      <c r="D124" s="170" t="s">
        <v>243</v>
      </c>
      <c r="E124" s="170" t="s">
        <v>104</v>
      </c>
      <c r="F124" s="170" t="s">
        <v>65</v>
      </c>
      <c r="G124" s="170" t="s">
        <v>586</v>
      </c>
      <c r="H124" s="170" t="s">
        <v>261</v>
      </c>
      <c r="I124" s="185">
        <v>3704815</v>
      </c>
      <c r="J124" s="189"/>
    </row>
    <row r="125" spans="1:10" s="17" customFormat="1" ht="16" customHeight="1" x14ac:dyDescent="0.25">
      <c r="A125" s="76">
        <v>44657</v>
      </c>
      <c r="B125" s="169" t="s">
        <v>58</v>
      </c>
      <c r="C125" s="169" t="s">
        <v>58</v>
      </c>
      <c r="D125" s="170" t="s">
        <v>243</v>
      </c>
      <c r="E125" s="170" t="s">
        <v>104</v>
      </c>
      <c r="F125" s="170" t="s">
        <v>69</v>
      </c>
      <c r="G125" s="170" t="s">
        <v>561</v>
      </c>
      <c r="H125" s="170" t="s">
        <v>261</v>
      </c>
      <c r="I125" s="185">
        <v>3383737</v>
      </c>
      <c r="J125" s="189"/>
    </row>
    <row r="126" spans="1:10" s="17" customFormat="1" ht="16" customHeight="1" x14ac:dyDescent="0.25">
      <c r="A126" s="76">
        <v>44657</v>
      </c>
      <c r="B126" s="169" t="s">
        <v>58</v>
      </c>
      <c r="C126" s="169" t="s">
        <v>58</v>
      </c>
      <c r="D126" s="170" t="s">
        <v>243</v>
      </c>
      <c r="E126" s="170" t="s">
        <v>104</v>
      </c>
      <c r="F126" s="170" t="s">
        <v>277</v>
      </c>
      <c r="G126" s="170" t="s">
        <v>346</v>
      </c>
      <c r="H126" s="170" t="s">
        <v>261</v>
      </c>
      <c r="I126" s="185">
        <v>3116439</v>
      </c>
      <c r="J126" s="189"/>
    </row>
    <row r="127" spans="1:10" s="17" customFormat="1" ht="16" customHeight="1" x14ac:dyDescent="0.25">
      <c r="A127" s="76">
        <v>44658</v>
      </c>
      <c r="B127" s="169" t="s">
        <v>58</v>
      </c>
      <c r="C127" s="169" t="s">
        <v>58</v>
      </c>
      <c r="D127" s="170" t="s">
        <v>243</v>
      </c>
      <c r="E127" s="170" t="s">
        <v>104</v>
      </c>
      <c r="F127" s="170" t="s">
        <v>294</v>
      </c>
      <c r="G127" s="170" t="s">
        <v>654</v>
      </c>
      <c r="H127" s="170" t="s">
        <v>261</v>
      </c>
      <c r="I127" s="185">
        <v>736690</v>
      </c>
      <c r="J127" s="189" t="s">
        <v>57</v>
      </c>
    </row>
    <row r="128" spans="1:10" s="17" customFormat="1" ht="16" customHeight="1" x14ac:dyDescent="0.25">
      <c r="A128" s="76">
        <v>44658</v>
      </c>
      <c r="B128" s="169" t="s">
        <v>58</v>
      </c>
      <c r="C128" s="169" t="s">
        <v>58</v>
      </c>
      <c r="D128" s="170" t="s">
        <v>243</v>
      </c>
      <c r="E128" s="170" t="s">
        <v>104</v>
      </c>
      <c r="F128" s="170" t="s">
        <v>105</v>
      </c>
      <c r="G128" s="170" t="s">
        <v>654</v>
      </c>
      <c r="H128" s="170" t="s">
        <v>261</v>
      </c>
      <c r="I128" s="185">
        <v>2947130</v>
      </c>
      <c r="J128" s="189" t="s">
        <v>57</v>
      </c>
    </row>
    <row r="129" spans="1:10" s="17" customFormat="1" ht="16" customHeight="1" x14ac:dyDescent="0.25">
      <c r="A129" s="76">
        <v>44659</v>
      </c>
      <c r="B129" s="169" t="s">
        <v>58</v>
      </c>
      <c r="C129" s="169" t="s">
        <v>58</v>
      </c>
      <c r="D129" s="170" t="s">
        <v>243</v>
      </c>
      <c r="E129" s="170" t="s">
        <v>104</v>
      </c>
      <c r="F129" s="170" t="s">
        <v>196</v>
      </c>
      <c r="G129" s="170" t="s">
        <v>183</v>
      </c>
      <c r="H129" s="170" t="s">
        <v>261</v>
      </c>
      <c r="I129" s="185">
        <v>3577867</v>
      </c>
      <c r="J129" s="189"/>
    </row>
    <row r="130" spans="1:10" s="17" customFormat="1" ht="16" customHeight="1" x14ac:dyDescent="0.25">
      <c r="A130" s="76">
        <v>44660</v>
      </c>
      <c r="B130" s="169" t="s">
        <v>58</v>
      </c>
      <c r="C130" s="169" t="s">
        <v>58</v>
      </c>
      <c r="D130" s="170" t="s">
        <v>243</v>
      </c>
      <c r="E130" s="170" t="s">
        <v>104</v>
      </c>
      <c r="F130" s="170" t="s">
        <v>189</v>
      </c>
      <c r="G130" s="170" t="s">
        <v>128</v>
      </c>
      <c r="H130" s="170" t="s">
        <v>261</v>
      </c>
      <c r="I130" s="185">
        <v>3385374</v>
      </c>
      <c r="J130" s="189"/>
    </row>
    <row r="131" spans="1:10" s="17" customFormat="1" ht="16" customHeight="1" x14ac:dyDescent="0.25">
      <c r="A131" s="76">
        <v>44660</v>
      </c>
      <c r="B131" s="169" t="s">
        <v>58</v>
      </c>
      <c r="C131" s="169" t="s">
        <v>58</v>
      </c>
      <c r="D131" s="170" t="s">
        <v>243</v>
      </c>
      <c r="E131" s="170" t="s">
        <v>104</v>
      </c>
      <c r="F131" s="170" t="s">
        <v>120</v>
      </c>
      <c r="G131" s="170" t="s">
        <v>519</v>
      </c>
      <c r="H131" s="170" t="s">
        <v>261</v>
      </c>
      <c r="I131" s="185">
        <v>3400620</v>
      </c>
      <c r="J131" s="189"/>
    </row>
    <row r="132" spans="1:10" s="17" customFormat="1" ht="16" customHeight="1" x14ac:dyDescent="0.25">
      <c r="A132" s="76">
        <v>44661</v>
      </c>
      <c r="B132" s="169" t="s">
        <v>58</v>
      </c>
      <c r="C132" s="169" t="s">
        <v>58</v>
      </c>
      <c r="D132" s="170" t="s">
        <v>243</v>
      </c>
      <c r="E132" s="170" t="s">
        <v>104</v>
      </c>
      <c r="F132" s="170" t="s">
        <v>189</v>
      </c>
      <c r="G132" s="170" t="s">
        <v>158</v>
      </c>
      <c r="H132" s="170" t="s">
        <v>261</v>
      </c>
      <c r="I132" s="185">
        <v>1449046</v>
      </c>
      <c r="J132" s="189" t="s">
        <v>57</v>
      </c>
    </row>
    <row r="133" spans="1:10" s="17" customFormat="1" ht="16" customHeight="1" x14ac:dyDescent="0.25">
      <c r="A133" s="76">
        <v>44661</v>
      </c>
      <c r="B133" s="169" t="s">
        <v>58</v>
      </c>
      <c r="C133" s="169" t="s">
        <v>58</v>
      </c>
      <c r="D133" s="170" t="s">
        <v>243</v>
      </c>
      <c r="E133" s="170" t="s">
        <v>104</v>
      </c>
      <c r="F133" s="170" t="s">
        <v>244</v>
      </c>
      <c r="G133" s="170" t="s">
        <v>158</v>
      </c>
      <c r="H133" s="170" t="s">
        <v>261</v>
      </c>
      <c r="I133" s="185">
        <v>2211075</v>
      </c>
      <c r="J133" s="189" t="s">
        <v>57</v>
      </c>
    </row>
    <row r="134" spans="1:10" s="17" customFormat="1" ht="16" customHeight="1" x14ac:dyDescent="0.25">
      <c r="A134" s="76">
        <v>44662</v>
      </c>
      <c r="B134" s="169" t="s">
        <v>58</v>
      </c>
      <c r="C134" s="169" t="s">
        <v>58</v>
      </c>
      <c r="D134" s="170" t="s">
        <v>243</v>
      </c>
      <c r="E134" s="170" t="s">
        <v>104</v>
      </c>
      <c r="F134" s="170" t="s">
        <v>232</v>
      </c>
      <c r="G134" s="170" t="s">
        <v>609</v>
      </c>
      <c r="H134" s="170" t="s">
        <v>261</v>
      </c>
      <c r="I134" s="185">
        <v>3710589</v>
      </c>
      <c r="J134" s="189"/>
    </row>
    <row r="135" spans="1:10" s="17" customFormat="1" ht="16" customHeight="1" x14ac:dyDescent="0.25">
      <c r="A135" s="76">
        <v>44665</v>
      </c>
      <c r="B135" s="169" t="s">
        <v>58</v>
      </c>
      <c r="C135" s="169" t="s">
        <v>58</v>
      </c>
      <c r="D135" s="170" t="s">
        <v>243</v>
      </c>
      <c r="E135" s="170" t="s">
        <v>104</v>
      </c>
      <c r="F135" s="170" t="s">
        <v>357</v>
      </c>
      <c r="G135" s="170" t="s">
        <v>417</v>
      </c>
      <c r="H135" s="170" t="s">
        <v>261</v>
      </c>
      <c r="I135" s="185">
        <v>3674865</v>
      </c>
      <c r="J135" s="189"/>
    </row>
    <row r="136" spans="1:10" s="17" customFormat="1" ht="16" customHeight="1" x14ac:dyDescent="0.25">
      <c r="A136" s="76">
        <v>44665</v>
      </c>
      <c r="B136" s="169" t="s">
        <v>58</v>
      </c>
      <c r="C136" s="169" t="s">
        <v>58</v>
      </c>
      <c r="D136" s="170" t="s">
        <v>243</v>
      </c>
      <c r="E136" s="170" t="s">
        <v>104</v>
      </c>
      <c r="F136" s="170" t="s">
        <v>277</v>
      </c>
      <c r="G136" s="170" t="s">
        <v>612</v>
      </c>
      <c r="H136" s="170" t="s">
        <v>261</v>
      </c>
      <c r="I136" s="185">
        <v>3650372</v>
      </c>
      <c r="J136" s="189"/>
    </row>
    <row r="137" spans="1:10" s="17" customFormat="1" ht="16" customHeight="1" x14ac:dyDescent="0.25">
      <c r="A137" s="76">
        <v>44666</v>
      </c>
      <c r="B137" s="169" t="s">
        <v>58</v>
      </c>
      <c r="C137" s="169" t="s">
        <v>58</v>
      </c>
      <c r="D137" s="170" t="s">
        <v>243</v>
      </c>
      <c r="E137" s="170" t="s">
        <v>104</v>
      </c>
      <c r="F137" s="170" t="s">
        <v>232</v>
      </c>
      <c r="G137" s="170" t="s">
        <v>337</v>
      </c>
      <c r="H137" s="170" t="s">
        <v>261</v>
      </c>
      <c r="I137" s="185">
        <v>3569569</v>
      </c>
      <c r="J137" s="189"/>
    </row>
    <row r="138" spans="1:10" s="17" customFormat="1" ht="16" customHeight="1" x14ac:dyDescent="0.25">
      <c r="A138" s="76">
        <v>44667</v>
      </c>
      <c r="B138" s="169" t="s">
        <v>58</v>
      </c>
      <c r="C138" s="169" t="s">
        <v>58</v>
      </c>
      <c r="D138" s="170" t="s">
        <v>243</v>
      </c>
      <c r="E138" s="170" t="s">
        <v>104</v>
      </c>
      <c r="F138" s="170" t="s">
        <v>189</v>
      </c>
      <c r="G138" s="170" t="s">
        <v>110</v>
      </c>
      <c r="H138" s="170" t="s">
        <v>261</v>
      </c>
      <c r="I138" s="185">
        <v>3706799</v>
      </c>
      <c r="J138" s="189"/>
    </row>
    <row r="139" spans="1:10" s="17" customFormat="1" ht="16" customHeight="1" x14ac:dyDescent="0.25">
      <c r="A139" s="76">
        <v>44667</v>
      </c>
      <c r="B139" s="169" t="s">
        <v>58</v>
      </c>
      <c r="C139" s="169" t="s">
        <v>58</v>
      </c>
      <c r="D139" s="170" t="s">
        <v>243</v>
      </c>
      <c r="E139" s="170" t="s">
        <v>104</v>
      </c>
      <c r="F139" s="170" t="s">
        <v>232</v>
      </c>
      <c r="G139" s="170" t="s">
        <v>248</v>
      </c>
      <c r="H139" s="170" t="s">
        <v>261</v>
      </c>
      <c r="I139" s="185">
        <v>3539610</v>
      </c>
      <c r="J139" s="189"/>
    </row>
    <row r="140" spans="1:10" s="17" customFormat="1" ht="16" customHeight="1" x14ac:dyDescent="0.25">
      <c r="A140" s="76">
        <v>44668</v>
      </c>
      <c r="B140" s="169" t="s">
        <v>58</v>
      </c>
      <c r="C140" s="169" t="s">
        <v>58</v>
      </c>
      <c r="D140" s="170" t="s">
        <v>243</v>
      </c>
      <c r="E140" s="170" t="s">
        <v>104</v>
      </c>
      <c r="F140" s="170" t="s">
        <v>120</v>
      </c>
      <c r="G140" s="170" t="s">
        <v>642</v>
      </c>
      <c r="H140" s="170" t="s">
        <v>261</v>
      </c>
      <c r="I140" s="185">
        <v>3440416</v>
      </c>
      <c r="J140" s="189"/>
    </row>
    <row r="141" spans="1:10" s="17" customFormat="1" ht="16" customHeight="1" x14ac:dyDescent="0.25">
      <c r="A141" s="76">
        <v>44669</v>
      </c>
      <c r="B141" s="169" t="s">
        <v>58</v>
      </c>
      <c r="C141" s="169" t="s">
        <v>58</v>
      </c>
      <c r="D141" s="170" t="s">
        <v>243</v>
      </c>
      <c r="E141" s="170" t="s">
        <v>104</v>
      </c>
      <c r="F141" s="170" t="s">
        <v>120</v>
      </c>
      <c r="G141" s="170" t="s">
        <v>152</v>
      </c>
      <c r="H141" s="170" t="s">
        <v>261</v>
      </c>
      <c r="I141" s="185">
        <v>3704919</v>
      </c>
      <c r="J141" s="189"/>
    </row>
    <row r="142" spans="1:10" s="17" customFormat="1" ht="16" customHeight="1" x14ac:dyDescent="0.25">
      <c r="A142" s="76">
        <v>44670</v>
      </c>
      <c r="B142" s="169" t="s">
        <v>58</v>
      </c>
      <c r="C142" s="169" t="s">
        <v>58</v>
      </c>
      <c r="D142" s="170" t="s">
        <v>243</v>
      </c>
      <c r="E142" s="170" t="s">
        <v>104</v>
      </c>
      <c r="F142" s="170" t="s">
        <v>170</v>
      </c>
      <c r="G142" s="170" t="s">
        <v>524</v>
      </c>
      <c r="H142" s="170" t="s">
        <v>261</v>
      </c>
      <c r="I142" s="185">
        <v>2225232</v>
      </c>
      <c r="J142" s="189" t="s">
        <v>57</v>
      </c>
    </row>
    <row r="143" spans="1:10" s="17" customFormat="1" ht="16" customHeight="1" x14ac:dyDescent="0.25">
      <c r="A143" s="76">
        <v>44670</v>
      </c>
      <c r="B143" s="169" t="s">
        <v>58</v>
      </c>
      <c r="C143" s="169" t="s">
        <v>58</v>
      </c>
      <c r="D143" s="170" t="s">
        <v>243</v>
      </c>
      <c r="E143" s="170" t="s">
        <v>104</v>
      </c>
      <c r="F143" s="170" t="s">
        <v>232</v>
      </c>
      <c r="G143" s="170" t="s">
        <v>524</v>
      </c>
      <c r="H143" s="170" t="s">
        <v>261</v>
      </c>
      <c r="I143" s="185">
        <v>1062984</v>
      </c>
      <c r="J143" s="189" t="s">
        <v>57</v>
      </c>
    </row>
    <row r="144" spans="1:10" s="17" customFormat="1" ht="16" customHeight="1" x14ac:dyDescent="0.25">
      <c r="A144" s="76">
        <v>44671</v>
      </c>
      <c r="B144" s="169" t="s">
        <v>58</v>
      </c>
      <c r="C144" s="169" t="s">
        <v>58</v>
      </c>
      <c r="D144" s="170" t="s">
        <v>243</v>
      </c>
      <c r="E144" s="170" t="s">
        <v>104</v>
      </c>
      <c r="F144" s="170" t="s">
        <v>196</v>
      </c>
      <c r="G144" s="170" t="s">
        <v>574</v>
      </c>
      <c r="H144" s="170" t="s">
        <v>261</v>
      </c>
      <c r="I144" s="185">
        <v>3705601</v>
      </c>
      <c r="J144" s="189"/>
    </row>
    <row r="145" spans="1:10" s="17" customFormat="1" ht="16" customHeight="1" thickBot="1" x14ac:dyDescent="0.3">
      <c r="A145" s="202">
        <v>44671</v>
      </c>
      <c r="B145" s="203" t="s">
        <v>58</v>
      </c>
      <c r="C145" s="203" t="s">
        <v>58</v>
      </c>
      <c r="D145" s="204" t="s">
        <v>243</v>
      </c>
      <c r="E145" s="204" t="s">
        <v>104</v>
      </c>
      <c r="F145" s="204" t="s">
        <v>232</v>
      </c>
      <c r="G145" s="204" t="s">
        <v>83</v>
      </c>
      <c r="H145" s="204" t="s">
        <v>261</v>
      </c>
      <c r="I145" s="205">
        <v>3627420</v>
      </c>
      <c r="J145" s="206"/>
    </row>
    <row r="146" spans="1:10" s="17" customFormat="1" ht="16" customHeight="1" thickTop="1" x14ac:dyDescent="0.25">
      <c r="A146" s="76">
        <v>44672</v>
      </c>
      <c r="B146" s="169" t="s">
        <v>58</v>
      </c>
      <c r="C146" s="169" t="s">
        <v>58</v>
      </c>
      <c r="D146" s="170" t="s">
        <v>243</v>
      </c>
      <c r="E146" s="170" t="s">
        <v>104</v>
      </c>
      <c r="F146" s="170" t="s">
        <v>232</v>
      </c>
      <c r="G146" s="170" t="s">
        <v>179</v>
      </c>
      <c r="H146" s="170" t="s">
        <v>261</v>
      </c>
      <c r="I146" s="185">
        <v>3552229</v>
      </c>
      <c r="J146" s="189"/>
    </row>
    <row r="147" spans="1:10" s="17" customFormat="1" ht="16" customHeight="1" x14ac:dyDescent="0.25">
      <c r="A147" s="76">
        <v>44672</v>
      </c>
      <c r="B147" s="169" t="s">
        <v>58</v>
      </c>
      <c r="C147" s="169" t="s">
        <v>58</v>
      </c>
      <c r="D147" s="170" t="s">
        <v>242</v>
      </c>
      <c r="E147" s="170" t="s">
        <v>104</v>
      </c>
      <c r="F147" s="170" t="s">
        <v>108</v>
      </c>
      <c r="G147" s="170" t="s">
        <v>531</v>
      </c>
      <c r="H147" s="170" t="s">
        <v>261</v>
      </c>
      <c r="I147" s="185">
        <v>3530053</v>
      </c>
      <c r="J147" s="189"/>
    </row>
    <row r="148" spans="1:10" s="17" customFormat="1" ht="16" customHeight="1" x14ac:dyDescent="0.25">
      <c r="A148" s="76">
        <v>44673</v>
      </c>
      <c r="B148" s="169" t="s">
        <v>58</v>
      </c>
      <c r="C148" s="169" t="s">
        <v>58</v>
      </c>
      <c r="D148" s="170" t="s">
        <v>243</v>
      </c>
      <c r="E148" s="170" t="s">
        <v>104</v>
      </c>
      <c r="F148" s="170" t="s">
        <v>352</v>
      </c>
      <c r="G148" s="170" t="s">
        <v>558</v>
      </c>
      <c r="H148" s="170" t="s">
        <v>261</v>
      </c>
      <c r="I148" s="185">
        <v>3399032</v>
      </c>
      <c r="J148" s="189"/>
    </row>
    <row r="149" spans="1:10" s="17" customFormat="1" ht="16" customHeight="1" x14ac:dyDescent="0.25">
      <c r="A149" s="76">
        <v>44674</v>
      </c>
      <c r="B149" s="169" t="s">
        <v>58</v>
      </c>
      <c r="C149" s="169" t="s">
        <v>58</v>
      </c>
      <c r="D149" s="170" t="s">
        <v>243</v>
      </c>
      <c r="E149" s="170" t="s">
        <v>104</v>
      </c>
      <c r="F149" s="170" t="s">
        <v>217</v>
      </c>
      <c r="G149" s="170" t="s">
        <v>568</v>
      </c>
      <c r="H149" s="170" t="s">
        <v>261</v>
      </c>
      <c r="I149" s="185">
        <v>3818908</v>
      </c>
      <c r="J149" s="189"/>
    </row>
    <row r="150" spans="1:10" s="17" customFormat="1" ht="16" customHeight="1" x14ac:dyDescent="0.25">
      <c r="A150" s="76">
        <v>44674</v>
      </c>
      <c r="B150" s="169" t="s">
        <v>58</v>
      </c>
      <c r="C150" s="169" t="s">
        <v>58</v>
      </c>
      <c r="D150" s="170" t="s">
        <v>242</v>
      </c>
      <c r="E150" s="170" t="s">
        <v>104</v>
      </c>
      <c r="F150" s="170" t="s">
        <v>109</v>
      </c>
      <c r="G150" s="170" t="s">
        <v>492</v>
      </c>
      <c r="H150" s="170" t="s">
        <v>261</v>
      </c>
      <c r="I150" s="185">
        <v>3150824</v>
      </c>
      <c r="J150" s="189"/>
    </row>
    <row r="151" spans="1:10" s="17" customFormat="1" ht="16" customHeight="1" x14ac:dyDescent="0.25">
      <c r="A151" s="76">
        <v>44675</v>
      </c>
      <c r="B151" s="169" t="s">
        <v>58</v>
      </c>
      <c r="C151" s="169" t="s">
        <v>58</v>
      </c>
      <c r="D151" s="170" t="s">
        <v>242</v>
      </c>
      <c r="E151" s="170" t="s">
        <v>104</v>
      </c>
      <c r="F151" s="170" t="s">
        <v>177</v>
      </c>
      <c r="G151" s="170" t="s">
        <v>199</v>
      </c>
      <c r="H151" s="170" t="s">
        <v>261</v>
      </c>
      <c r="I151" s="185">
        <v>3645354</v>
      </c>
      <c r="J151" s="189"/>
    </row>
    <row r="152" spans="1:10" s="17" customFormat="1" ht="16" customHeight="1" x14ac:dyDescent="0.25">
      <c r="A152" s="76">
        <v>44676</v>
      </c>
      <c r="B152" s="169" t="s">
        <v>58</v>
      </c>
      <c r="C152" s="169" t="s">
        <v>58</v>
      </c>
      <c r="D152" s="170" t="s">
        <v>243</v>
      </c>
      <c r="E152" s="170" t="s">
        <v>104</v>
      </c>
      <c r="F152" s="170" t="s">
        <v>170</v>
      </c>
      <c r="G152" s="170" t="s">
        <v>395</v>
      </c>
      <c r="H152" s="170" t="s">
        <v>261</v>
      </c>
      <c r="I152" s="185">
        <v>3287643</v>
      </c>
      <c r="J152" s="189"/>
    </row>
    <row r="153" spans="1:10" s="17" customFormat="1" ht="16" customHeight="1" x14ac:dyDescent="0.25">
      <c r="A153" s="76">
        <v>44677</v>
      </c>
      <c r="B153" s="169" t="s">
        <v>58</v>
      </c>
      <c r="C153" s="169" t="s">
        <v>58</v>
      </c>
      <c r="D153" s="170" t="s">
        <v>243</v>
      </c>
      <c r="E153" s="170" t="s">
        <v>104</v>
      </c>
      <c r="F153" s="170" t="s">
        <v>120</v>
      </c>
      <c r="G153" s="170" t="s">
        <v>542</v>
      </c>
      <c r="H153" s="170" t="s">
        <v>261</v>
      </c>
      <c r="I153" s="185">
        <v>3709643</v>
      </c>
      <c r="J153" s="189"/>
    </row>
    <row r="154" spans="1:10" s="17" customFormat="1" ht="16" customHeight="1" x14ac:dyDescent="0.25">
      <c r="A154" s="76">
        <v>44678</v>
      </c>
      <c r="B154" s="169" t="s">
        <v>58</v>
      </c>
      <c r="C154" s="169" t="s">
        <v>58</v>
      </c>
      <c r="D154" s="170" t="s">
        <v>243</v>
      </c>
      <c r="E154" s="170" t="s">
        <v>104</v>
      </c>
      <c r="F154" s="170" t="s">
        <v>189</v>
      </c>
      <c r="G154" s="170" t="s">
        <v>507</v>
      </c>
      <c r="H154" s="170" t="s">
        <v>261</v>
      </c>
      <c r="I154" s="185">
        <v>3701761</v>
      </c>
      <c r="J154" s="189"/>
    </row>
    <row r="155" spans="1:10" s="17" customFormat="1" ht="16" customHeight="1" x14ac:dyDescent="0.25">
      <c r="A155" s="76">
        <v>44679</v>
      </c>
      <c r="B155" s="169" t="s">
        <v>58</v>
      </c>
      <c r="C155" s="169" t="s">
        <v>58</v>
      </c>
      <c r="D155" s="170" t="s">
        <v>243</v>
      </c>
      <c r="E155" s="170" t="s">
        <v>104</v>
      </c>
      <c r="F155" s="170" t="s">
        <v>357</v>
      </c>
      <c r="G155" s="170" t="s">
        <v>622</v>
      </c>
      <c r="H155" s="170" t="s">
        <v>261</v>
      </c>
      <c r="I155" s="185">
        <v>3666394</v>
      </c>
      <c r="J155" s="189"/>
    </row>
    <row r="156" spans="1:10" s="17" customFormat="1" ht="16" customHeight="1" x14ac:dyDescent="0.25">
      <c r="A156" s="76">
        <v>44680</v>
      </c>
      <c r="B156" s="169" t="s">
        <v>58</v>
      </c>
      <c r="C156" s="169" t="s">
        <v>58</v>
      </c>
      <c r="D156" s="170" t="s">
        <v>243</v>
      </c>
      <c r="E156" s="170" t="s">
        <v>104</v>
      </c>
      <c r="F156" s="170" t="s">
        <v>294</v>
      </c>
      <c r="G156" s="170" t="s">
        <v>106</v>
      </c>
      <c r="H156" s="170" t="s">
        <v>261</v>
      </c>
      <c r="I156" s="185">
        <v>599525</v>
      </c>
      <c r="J156" s="189" t="s">
        <v>57</v>
      </c>
    </row>
    <row r="157" spans="1:10" s="17" customFormat="1" ht="16" customHeight="1" x14ac:dyDescent="0.25">
      <c r="A157" s="76">
        <v>44680</v>
      </c>
      <c r="B157" s="169" t="s">
        <v>58</v>
      </c>
      <c r="C157" s="169" t="s">
        <v>58</v>
      </c>
      <c r="D157" s="170" t="s">
        <v>243</v>
      </c>
      <c r="E157" s="170" t="s">
        <v>104</v>
      </c>
      <c r="F157" s="170" t="s">
        <v>112</v>
      </c>
      <c r="G157" s="170" t="s">
        <v>106</v>
      </c>
      <c r="H157" s="170" t="s">
        <v>261</v>
      </c>
      <c r="I157" s="185">
        <v>3074310</v>
      </c>
      <c r="J157" s="189" t="s">
        <v>57</v>
      </c>
    </row>
    <row r="158" spans="1:10" s="17" customFormat="1" ht="16" customHeight="1" x14ac:dyDescent="0.25">
      <c r="A158" s="76">
        <v>44681</v>
      </c>
      <c r="B158" s="169" t="s">
        <v>58</v>
      </c>
      <c r="C158" s="169" t="s">
        <v>58</v>
      </c>
      <c r="D158" s="170" t="s">
        <v>243</v>
      </c>
      <c r="E158" s="170" t="s">
        <v>104</v>
      </c>
      <c r="F158" s="170" t="s">
        <v>65</v>
      </c>
      <c r="G158" s="170" t="s">
        <v>201</v>
      </c>
      <c r="H158" s="170" t="s">
        <v>261</v>
      </c>
      <c r="I158" s="185">
        <v>3413064</v>
      </c>
      <c r="J158" s="189"/>
    </row>
    <row r="159" spans="1:10" s="17" customFormat="1" ht="16" customHeight="1" x14ac:dyDescent="0.25">
      <c r="A159" s="76">
        <v>44682</v>
      </c>
      <c r="B159" s="169" t="s">
        <v>58</v>
      </c>
      <c r="C159" s="169" t="s">
        <v>58</v>
      </c>
      <c r="D159" s="170" t="s">
        <v>243</v>
      </c>
      <c r="E159" s="170" t="s">
        <v>104</v>
      </c>
      <c r="F159" s="170" t="s">
        <v>196</v>
      </c>
      <c r="G159" s="170" t="s">
        <v>504</v>
      </c>
      <c r="H159" s="170" t="s">
        <v>261</v>
      </c>
      <c r="I159" s="185">
        <v>3475002</v>
      </c>
      <c r="J159" s="189"/>
    </row>
    <row r="160" spans="1:10" s="17" customFormat="1" ht="16" customHeight="1" x14ac:dyDescent="0.25">
      <c r="A160" s="76">
        <v>44682</v>
      </c>
      <c r="B160" s="169" t="s">
        <v>58</v>
      </c>
      <c r="C160" s="169" t="s">
        <v>58</v>
      </c>
      <c r="D160" s="170" t="s">
        <v>243</v>
      </c>
      <c r="E160" s="170" t="s">
        <v>104</v>
      </c>
      <c r="F160" s="170" t="s">
        <v>232</v>
      </c>
      <c r="G160" s="170" t="s">
        <v>230</v>
      </c>
      <c r="H160" s="170" t="s">
        <v>261</v>
      </c>
      <c r="I160" s="185">
        <v>2938544</v>
      </c>
      <c r="J160" s="189"/>
    </row>
    <row r="161" spans="1:10" s="17" customFormat="1" ht="16" customHeight="1" x14ac:dyDescent="0.25">
      <c r="A161" s="76">
        <v>44683</v>
      </c>
      <c r="B161" s="169" t="s">
        <v>58</v>
      </c>
      <c r="C161" s="169" t="s">
        <v>58</v>
      </c>
      <c r="D161" s="170" t="s">
        <v>243</v>
      </c>
      <c r="E161" s="170" t="s">
        <v>104</v>
      </c>
      <c r="F161" s="170" t="s">
        <v>105</v>
      </c>
      <c r="G161" s="170" t="s">
        <v>484</v>
      </c>
      <c r="H161" s="170" t="s">
        <v>261</v>
      </c>
      <c r="I161" s="185">
        <v>3680977</v>
      </c>
      <c r="J161" s="189"/>
    </row>
    <row r="162" spans="1:10" s="17" customFormat="1" ht="16" customHeight="1" x14ac:dyDescent="0.25">
      <c r="A162" s="76">
        <v>44683</v>
      </c>
      <c r="B162" s="169" t="s">
        <v>58</v>
      </c>
      <c r="C162" s="169" t="s">
        <v>58</v>
      </c>
      <c r="D162" s="170" t="s">
        <v>242</v>
      </c>
      <c r="E162" s="170" t="s">
        <v>104</v>
      </c>
      <c r="F162" s="170" t="s">
        <v>108</v>
      </c>
      <c r="G162" s="170" t="s">
        <v>632</v>
      </c>
      <c r="H162" s="170" t="s">
        <v>261</v>
      </c>
      <c r="I162" s="185">
        <v>3424948</v>
      </c>
      <c r="J162" s="189"/>
    </row>
    <row r="163" spans="1:10" s="17" customFormat="1" ht="16" customHeight="1" x14ac:dyDescent="0.25">
      <c r="A163" s="76">
        <v>44684</v>
      </c>
      <c r="B163" s="169" t="s">
        <v>58</v>
      </c>
      <c r="C163" s="169" t="s">
        <v>58</v>
      </c>
      <c r="D163" s="170" t="s">
        <v>243</v>
      </c>
      <c r="E163" s="170" t="s">
        <v>104</v>
      </c>
      <c r="F163" s="170" t="s">
        <v>232</v>
      </c>
      <c r="G163" s="170" t="s">
        <v>619</v>
      </c>
      <c r="H163" s="170" t="s">
        <v>261</v>
      </c>
      <c r="I163" s="185">
        <v>3385500</v>
      </c>
      <c r="J163" s="189"/>
    </row>
    <row r="164" spans="1:10" s="17" customFormat="1" ht="16" customHeight="1" x14ac:dyDescent="0.25">
      <c r="A164" s="76">
        <v>44685</v>
      </c>
      <c r="B164" s="169" t="s">
        <v>58</v>
      </c>
      <c r="C164" s="169" t="s">
        <v>58</v>
      </c>
      <c r="D164" s="170" t="s">
        <v>243</v>
      </c>
      <c r="E164" s="170" t="s">
        <v>104</v>
      </c>
      <c r="F164" s="170" t="s">
        <v>277</v>
      </c>
      <c r="G164" s="170" t="s">
        <v>273</v>
      </c>
      <c r="H164" s="170" t="s">
        <v>261</v>
      </c>
      <c r="I164" s="185">
        <v>3694203</v>
      </c>
      <c r="J164" s="189"/>
    </row>
    <row r="165" spans="1:10" s="17" customFormat="1" ht="16" customHeight="1" x14ac:dyDescent="0.25">
      <c r="A165" s="76">
        <v>44686</v>
      </c>
      <c r="B165" s="169" t="s">
        <v>58</v>
      </c>
      <c r="C165" s="169" t="s">
        <v>58</v>
      </c>
      <c r="D165" s="170" t="s">
        <v>243</v>
      </c>
      <c r="E165" s="170" t="s">
        <v>104</v>
      </c>
      <c r="F165" s="170" t="s">
        <v>105</v>
      </c>
      <c r="G165" s="170" t="s">
        <v>206</v>
      </c>
      <c r="H165" s="170" t="s">
        <v>261</v>
      </c>
      <c r="I165" s="185">
        <v>3599586</v>
      </c>
      <c r="J165" s="189"/>
    </row>
    <row r="166" spans="1:10" s="17" customFormat="1" ht="16" customHeight="1" x14ac:dyDescent="0.25">
      <c r="A166" s="76">
        <v>44687</v>
      </c>
      <c r="B166" s="169" t="s">
        <v>58</v>
      </c>
      <c r="C166" s="169" t="s">
        <v>58</v>
      </c>
      <c r="D166" s="170" t="s">
        <v>243</v>
      </c>
      <c r="E166" s="170" t="s">
        <v>104</v>
      </c>
      <c r="F166" s="170" t="s">
        <v>189</v>
      </c>
      <c r="G166" s="170" t="s">
        <v>168</v>
      </c>
      <c r="H166" s="170" t="s">
        <v>261</v>
      </c>
      <c r="I166" s="185">
        <v>2942364</v>
      </c>
      <c r="J166" s="189"/>
    </row>
    <row r="167" spans="1:10" s="17" customFormat="1" ht="16" customHeight="1" x14ac:dyDescent="0.25">
      <c r="A167" s="76">
        <v>44688</v>
      </c>
      <c r="B167" s="169" t="s">
        <v>58</v>
      </c>
      <c r="C167" s="169" t="s">
        <v>58</v>
      </c>
      <c r="D167" s="170" t="s">
        <v>243</v>
      </c>
      <c r="E167" s="170" t="s">
        <v>104</v>
      </c>
      <c r="F167" s="170" t="s">
        <v>294</v>
      </c>
      <c r="G167" s="170" t="s">
        <v>199</v>
      </c>
      <c r="H167" s="170" t="s">
        <v>261</v>
      </c>
      <c r="I167" s="185">
        <v>3308572</v>
      </c>
      <c r="J167" s="189"/>
    </row>
    <row r="168" spans="1:10" s="17" customFormat="1" ht="16" customHeight="1" x14ac:dyDescent="0.25">
      <c r="A168" s="76">
        <v>44688</v>
      </c>
      <c r="B168" s="169" t="s">
        <v>58</v>
      </c>
      <c r="C168" s="169" t="s">
        <v>58</v>
      </c>
      <c r="D168" s="170" t="s">
        <v>243</v>
      </c>
      <c r="E168" s="170" t="s">
        <v>104</v>
      </c>
      <c r="F168" s="170" t="s">
        <v>120</v>
      </c>
      <c r="G168" s="170" t="s">
        <v>128</v>
      </c>
      <c r="H168" s="170" t="s">
        <v>261</v>
      </c>
      <c r="I168" s="185">
        <v>3384223</v>
      </c>
      <c r="J168" s="189"/>
    </row>
    <row r="169" spans="1:10" s="17" customFormat="1" ht="16" customHeight="1" x14ac:dyDescent="0.25">
      <c r="A169" s="76">
        <v>44689</v>
      </c>
      <c r="B169" s="169" t="s">
        <v>58</v>
      </c>
      <c r="C169" s="169" t="s">
        <v>58</v>
      </c>
      <c r="D169" s="170" t="s">
        <v>243</v>
      </c>
      <c r="E169" s="170" t="s">
        <v>104</v>
      </c>
      <c r="F169" s="170" t="s">
        <v>196</v>
      </c>
      <c r="G169" s="170" t="s">
        <v>625</v>
      </c>
      <c r="H169" s="170" t="s">
        <v>261</v>
      </c>
      <c r="I169" s="185">
        <v>3438431</v>
      </c>
      <c r="J169" s="189"/>
    </row>
    <row r="170" spans="1:10" s="17" customFormat="1" ht="16" customHeight="1" x14ac:dyDescent="0.25">
      <c r="A170" s="76">
        <v>44690</v>
      </c>
      <c r="B170" s="169" t="s">
        <v>58</v>
      </c>
      <c r="C170" s="169" t="s">
        <v>58</v>
      </c>
      <c r="D170" s="170" t="s">
        <v>242</v>
      </c>
      <c r="E170" s="170" t="s">
        <v>104</v>
      </c>
      <c r="F170" s="170" t="s">
        <v>109</v>
      </c>
      <c r="G170" s="170" t="s">
        <v>638</v>
      </c>
      <c r="H170" s="170" t="s">
        <v>261</v>
      </c>
      <c r="I170" s="185">
        <v>3220660</v>
      </c>
      <c r="J170" s="189"/>
    </row>
    <row r="171" spans="1:10" s="17" customFormat="1" ht="16" customHeight="1" x14ac:dyDescent="0.25">
      <c r="A171" s="76">
        <v>44691</v>
      </c>
      <c r="B171" s="169" t="s">
        <v>58</v>
      </c>
      <c r="C171" s="169" t="s">
        <v>58</v>
      </c>
      <c r="D171" s="170" t="s">
        <v>243</v>
      </c>
      <c r="E171" s="170" t="s">
        <v>104</v>
      </c>
      <c r="F171" s="170" t="s">
        <v>232</v>
      </c>
      <c r="G171" s="170" t="s">
        <v>218</v>
      </c>
      <c r="H171" s="170" t="s">
        <v>261</v>
      </c>
      <c r="I171" s="185">
        <v>3441052</v>
      </c>
      <c r="J171" s="189"/>
    </row>
    <row r="172" spans="1:10" s="17" customFormat="1" ht="16" customHeight="1" x14ac:dyDescent="0.25">
      <c r="A172" s="76">
        <v>44692</v>
      </c>
      <c r="B172" s="169" t="s">
        <v>58</v>
      </c>
      <c r="C172" s="169" t="s">
        <v>58</v>
      </c>
      <c r="D172" s="170" t="s">
        <v>243</v>
      </c>
      <c r="E172" s="170" t="s">
        <v>104</v>
      </c>
      <c r="F172" s="170" t="s">
        <v>277</v>
      </c>
      <c r="G172" s="170" t="s">
        <v>547</v>
      </c>
      <c r="H172" s="170" t="s">
        <v>261</v>
      </c>
      <c r="I172" s="185">
        <v>3702838</v>
      </c>
      <c r="J172" s="189"/>
    </row>
    <row r="173" spans="1:10" s="17" customFormat="1" ht="16" customHeight="1" x14ac:dyDescent="0.25">
      <c r="A173" s="76">
        <v>44693</v>
      </c>
      <c r="B173" s="169" t="s">
        <v>58</v>
      </c>
      <c r="C173" s="169" t="s">
        <v>58</v>
      </c>
      <c r="D173" s="170" t="s">
        <v>243</v>
      </c>
      <c r="E173" s="170" t="s">
        <v>104</v>
      </c>
      <c r="F173" s="170" t="s">
        <v>277</v>
      </c>
      <c r="G173" s="170" t="s">
        <v>183</v>
      </c>
      <c r="H173" s="170" t="s">
        <v>261</v>
      </c>
      <c r="I173" s="185">
        <v>3708527</v>
      </c>
      <c r="J173" s="189"/>
    </row>
    <row r="174" spans="1:10" s="17" customFormat="1" ht="16" customHeight="1" x14ac:dyDescent="0.25">
      <c r="A174" s="76">
        <v>44694</v>
      </c>
      <c r="B174" s="169" t="s">
        <v>58</v>
      </c>
      <c r="C174" s="169" t="s">
        <v>58</v>
      </c>
      <c r="D174" s="170" t="s">
        <v>243</v>
      </c>
      <c r="E174" s="170" t="s">
        <v>104</v>
      </c>
      <c r="F174" s="170" t="s">
        <v>523</v>
      </c>
      <c r="G174" s="170" t="s">
        <v>251</v>
      </c>
      <c r="H174" s="170" t="s">
        <v>261</v>
      </c>
      <c r="I174" s="185">
        <v>1472248</v>
      </c>
      <c r="J174" s="189" t="s">
        <v>57</v>
      </c>
    </row>
    <row r="175" spans="1:10" s="17" customFormat="1" ht="16" customHeight="1" x14ac:dyDescent="0.25">
      <c r="A175" s="76">
        <v>44694</v>
      </c>
      <c r="B175" s="169" t="s">
        <v>58</v>
      </c>
      <c r="C175" s="169" t="s">
        <v>58</v>
      </c>
      <c r="D175" s="170" t="s">
        <v>243</v>
      </c>
      <c r="E175" s="170" t="s">
        <v>104</v>
      </c>
      <c r="F175" s="170" t="s">
        <v>294</v>
      </c>
      <c r="G175" s="170" t="s">
        <v>251</v>
      </c>
      <c r="H175" s="170" t="s">
        <v>261</v>
      </c>
      <c r="I175" s="185">
        <v>1711483</v>
      </c>
      <c r="J175" s="189" t="s">
        <v>57</v>
      </c>
    </row>
    <row r="176" spans="1:10" s="17" customFormat="1" ht="16" customHeight="1" x14ac:dyDescent="0.25">
      <c r="A176" s="76">
        <v>44694</v>
      </c>
      <c r="B176" s="169" t="s">
        <v>58</v>
      </c>
      <c r="C176" s="169" t="s">
        <v>58</v>
      </c>
      <c r="D176" s="170" t="s">
        <v>243</v>
      </c>
      <c r="E176" s="170" t="s">
        <v>104</v>
      </c>
      <c r="F176" s="170" t="s">
        <v>217</v>
      </c>
      <c r="G176" s="170" t="s">
        <v>539</v>
      </c>
      <c r="H176" s="170" t="s">
        <v>261</v>
      </c>
      <c r="I176" s="185">
        <v>3516656</v>
      </c>
      <c r="J176" s="189"/>
    </row>
    <row r="177" spans="1:10" s="17" customFormat="1" ht="16" customHeight="1" x14ac:dyDescent="0.25">
      <c r="A177" s="76">
        <v>44695</v>
      </c>
      <c r="B177" s="169" t="s">
        <v>58</v>
      </c>
      <c r="C177" s="169" t="s">
        <v>58</v>
      </c>
      <c r="D177" s="170" t="s">
        <v>243</v>
      </c>
      <c r="E177" s="170" t="s">
        <v>104</v>
      </c>
      <c r="F177" s="170" t="s">
        <v>244</v>
      </c>
      <c r="G177" s="170" t="s">
        <v>551</v>
      </c>
      <c r="H177" s="170" t="s">
        <v>261</v>
      </c>
      <c r="I177" s="185">
        <v>3841557</v>
      </c>
      <c r="J177" s="189"/>
    </row>
    <row r="178" spans="1:10" s="17" customFormat="1" ht="16" customHeight="1" x14ac:dyDescent="0.25">
      <c r="A178" s="76">
        <v>44696</v>
      </c>
      <c r="B178" s="169" t="s">
        <v>58</v>
      </c>
      <c r="C178" s="169" t="s">
        <v>58</v>
      </c>
      <c r="D178" s="170" t="s">
        <v>243</v>
      </c>
      <c r="E178" s="170" t="s">
        <v>104</v>
      </c>
      <c r="F178" s="170" t="s">
        <v>196</v>
      </c>
      <c r="G178" s="170" t="s">
        <v>237</v>
      </c>
      <c r="H178" s="170" t="s">
        <v>261</v>
      </c>
      <c r="I178" s="185">
        <v>3682465</v>
      </c>
      <c r="J178" s="189"/>
    </row>
    <row r="179" spans="1:10" s="17" customFormat="1" ht="16" customHeight="1" x14ac:dyDescent="0.25">
      <c r="A179" s="76">
        <v>44697</v>
      </c>
      <c r="B179" s="169" t="s">
        <v>58</v>
      </c>
      <c r="C179" s="169" t="s">
        <v>58</v>
      </c>
      <c r="D179" s="170" t="s">
        <v>243</v>
      </c>
      <c r="E179" s="170" t="s">
        <v>104</v>
      </c>
      <c r="F179" s="170" t="s">
        <v>318</v>
      </c>
      <c r="G179" s="170" t="s">
        <v>612</v>
      </c>
      <c r="H179" s="170" t="s">
        <v>261</v>
      </c>
      <c r="I179" s="185">
        <v>3666110</v>
      </c>
      <c r="J179" s="189"/>
    </row>
    <row r="180" spans="1:10" s="17" customFormat="1" ht="16" customHeight="1" x14ac:dyDescent="0.25">
      <c r="A180" s="76">
        <v>44698</v>
      </c>
      <c r="B180" s="169" t="s">
        <v>58</v>
      </c>
      <c r="C180" s="169" t="s">
        <v>58</v>
      </c>
      <c r="D180" s="170" t="s">
        <v>243</v>
      </c>
      <c r="E180" s="170" t="s">
        <v>104</v>
      </c>
      <c r="F180" s="170" t="s">
        <v>523</v>
      </c>
      <c r="G180" s="170" t="s">
        <v>488</v>
      </c>
      <c r="H180" s="170" t="s">
        <v>261</v>
      </c>
      <c r="I180" s="185">
        <v>3684340</v>
      </c>
      <c r="J180" s="189"/>
    </row>
    <row r="181" spans="1:10" s="17" customFormat="1" ht="16" customHeight="1" x14ac:dyDescent="0.25">
      <c r="A181" s="76">
        <v>44699</v>
      </c>
      <c r="B181" s="169" t="s">
        <v>58</v>
      </c>
      <c r="C181" s="169" t="s">
        <v>58</v>
      </c>
      <c r="D181" s="170" t="s">
        <v>243</v>
      </c>
      <c r="E181" s="170" t="s">
        <v>104</v>
      </c>
      <c r="F181" s="170" t="s">
        <v>217</v>
      </c>
      <c r="G181" s="170" t="s">
        <v>348</v>
      </c>
      <c r="H181" s="170" t="s">
        <v>261</v>
      </c>
      <c r="I181" s="185">
        <v>3285747</v>
      </c>
      <c r="J181" s="189"/>
    </row>
    <row r="182" spans="1:10" s="17" customFormat="1" ht="16" customHeight="1" x14ac:dyDescent="0.25">
      <c r="A182" s="76">
        <v>44700</v>
      </c>
      <c r="B182" s="169" t="s">
        <v>58</v>
      </c>
      <c r="C182" s="169" t="s">
        <v>58</v>
      </c>
      <c r="D182" s="170" t="s">
        <v>243</v>
      </c>
      <c r="E182" s="170" t="s">
        <v>104</v>
      </c>
      <c r="F182" s="170" t="s">
        <v>189</v>
      </c>
      <c r="G182" s="170" t="s">
        <v>577</v>
      </c>
      <c r="H182" s="170" t="s">
        <v>261</v>
      </c>
      <c r="I182" s="185">
        <v>3391652</v>
      </c>
      <c r="J182" s="189"/>
    </row>
    <row r="183" spans="1:10" s="17" customFormat="1" ht="16" customHeight="1" x14ac:dyDescent="0.25">
      <c r="A183" s="76">
        <v>44701</v>
      </c>
      <c r="B183" s="169" t="s">
        <v>58</v>
      </c>
      <c r="C183" s="169" t="s">
        <v>58</v>
      </c>
      <c r="D183" s="170" t="s">
        <v>243</v>
      </c>
      <c r="E183" s="170" t="s">
        <v>104</v>
      </c>
      <c r="F183" s="170" t="s">
        <v>357</v>
      </c>
      <c r="G183" s="170" t="s">
        <v>565</v>
      </c>
      <c r="H183" s="170" t="s">
        <v>261</v>
      </c>
      <c r="I183" s="185">
        <v>3441468</v>
      </c>
      <c r="J183" s="189"/>
    </row>
    <row r="184" spans="1:10" s="17" customFormat="1" ht="16" customHeight="1" x14ac:dyDescent="0.25">
      <c r="A184" s="76">
        <v>44701</v>
      </c>
      <c r="B184" s="169" t="s">
        <v>58</v>
      </c>
      <c r="C184" s="169" t="s">
        <v>58</v>
      </c>
      <c r="D184" s="170" t="s">
        <v>242</v>
      </c>
      <c r="E184" s="170" t="s">
        <v>104</v>
      </c>
      <c r="F184" s="170" t="s">
        <v>109</v>
      </c>
      <c r="G184" s="170" t="s">
        <v>152</v>
      </c>
      <c r="H184" s="170" t="s">
        <v>261</v>
      </c>
      <c r="I184" s="185">
        <v>3703192</v>
      </c>
      <c r="J184" s="189"/>
    </row>
    <row r="185" spans="1:10" s="17" customFormat="1" ht="16" customHeight="1" x14ac:dyDescent="0.25">
      <c r="A185" s="76">
        <v>44702</v>
      </c>
      <c r="B185" s="169" t="s">
        <v>58</v>
      </c>
      <c r="C185" s="169" t="s">
        <v>58</v>
      </c>
      <c r="D185" s="170" t="s">
        <v>243</v>
      </c>
      <c r="E185" s="170" t="s">
        <v>104</v>
      </c>
      <c r="F185" s="170" t="s">
        <v>189</v>
      </c>
      <c r="G185" s="170" t="s">
        <v>532</v>
      </c>
      <c r="H185" s="170" t="s">
        <v>261</v>
      </c>
      <c r="I185" s="185">
        <v>3693605</v>
      </c>
      <c r="J185" s="189"/>
    </row>
    <row r="186" spans="1:10" s="17" customFormat="1" ht="16" customHeight="1" x14ac:dyDescent="0.25">
      <c r="A186" s="76">
        <v>44703</v>
      </c>
      <c r="B186" s="169" t="s">
        <v>58</v>
      </c>
      <c r="C186" s="169" t="s">
        <v>58</v>
      </c>
      <c r="D186" s="170" t="s">
        <v>243</v>
      </c>
      <c r="E186" s="170" t="s">
        <v>104</v>
      </c>
      <c r="F186" s="170" t="s">
        <v>232</v>
      </c>
      <c r="G186" s="170" t="s">
        <v>83</v>
      </c>
      <c r="H186" s="170" t="s">
        <v>261</v>
      </c>
      <c r="I186" s="185">
        <v>3267202</v>
      </c>
      <c r="J186" s="189"/>
    </row>
    <row r="187" spans="1:10" s="17" customFormat="1" ht="16" customHeight="1" x14ac:dyDescent="0.25">
      <c r="A187" s="76">
        <v>44704</v>
      </c>
      <c r="B187" s="169" t="s">
        <v>58</v>
      </c>
      <c r="C187" s="169" t="s">
        <v>58</v>
      </c>
      <c r="D187" s="170" t="s">
        <v>242</v>
      </c>
      <c r="E187" s="170" t="s">
        <v>104</v>
      </c>
      <c r="F187" s="170" t="s">
        <v>108</v>
      </c>
      <c r="G187" s="170" t="s">
        <v>574</v>
      </c>
      <c r="H187" s="170" t="s">
        <v>261</v>
      </c>
      <c r="I187" s="185">
        <v>3298482</v>
      </c>
      <c r="J187" s="189"/>
    </row>
    <row r="188" spans="1:10" s="17" customFormat="1" ht="16" customHeight="1" x14ac:dyDescent="0.25">
      <c r="A188" s="76">
        <v>44705</v>
      </c>
      <c r="B188" s="169" t="s">
        <v>58</v>
      </c>
      <c r="C188" s="169" t="s">
        <v>58</v>
      </c>
      <c r="D188" s="170" t="s">
        <v>243</v>
      </c>
      <c r="E188" s="170" t="s">
        <v>104</v>
      </c>
      <c r="F188" s="170" t="s">
        <v>189</v>
      </c>
      <c r="G188" s="170" t="s">
        <v>219</v>
      </c>
      <c r="H188" s="170" t="s">
        <v>261</v>
      </c>
      <c r="I188" s="185">
        <v>2940600</v>
      </c>
      <c r="J188" s="189"/>
    </row>
    <row r="189" spans="1:10" s="17" customFormat="1" ht="16" customHeight="1" x14ac:dyDescent="0.25">
      <c r="A189" s="76">
        <v>44705</v>
      </c>
      <c r="B189" s="169" t="s">
        <v>58</v>
      </c>
      <c r="C189" s="169" t="s">
        <v>58</v>
      </c>
      <c r="D189" s="170" t="s">
        <v>243</v>
      </c>
      <c r="E189" s="170" t="s">
        <v>104</v>
      </c>
      <c r="F189" s="170" t="s">
        <v>232</v>
      </c>
      <c r="G189" s="170" t="s">
        <v>617</v>
      </c>
      <c r="H189" s="170" t="s">
        <v>261</v>
      </c>
      <c r="I189" s="185">
        <v>3287258</v>
      </c>
      <c r="J189" s="189"/>
    </row>
    <row r="190" spans="1:10" s="17" customFormat="1" ht="16" customHeight="1" thickBot="1" x14ac:dyDescent="0.3">
      <c r="A190" s="202">
        <v>44707</v>
      </c>
      <c r="B190" s="203" t="s">
        <v>58</v>
      </c>
      <c r="C190" s="203" t="s">
        <v>58</v>
      </c>
      <c r="D190" s="204" t="s">
        <v>243</v>
      </c>
      <c r="E190" s="204" t="s">
        <v>104</v>
      </c>
      <c r="F190" s="204" t="s">
        <v>189</v>
      </c>
      <c r="G190" s="204" t="s">
        <v>640</v>
      </c>
      <c r="H190" s="204" t="s">
        <v>261</v>
      </c>
      <c r="I190" s="205">
        <v>3657645</v>
      </c>
      <c r="J190" s="206"/>
    </row>
    <row r="191" spans="1:10" s="17" customFormat="1" ht="16" customHeight="1" thickTop="1" x14ac:dyDescent="0.25">
      <c r="A191" s="76">
        <v>44707</v>
      </c>
      <c r="B191" s="169" t="s">
        <v>58</v>
      </c>
      <c r="C191" s="169" t="s">
        <v>58</v>
      </c>
      <c r="D191" s="170" t="s">
        <v>243</v>
      </c>
      <c r="E191" s="170" t="s">
        <v>104</v>
      </c>
      <c r="F191" s="170" t="s">
        <v>217</v>
      </c>
      <c r="G191" s="170" t="s">
        <v>489</v>
      </c>
      <c r="H191" s="170" t="s">
        <v>261</v>
      </c>
      <c r="I191" s="185">
        <v>3707123</v>
      </c>
      <c r="J191" s="189"/>
    </row>
    <row r="192" spans="1:10" s="17" customFormat="1" ht="16" customHeight="1" x14ac:dyDescent="0.25">
      <c r="A192" s="76">
        <v>44708</v>
      </c>
      <c r="B192" s="169" t="s">
        <v>58</v>
      </c>
      <c r="C192" s="169" t="s">
        <v>58</v>
      </c>
      <c r="D192" s="170" t="s">
        <v>243</v>
      </c>
      <c r="E192" s="170" t="s">
        <v>104</v>
      </c>
      <c r="F192" s="170" t="s">
        <v>319</v>
      </c>
      <c r="G192" s="170" t="s">
        <v>110</v>
      </c>
      <c r="H192" s="170" t="s">
        <v>261</v>
      </c>
      <c r="I192" s="185">
        <v>3418693</v>
      </c>
      <c r="J192" s="189"/>
    </row>
    <row r="193" spans="1:10" s="17" customFormat="1" ht="16" customHeight="1" x14ac:dyDescent="0.25">
      <c r="A193" s="76">
        <v>44709</v>
      </c>
      <c r="B193" s="169" t="s">
        <v>58</v>
      </c>
      <c r="C193" s="169" t="s">
        <v>58</v>
      </c>
      <c r="D193" s="170" t="s">
        <v>243</v>
      </c>
      <c r="E193" s="170" t="s">
        <v>104</v>
      </c>
      <c r="F193" s="170" t="s">
        <v>352</v>
      </c>
      <c r="G193" s="170" t="s">
        <v>542</v>
      </c>
      <c r="H193" s="170" t="s">
        <v>261</v>
      </c>
      <c r="I193" s="185">
        <v>3463670</v>
      </c>
      <c r="J193" s="189"/>
    </row>
    <row r="194" spans="1:10" s="17" customFormat="1" ht="16" customHeight="1" x14ac:dyDescent="0.25">
      <c r="A194" s="76">
        <v>44710</v>
      </c>
      <c r="B194" s="169" t="s">
        <v>58</v>
      </c>
      <c r="C194" s="169" t="s">
        <v>58</v>
      </c>
      <c r="D194" s="170" t="s">
        <v>243</v>
      </c>
      <c r="E194" s="170" t="s">
        <v>104</v>
      </c>
      <c r="F194" s="170" t="s">
        <v>352</v>
      </c>
      <c r="G194" s="170" t="s">
        <v>594</v>
      </c>
      <c r="H194" s="170" t="s">
        <v>261</v>
      </c>
      <c r="I194" s="185">
        <v>2949648</v>
      </c>
      <c r="J194" s="189"/>
    </row>
    <row r="195" spans="1:10" s="17" customFormat="1" ht="16" customHeight="1" x14ac:dyDescent="0.25">
      <c r="A195" s="76">
        <v>44711</v>
      </c>
      <c r="B195" s="169" t="s">
        <v>58</v>
      </c>
      <c r="C195" s="169" t="s">
        <v>58</v>
      </c>
      <c r="D195" s="170" t="s">
        <v>243</v>
      </c>
      <c r="E195" s="170" t="s">
        <v>104</v>
      </c>
      <c r="F195" s="170" t="s">
        <v>244</v>
      </c>
      <c r="G195" s="170" t="s">
        <v>287</v>
      </c>
      <c r="H195" s="170" t="s">
        <v>261</v>
      </c>
      <c r="I195" s="185">
        <v>3287707</v>
      </c>
      <c r="J195" s="189"/>
    </row>
    <row r="196" spans="1:10" s="17" customFormat="1" ht="16" customHeight="1" x14ac:dyDescent="0.25">
      <c r="A196" s="76">
        <v>44712</v>
      </c>
      <c r="B196" s="169" t="s">
        <v>58</v>
      </c>
      <c r="C196" s="169" t="s">
        <v>58</v>
      </c>
      <c r="D196" s="170" t="s">
        <v>243</v>
      </c>
      <c r="E196" s="170" t="s">
        <v>104</v>
      </c>
      <c r="F196" s="170" t="s">
        <v>170</v>
      </c>
      <c r="G196" s="170" t="s">
        <v>179</v>
      </c>
      <c r="H196" s="170" t="s">
        <v>261</v>
      </c>
      <c r="I196" s="185">
        <v>3508797</v>
      </c>
      <c r="J196" s="189"/>
    </row>
    <row r="197" spans="1:10" s="17" customFormat="1" ht="16" customHeight="1" x14ac:dyDescent="0.25">
      <c r="A197" s="76">
        <v>44712</v>
      </c>
      <c r="B197" s="169" t="s">
        <v>58</v>
      </c>
      <c r="C197" s="169" t="s">
        <v>58</v>
      </c>
      <c r="D197" s="170" t="s">
        <v>243</v>
      </c>
      <c r="E197" s="170" t="s">
        <v>104</v>
      </c>
      <c r="F197" s="170" t="s">
        <v>189</v>
      </c>
      <c r="G197" s="170" t="s">
        <v>621</v>
      </c>
      <c r="H197" s="170" t="s">
        <v>261</v>
      </c>
      <c r="I197" s="185">
        <v>3510626</v>
      </c>
      <c r="J197" s="189"/>
    </row>
    <row r="198" spans="1:10" s="17" customFormat="1" ht="16" customHeight="1" x14ac:dyDescent="0.25">
      <c r="A198" s="76">
        <v>44714</v>
      </c>
      <c r="B198" s="169" t="s">
        <v>58</v>
      </c>
      <c r="C198" s="169" t="s">
        <v>58</v>
      </c>
      <c r="D198" s="170" t="s">
        <v>243</v>
      </c>
      <c r="E198" s="170" t="s">
        <v>104</v>
      </c>
      <c r="F198" s="170" t="s">
        <v>105</v>
      </c>
      <c r="G198" s="170" t="s">
        <v>499</v>
      </c>
      <c r="H198" s="170" t="s">
        <v>261</v>
      </c>
      <c r="I198" s="185">
        <v>3705779</v>
      </c>
      <c r="J198" s="189"/>
    </row>
    <row r="199" spans="1:10" s="17" customFormat="1" ht="16" customHeight="1" x14ac:dyDescent="0.25">
      <c r="A199" s="76">
        <v>44715</v>
      </c>
      <c r="B199" s="169" t="s">
        <v>58</v>
      </c>
      <c r="C199" s="169" t="s">
        <v>58</v>
      </c>
      <c r="D199" s="170" t="s">
        <v>243</v>
      </c>
      <c r="E199" s="170" t="s">
        <v>104</v>
      </c>
      <c r="F199" s="170" t="s">
        <v>196</v>
      </c>
      <c r="G199" s="170" t="s">
        <v>622</v>
      </c>
      <c r="H199" s="170" t="s">
        <v>261</v>
      </c>
      <c r="I199" s="185">
        <v>3708031</v>
      </c>
      <c r="J199" s="189"/>
    </row>
    <row r="200" spans="1:10" s="17" customFormat="1" ht="16" customHeight="1" x14ac:dyDescent="0.25">
      <c r="A200" s="76">
        <v>44716</v>
      </c>
      <c r="B200" s="169" t="s">
        <v>58</v>
      </c>
      <c r="C200" s="169" t="s">
        <v>58</v>
      </c>
      <c r="D200" s="170" t="s">
        <v>243</v>
      </c>
      <c r="E200" s="170" t="s">
        <v>104</v>
      </c>
      <c r="F200" s="170" t="s">
        <v>196</v>
      </c>
      <c r="G200" s="170" t="s">
        <v>608</v>
      </c>
      <c r="H200" s="170" t="s">
        <v>261</v>
      </c>
      <c r="I200" s="185">
        <v>3649445</v>
      </c>
      <c r="J200" s="189"/>
    </row>
    <row r="201" spans="1:10" s="17" customFormat="1" ht="16" customHeight="1" x14ac:dyDescent="0.25">
      <c r="A201" s="76">
        <v>44717</v>
      </c>
      <c r="B201" s="169" t="s">
        <v>58</v>
      </c>
      <c r="C201" s="169" t="s">
        <v>58</v>
      </c>
      <c r="D201" s="170" t="s">
        <v>243</v>
      </c>
      <c r="E201" s="170" t="s">
        <v>104</v>
      </c>
      <c r="F201" s="170" t="s">
        <v>105</v>
      </c>
      <c r="G201" s="170" t="s">
        <v>587</v>
      </c>
      <c r="H201" s="170" t="s">
        <v>261</v>
      </c>
      <c r="I201" s="185">
        <v>3835894</v>
      </c>
      <c r="J201" s="189"/>
    </row>
    <row r="202" spans="1:10" s="17" customFormat="1" ht="16" customHeight="1" x14ac:dyDescent="0.25">
      <c r="A202" s="76">
        <v>44718</v>
      </c>
      <c r="B202" s="169" t="s">
        <v>58</v>
      </c>
      <c r="C202" s="169" t="s">
        <v>58</v>
      </c>
      <c r="D202" s="170" t="s">
        <v>242</v>
      </c>
      <c r="E202" s="170" t="s">
        <v>104</v>
      </c>
      <c r="F202" s="170" t="s">
        <v>109</v>
      </c>
      <c r="G202" s="170" t="s">
        <v>159</v>
      </c>
      <c r="H202" s="170" t="s">
        <v>261</v>
      </c>
      <c r="I202" s="185">
        <v>3709218</v>
      </c>
      <c r="J202" s="189"/>
    </row>
    <row r="203" spans="1:10" s="17" customFormat="1" ht="16" customHeight="1" x14ac:dyDescent="0.25">
      <c r="A203" s="76">
        <v>44719</v>
      </c>
      <c r="B203" s="169" t="s">
        <v>58</v>
      </c>
      <c r="C203" s="169" t="s">
        <v>58</v>
      </c>
      <c r="D203" s="170" t="s">
        <v>242</v>
      </c>
      <c r="E203" s="170" t="s">
        <v>104</v>
      </c>
      <c r="F203" s="170" t="s">
        <v>109</v>
      </c>
      <c r="G203" s="170" t="s">
        <v>501</v>
      </c>
      <c r="H203" s="170" t="s">
        <v>261</v>
      </c>
      <c r="I203" s="185">
        <v>3697449</v>
      </c>
      <c r="J203" s="189"/>
    </row>
    <row r="204" spans="1:10" s="17" customFormat="1" ht="16" customHeight="1" x14ac:dyDescent="0.25">
      <c r="A204" s="76">
        <v>44720</v>
      </c>
      <c r="B204" s="169" t="s">
        <v>58</v>
      </c>
      <c r="C204" s="169" t="s">
        <v>58</v>
      </c>
      <c r="D204" s="170" t="s">
        <v>243</v>
      </c>
      <c r="E204" s="170" t="s">
        <v>104</v>
      </c>
      <c r="F204" s="170" t="s">
        <v>189</v>
      </c>
      <c r="G204" s="170" t="s">
        <v>273</v>
      </c>
      <c r="H204" s="170" t="s">
        <v>261</v>
      </c>
      <c r="I204" s="185">
        <v>3685353</v>
      </c>
      <c r="J204" s="189"/>
    </row>
    <row r="205" spans="1:10" s="17" customFormat="1" ht="16" customHeight="1" x14ac:dyDescent="0.25">
      <c r="A205" s="76">
        <v>44721</v>
      </c>
      <c r="B205" s="169" t="s">
        <v>58</v>
      </c>
      <c r="C205" s="169" t="s">
        <v>58</v>
      </c>
      <c r="D205" s="170" t="s">
        <v>243</v>
      </c>
      <c r="E205" s="170" t="s">
        <v>104</v>
      </c>
      <c r="F205" s="170" t="s">
        <v>170</v>
      </c>
      <c r="G205" s="170" t="s">
        <v>113</v>
      </c>
      <c r="H205" s="170" t="s">
        <v>261</v>
      </c>
      <c r="I205" s="185">
        <v>3181122</v>
      </c>
      <c r="J205" s="189"/>
    </row>
    <row r="206" spans="1:10" s="17" customFormat="1" ht="16" customHeight="1" x14ac:dyDescent="0.25">
      <c r="A206" s="76">
        <v>44722</v>
      </c>
      <c r="B206" s="169" t="s">
        <v>58</v>
      </c>
      <c r="C206" s="169" t="s">
        <v>58</v>
      </c>
      <c r="D206" s="170" t="s">
        <v>243</v>
      </c>
      <c r="E206" s="170" t="s">
        <v>104</v>
      </c>
      <c r="F206" s="170" t="s">
        <v>196</v>
      </c>
      <c r="G206" s="170" t="s">
        <v>128</v>
      </c>
      <c r="H206" s="170" t="s">
        <v>261</v>
      </c>
      <c r="I206" s="185">
        <v>3375173</v>
      </c>
      <c r="J206" s="189"/>
    </row>
    <row r="207" spans="1:10" s="17" customFormat="1" ht="16" customHeight="1" x14ac:dyDescent="0.25">
      <c r="A207" s="76">
        <v>44723</v>
      </c>
      <c r="B207" s="169" t="s">
        <v>58</v>
      </c>
      <c r="C207" s="169" t="s">
        <v>58</v>
      </c>
      <c r="D207" s="170" t="s">
        <v>243</v>
      </c>
      <c r="E207" s="170" t="s">
        <v>104</v>
      </c>
      <c r="F207" s="170" t="s">
        <v>78</v>
      </c>
      <c r="G207" s="170" t="s">
        <v>531</v>
      </c>
      <c r="H207" s="170" t="s">
        <v>261</v>
      </c>
      <c r="I207" s="185">
        <v>3679797</v>
      </c>
      <c r="J207" s="189"/>
    </row>
    <row r="208" spans="1:10" s="17" customFormat="1" ht="16" customHeight="1" x14ac:dyDescent="0.25">
      <c r="A208" s="76">
        <v>44724</v>
      </c>
      <c r="B208" s="169" t="s">
        <v>58</v>
      </c>
      <c r="C208" s="169" t="s">
        <v>58</v>
      </c>
      <c r="D208" s="170" t="s">
        <v>243</v>
      </c>
      <c r="E208" s="170" t="s">
        <v>104</v>
      </c>
      <c r="F208" s="170" t="s">
        <v>277</v>
      </c>
      <c r="G208" s="170" t="s">
        <v>547</v>
      </c>
      <c r="H208" s="170" t="s">
        <v>261</v>
      </c>
      <c r="I208" s="185">
        <v>3522125</v>
      </c>
      <c r="J208" s="189"/>
    </row>
    <row r="209" spans="1:10" s="17" customFormat="1" ht="16" customHeight="1" x14ac:dyDescent="0.25">
      <c r="A209" s="76">
        <v>44724</v>
      </c>
      <c r="B209" s="169" t="s">
        <v>58</v>
      </c>
      <c r="C209" s="169" t="s">
        <v>58</v>
      </c>
      <c r="D209" s="170" t="s">
        <v>243</v>
      </c>
      <c r="E209" s="170" t="s">
        <v>104</v>
      </c>
      <c r="F209" s="170" t="s">
        <v>232</v>
      </c>
      <c r="G209" s="170" t="s">
        <v>230</v>
      </c>
      <c r="H209" s="170" t="s">
        <v>261</v>
      </c>
      <c r="I209" s="185">
        <v>2934371</v>
      </c>
      <c r="J209" s="189"/>
    </row>
    <row r="210" spans="1:10" s="17" customFormat="1" ht="16" customHeight="1" x14ac:dyDescent="0.25">
      <c r="A210" s="76">
        <v>44725</v>
      </c>
      <c r="B210" s="169" t="s">
        <v>58</v>
      </c>
      <c r="C210" s="169" t="s">
        <v>58</v>
      </c>
      <c r="D210" s="170" t="s">
        <v>242</v>
      </c>
      <c r="E210" s="170" t="s">
        <v>104</v>
      </c>
      <c r="F210" s="170" t="s">
        <v>109</v>
      </c>
      <c r="G210" s="170" t="s">
        <v>246</v>
      </c>
      <c r="H210" s="170" t="s">
        <v>261</v>
      </c>
      <c r="I210" s="185">
        <v>3693437</v>
      </c>
      <c r="J210" s="189"/>
    </row>
    <row r="211" spans="1:10" s="17" customFormat="1" ht="16" customHeight="1" x14ac:dyDescent="0.25">
      <c r="A211" s="76">
        <v>44727</v>
      </c>
      <c r="B211" s="169" t="s">
        <v>58</v>
      </c>
      <c r="C211" s="169" t="s">
        <v>58</v>
      </c>
      <c r="D211" s="170" t="s">
        <v>243</v>
      </c>
      <c r="E211" s="170" t="s">
        <v>104</v>
      </c>
      <c r="F211" s="170" t="s">
        <v>357</v>
      </c>
      <c r="G211" s="170" t="s">
        <v>586</v>
      </c>
      <c r="H211" s="170" t="s">
        <v>261</v>
      </c>
      <c r="I211" s="185">
        <v>3697785</v>
      </c>
      <c r="J211" s="189"/>
    </row>
    <row r="212" spans="1:10" s="17" customFormat="1" ht="16" customHeight="1" x14ac:dyDescent="0.25">
      <c r="A212" s="76">
        <v>44728</v>
      </c>
      <c r="B212" s="169" t="s">
        <v>58</v>
      </c>
      <c r="C212" s="169" t="s">
        <v>58</v>
      </c>
      <c r="D212" s="170" t="s">
        <v>243</v>
      </c>
      <c r="E212" s="170" t="s">
        <v>104</v>
      </c>
      <c r="F212" s="170" t="s">
        <v>170</v>
      </c>
      <c r="G212" s="170" t="s">
        <v>646</v>
      </c>
      <c r="H212" s="170" t="s">
        <v>261</v>
      </c>
      <c r="I212" s="185">
        <v>2201690</v>
      </c>
      <c r="J212" s="189" t="s">
        <v>57</v>
      </c>
    </row>
    <row r="213" spans="1:10" s="17" customFormat="1" ht="16" customHeight="1" x14ac:dyDescent="0.25">
      <c r="A213" s="76">
        <v>44728</v>
      </c>
      <c r="B213" s="169" t="s">
        <v>58</v>
      </c>
      <c r="C213" s="169" t="s">
        <v>58</v>
      </c>
      <c r="D213" s="170" t="s">
        <v>243</v>
      </c>
      <c r="E213" s="170" t="s">
        <v>104</v>
      </c>
      <c r="F213" s="170" t="s">
        <v>169</v>
      </c>
      <c r="G213" s="170" t="s">
        <v>646</v>
      </c>
      <c r="H213" s="170" t="s">
        <v>261</v>
      </c>
      <c r="I213" s="185">
        <v>1316085</v>
      </c>
      <c r="J213" s="189" t="s">
        <v>57</v>
      </c>
    </row>
    <row r="214" spans="1:10" s="17" customFormat="1" ht="16" customHeight="1" x14ac:dyDescent="0.25">
      <c r="A214" s="76">
        <v>44729</v>
      </c>
      <c r="B214" s="169" t="s">
        <v>58</v>
      </c>
      <c r="C214" s="169" t="s">
        <v>58</v>
      </c>
      <c r="D214" s="170" t="s">
        <v>243</v>
      </c>
      <c r="E214" s="170" t="s">
        <v>104</v>
      </c>
      <c r="F214" s="170" t="s">
        <v>189</v>
      </c>
      <c r="G214" s="170" t="s">
        <v>83</v>
      </c>
      <c r="H214" s="170" t="s">
        <v>261</v>
      </c>
      <c r="I214" s="185">
        <v>3083550</v>
      </c>
      <c r="J214" s="189"/>
    </row>
    <row r="215" spans="1:10" s="17" customFormat="1" ht="16" customHeight="1" x14ac:dyDescent="0.25">
      <c r="A215" s="76">
        <v>44729</v>
      </c>
      <c r="B215" s="169" t="s">
        <v>58</v>
      </c>
      <c r="C215" s="169" t="s">
        <v>58</v>
      </c>
      <c r="D215" s="170" t="s">
        <v>243</v>
      </c>
      <c r="E215" s="170" t="s">
        <v>104</v>
      </c>
      <c r="F215" s="170" t="s">
        <v>196</v>
      </c>
      <c r="G215" s="170" t="s">
        <v>570</v>
      </c>
      <c r="H215" s="170" t="s">
        <v>261</v>
      </c>
      <c r="I215" s="185">
        <v>3282306</v>
      </c>
      <c r="J215" s="189"/>
    </row>
    <row r="216" spans="1:10" s="17" customFormat="1" ht="16" customHeight="1" x14ac:dyDescent="0.25">
      <c r="A216" s="76">
        <v>44730</v>
      </c>
      <c r="B216" s="169" t="s">
        <v>58</v>
      </c>
      <c r="C216" s="169" t="s">
        <v>58</v>
      </c>
      <c r="D216" s="170" t="s">
        <v>243</v>
      </c>
      <c r="E216" s="170" t="s">
        <v>104</v>
      </c>
      <c r="F216" s="170" t="s">
        <v>352</v>
      </c>
      <c r="G216" s="170" t="s">
        <v>532</v>
      </c>
      <c r="H216" s="170" t="s">
        <v>261</v>
      </c>
      <c r="I216" s="185">
        <v>3505148</v>
      </c>
      <c r="J216" s="189"/>
    </row>
    <row r="217" spans="1:10" s="17" customFormat="1" ht="16" customHeight="1" x14ac:dyDescent="0.25">
      <c r="A217" s="76">
        <v>44731</v>
      </c>
      <c r="B217" s="169" t="s">
        <v>58</v>
      </c>
      <c r="C217" s="169" t="s">
        <v>58</v>
      </c>
      <c r="D217" s="170" t="s">
        <v>243</v>
      </c>
      <c r="E217" s="170" t="s">
        <v>104</v>
      </c>
      <c r="F217" s="170" t="s">
        <v>217</v>
      </c>
      <c r="G217" s="170" t="s">
        <v>675</v>
      </c>
      <c r="H217" s="170" t="s">
        <v>261</v>
      </c>
      <c r="I217" s="185">
        <v>4263693</v>
      </c>
      <c r="J217" s="189"/>
    </row>
    <row r="218" spans="1:10" s="17" customFormat="1" ht="16" customHeight="1" x14ac:dyDescent="0.25">
      <c r="A218" s="76">
        <v>44732</v>
      </c>
      <c r="B218" s="169" t="s">
        <v>58</v>
      </c>
      <c r="C218" s="169" t="s">
        <v>58</v>
      </c>
      <c r="D218" s="170" t="s">
        <v>243</v>
      </c>
      <c r="E218" s="170" t="s">
        <v>104</v>
      </c>
      <c r="F218" s="170" t="s">
        <v>523</v>
      </c>
      <c r="G218" s="170" t="s">
        <v>623</v>
      </c>
      <c r="H218" s="170" t="s">
        <v>261</v>
      </c>
      <c r="I218" s="185">
        <v>1202968</v>
      </c>
      <c r="J218" s="189" t="s">
        <v>57</v>
      </c>
    </row>
    <row r="219" spans="1:10" s="17" customFormat="1" ht="16" customHeight="1" x14ac:dyDescent="0.25">
      <c r="A219" s="76">
        <v>44732</v>
      </c>
      <c r="B219" s="169" t="s">
        <v>58</v>
      </c>
      <c r="C219" s="169" t="s">
        <v>58</v>
      </c>
      <c r="D219" s="170" t="s">
        <v>243</v>
      </c>
      <c r="E219" s="170" t="s">
        <v>104</v>
      </c>
      <c r="F219" s="170" t="s">
        <v>294</v>
      </c>
      <c r="G219" s="170" t="s">
        <v>623</v>
      </c>
      <c r="H219" s="170" t="s">
        <v>261</v>
      </c>
      <c r="I219" s="185">
        <v>2399042</v>
      </c>
      <c r="J219" s="189" t="s">
        <v>57</v>
      </c>
    </row>
    <row r="220" spans="1:10" s="17" customFormat="1" ht="16" customHeight="1" x14ac:dyDescent="0.25">
      <c r="A220" s="76">
        <v>44733</v>
      </c>
      <c r="B220" s="169" t="s">
        <v>58</v>
      </c>
      <c r="C220" s="169" t="s">
        <v>58</v>
      </c>
      <c r="D220" s="170" t="s">
        <v>243</v>
      </c>
      <c r="E220" s="170" t="s">
        <v>104</v>
      </c>
      <c r="F220" s="170" t="s">
        <v>170</v>
      </c>
      <c r="G220" s="170" t="s">
        <v>218</v>
      </c>
      <c r="H220" s="170" t="s">
        <v>261</v>
      </c>
      <c r="I220" s="185">
        <v>3282435</v>
      </c>
      <c r="J220" s="189"/>
    </row>
    <row r="221" spans="1:10" s="17" customFormat="1" ht="16" customHeight="1" x14ac:dyDescent="0.25">
      <c r="A221" s="76">
        <v>44734</v>
      </c>
      <c r="B221" s="169" t="s">
        <v>58</v>
      </c>
      <c r="C221" s="169" t="s">
        <v>58</v>
      </c>
      <c r="D221" s="170" t="s">
        <v>242</v>
      </c>
      <c r="E221" s="170" t="s">
        <v>104</v>
      </c>
      <c r="F221" s="170" t="s">
        <v>283</v>
      </c>
      <c r="G221" s="170" t="s">
        <v>305</v>
      </c>
      <c r="H221" s="170" t="s">
        <v>261</v>
      </c>
      <c r="I221" s="185">
        <v>3352180</v>
      </c>
      <c r="J221" s="189"/>
    </row>
    <row r="222" spans="1:10" s="17" customFormat="1" ht="16" customHeight="1" x14ac:dyDescent="0.25">
      <c r="A222" s="76">
        <v>44736</v>
      </c>
      <c r="B222" s="169" t="s">
        <v>58</v>
      </c>
      <c r="C222" s="169" t="s">
        <v>58</v>
      </c>
      <c r="D222" s="170" t="s">
        <v>243</v>
      </c>
      <c r="E222" s="170" t="s">
        <v>104</v>
      </c>
      <c r="F222" s="170" t="s">
        <v>277</v>
      </c>
      <c r="G222" s="170" t="s">
        <v>534</v>
      </c>
      <c r="H222" s="170" t="s">
        <v>261</v>
      </c>
      <c r="I222" s="185">
        <v>3662815</v>
      </c>
      <c r="J222" s="189"/>
    </row>
    <row r="223" spans="1:10" s="17" customFormat="1" ht="16" customHeight="1" x14ac:dyDescent="0.25">
      <c r="A223" s="76">
        <v>44737</v>
      </c>
      <c r="B223" s="169" t="s">
        <v>58</v>
      </c>
      <c r="C223" s="169" t="s">
        <v>58</v>
      </c>
      <c r="D223" s="170" t="s">
        <v>243</v>
      </c>
      <c r="E223" s="170" t="s">
        <v>104</v>
      </c>
      <c r="F223" s="170" t="s">
        <v>244</v>
      </c>
      <c r="G223" s="170" t="s">
        <v>640</v>
      </c>
      <c r="H223" s="170" t="s">
        <v>261</v>
      </c>
      <c r="I223" s="185">
        <v>3674261</v>
      </c>
      <c r="J223" s="189"/>
    </row>
    <row r="224" spans="1:10" s="17" customFormat="1" ht="16" customHeight="1" x14ac:dyDescent="0.25">
      <c r="A224" s="76">
        <v>44738</v>
      </c>
      <c r="B224" s="169" t="s">
        <v>58</v>
      </c>
      <c r="C224" s="169" t="s">
        <v>58</v>
      </c>
      <c r="D224" s="170" t="s">
        <v>243</v>
      </c>
      <c r="E224" s="170" t="s">
        <v>104</v>
      </c>
      <c r="F224" s="170" t="s">
        <v>196</v>
      </c>
      <c r="G224" s="170" t="s">
        <v>337</v>
      </c>
      <c r="H224" s="170" t="s">
        <v>261</v>
      </c>
      <c r="I224" s="185">
        <v>3263882</v>
      </c>
      <c r="J224" s="189"/>
    </row>
    <row r="225" spans="1:10" s="17" customFormat="1" ht="16" customHeight="1" x14ac:dyDescent="0.25">
      <c r="A225" s="76">
        <v>44738</v>
      </c>
      <c r="B225" s="169" t="s">
        <v>58</v>
      </c>
      <c r="C225" s="169" t="s">
        <v>58</v>
      </c>
      <c r="D225" s="170" t="s">
        <v>243</v>
      </c>
      <c r="E225" s="170" t="s">
        <v>104</v>
      </c>
      <c r="F225" s="170" t="s">
        <v>196</v>
      </c>
      <c r="G225" s="170" t="s">
        <v>519</v>
      </c>
      <c r="H225" s="170" t="s">
        <v>261</v>
      </c>
      <c r="I225" s="185">
        <v>3428668</v>
      </c>
      <c r="J225" s="189"/>
    </row>
    <row r="226" spans="1:10" s="17" customFormat="1" ht="16" customHeight="1" x14ac:dyDescent="0.25">
      <c r="A226" s="76">
        <v>44740</v>
      </c>
      <c r="B226" s="169" t="s">
        <v>58</v>
      </c>
      <c r="C226" s="169" t="s">
        <v>58</v>
      </c>
      <c r="D226" s="170" t="s">
        <v>243</v>
      </c>
      <c r="E226" s="170" t="s">
        <v>104</v>
      </c>
      <c r="F226" s="170" t="s">
        <v>170</v>
      </c>
      <c r="G226" s="170" t="s">
        <v>265</v>
      </c>
      <c r="H226" s="170" t="s">
        <v>261</v>
      </c>
      <c r="I226" s="185">
        <v>3278072</v>
      </c>
      <c r="J226" s="189"/>
    </row>
    <row r="227" spans="1:10" s="17" customFormat="1" ht="16" customHeight="1" x14ac:dyDescent="0.25">
      <c r="A227" s="76">
        <v>44741</v>
      </c>
      <c r="B227" s="169" t="s">
        <v>58</v>
      </c>
      <c r="C227" s="169" t="s">
        <v>58</v>
      </c>
      <c r="D227" s="170" t="s">
        <v>243</v>
      </c>
      <c r="E227" s="170" t="s">
        <v>104</v>
      </c>
      <c r="F227" s="170" t="s">
        <v>189</v>
      </c>
      <c r="G227" s="170" t="s">
        <v>537</v>
      </c>
      <c r="H227" s="170" t="s">
        <v>261</v>
      </c>
      <c r="I227" s="185">
        <v>3707579</v>
      </c>
      <c r="J227" s="189"/>
    </row>
    <row r="228" spans="1:10" s="17" customFormat="1" ht="16" customHeight="1" x14ac:dyDescent="0.25">
      <c r="A228" s="76">
        <v>44742</v>
      </c>
      <c r="B228" s="169" t="s">
        <v>58</v>
      </c>
      <c r="C228" s="169" t="s">
        <v>58</v>
      </c>
      <c r="D228" s="170" t="s">
        <v>243</v>
      </c>
      <c r="E228" s="170" t="s">
        <v>104</v>
      </c>
      <c r="F228" s="170" t="s">
        <v>523</v>
      </c>
      <c r="G228" s="170" t="s">
        <v>372</v>
      </c>
      <c r="H228" s="170" t="s">
        <v>261</v>
      </c>
      <c r="I228" s="185">
        <v>3548514</v>
      </c>
      <c r="J228" s="189"/>
    </row>
    <row r="229" spans="1:10" s="17" customFormat="1" ht="16" customHeight="1" x14ac:dyDescent="0.25">
      <c r="A229" s="76">
        <v>44742</v>
      </c>
      <c r="B229" s="169" t="s">
        <v>58</v>
      </c>
      <c r="C229" s="169" t="s">
        <v>58</v>
      </c>
      <c r="D229" s="170" t="s">
        <v>242</v>
      </c>
      <c r="E229" s="170" t="s">
        <v>104</v>
      </c>
      <c r="F229" s="170" t="s">
        <v>109</v>
      </c>
      <c r="G229" s="170" t="s">
        <v>492</v>
      </c>
      <c r="H229" s="170" t="s">
        <v>261</v>
      </c>
      <c r="I229" s="185">
        <v>3162346</v>
      </c>
      <c r="J229" s="189"/>
    </row>
    <row r="230" spans="1:10" s="17" customFormat="1" ht="16" customHeight="1" x14ac:dyDescent="0.25">
      <c r="A230" s="76">
        <v>44743</v>
      </c>
      <c r="B230" s="169" t="s">
        <v>58</v>
      </c>
      <c r="C230" s="169" t="s">
        <v>58</v>
      </c>
      <c r="D230" s="170" t="s">
        <v>243</v>
      </c>
      <c r="E230" s="170" t="s">
        <v>104</v>
      </c>
      <c r="F230" s="170" t="s">
        <v>232</v>
      </c>
      <c r="G230" s="170" t="s">
        <v>251</v>
      </c>
      <c r="H230" s="170" t="s">
        <v>261</v>
      </c>
      <c r="I230" s="185">
        <v>3722816</v>
      </c>
      <c r="J230" s="189"/>
    </row>
    <row r="231" spans="1:10" s="17" customFormat="1" ht="16" customHeight="1" x14ac:dyDescent="0.25">
      <c r="A231" s="76">
        <v>44744</v>
      </c>
      <c r="B231" s="169" t="s">
        <v>58</v>
      </c>
      <c r="C231" s="169" t="s">
        <v>58</v>
      </c>
      <c r="D231" s="170" t="s">
        <v>243</v>
      </c>
      <c r="E231" s="170" t="s">
        <v>104</v>
      </c>
      <c r="F231" s="170" t="s">
        <v>352</v>
      </c>
      <c r="G231" s="170" t="s">
        <v>641</v>
      </c>
      <c r="H231" s="170" t="s">
        <v>261</v>
      </c>
      <c r="I231" s="185">
        <v>3659943</v>
      </c>
      <c r="J231" s="189"/>
    </row>
    <row r="232" spans="1:10" s="17" customFormat="1" ht="16" customHeight="1" x14ac:dyDescent="0.25">
      <c r="A232" s="76">
        <v>44745</v>
      </c>
      <c r="B232" s="169" t="s">
        <v>58</v>
      </c>
      <c r="C232" s="169" t="s">
        <v>58</v>
      </c>
      <c r="D232" s="170" t="s">
        <v>243</v>
      </c>
      <c r="E232" s="170" t="s">
        <v>104</v>
      </c>
      <c r="F232" s="170" t="s">
        <v>189</v>
      </c>
      <c r="G232" s="170" t="s">
        <v>505</v>
      </c>
      <c r="H232" s="170" t="s">
        <v>261</v>
      </c>
      <c r="I232" s="185">
        <v>3163613</v>
      </c>
      <c r="J232" s="189"/>
    </row>
    <row r="233" spans="1:10" s="17" customFormat="1" ht="16" customHeight="1" x14ac:dyDescent="0.25">
      <c r="A233" s="76">
        <v>44745</v>
      </c>
      <c r="B233" s="169" t="s">
        <v>58</v>
      </c>
      <c r="C233" s="169" t="s">
        <v>58</v>
      </c>
      <c r="D233" s="170" t="s">
        <v>243</v>
      </c>
      <c r="E233" s="170" t="s">
        <v>104</v>
      </c>
      <c r="F233" s="170" t="s">
        <v>65</v>
      </c>
      <c r="G233" s="170" t="s">
        <v>130</v>
      </c>
      <c r="H233" s="170" t="s">
        <v>261</v>
      </c>
      <c r="I233" s="185">
        <v>3545570</v>
      </c>
      <c r="J233" s="189"/>
    </row>
    <row r="234" spans="1:10" s="17" customFormat="1" ht="16" customHeight="1" x14ac:dyDescent="0.25">
      <c r="A234" s="76">
        <v>44747</v>
      </c>
      <c r="B234" s="169" t="s">
        <v>58</v>
      </c>
      <c r="C234" s="169" t="s">
        <v>58</v>
      </c>
      <c r="D234" s="170" t="s">
        <v>243</v>
      </c>
      <c r="E234" s="170" t="s">
        <v>104</v>
      </c>
      <c r="F234" s="170" t="s">
        <v>189</v>
      </c>
      <c r="G234" s="170" t="s">
        <v>206</v>
      </c>
      <c r="H234" s="170" t="s">
        <v>261</v>
      </c>
      <c r="I234" s="185">
        <v>3717082</v>
      </c>
      <c r="J234" s="189"/>
    </row>
    <row r="235" spans="1:10" s="17" customFormat="1" ht="16" customHeight="1" thickBot="1" x14ac:dyDescent="0.3">
      <c r="A235" s="202">
        <v>44747</v>
      </c>
      <c r="B235" s="203" t="s">
        <v>58</v>
      </c>
      <c r="C235" s="203" t="s">
        <v>58</v>
      </c>
      <c r="D235" s="204" t="s">
        <v>242</v>
      </c>
      <c r="E235" s="204" t="s">
        <v>104</v>
      </c>
      <c r="F235" s="204" t="s">
        <v>109</v>
      </c>
      <c r="G235" s="204" t="s">
        <v>245</v>
      </c>
      <c r="H235" s="204" t="s">
        <v>261</v>
      </c>
      <c r="I235" s="205">
        <v>3070778</v>
      </c>
      <c r="J235" s="206"/>
    </row>
    <row r="236" spans="1:10" s="17" customFormat="1" ht="16" customHeight="1" thickTop="1" x14ac:dyDescent="0.25">
      <c r="A236" s="76">
        <v>44748</v>
      </c>
      <c r="B236" s="169" t="s">
        <v>58</v>
      </c>
      <c r="C236" s="169" t="s">
        <v>58</v>
      </c>
      <c r="D236" s="170" t="s">
        <v>243</v>
      </c>
      <c r="E236" s="170" t="s">
        <v>104</v>
      </c>
      <c r="F236" s="170" t="s">
        <v>318</v>
      </c>
      <c r="G236" s="170" t="s">
        <v>612</v>
      </c>
      <c r="H236" s="170" t="s">
        <v>261</v>
      </c>
      <c r="I236" s="185">
        <v>3661743</v>
      </c>
      <c r="J236" s="189"/>
    </row>
    <row r="237" spans="1:10" s="17" customFormat="1" ht="16" customHeight="1" x14ac:dyDescent="0.25">
      <c r="A237" s="76">
        <v>44749</v>
      </c>
      <c r="B237" s="169" t="s">
        <v>58</v>
      </c>
      <c r="C237" s="169" t="s">
        <v>58</v>
      </c>
      <c r="D237" s="170" t="s">
        <v>243</v>
      </c>
      <c r="E237" s="170" t="s">
        <v>104</v>
      </c>
      <c r="F237" s="170" t="s">
        <v>196</v>
      </c>
      <c r="G237" s="170" t="s">
        <v>150</v>
      </c>
      <c r="H237" s="170" t="s">
        <v>261</v>
      </c>
      <c r="I237" s="185">
        <v>3697796</v>
      </c>
      <c r="J237" s="189"/>
    </row>
    <row r="238" spans="1:10" s="17" customFormat="1" ht="16" customHeight="1" x14ac:dyDescent="0.25">
      <c r="A238" s="76">
        <v>44750</v>
      </c>
      <c r="B238" s="169" t="s">
        <v>58</v>
      </c>
      <c r="C238" s="169" t="s">
        <v>58</v>
      </c>
      <c r="D238" s="170" t="s">
        <v>243</v>
      </c>
      <c r="E238" s="170" t="s">
        <v>104</v>
      </c>
      <c r="F238" s="170" t="s">
        <v>170</v>
      </c>
      <c r="G238" s="170" t="s">
        <v>179</v>
      </c>
      <c r="H238" s="170" t="s">
        <v>261</v>
      </c>
      <c r="I238" s="185">
        <v>2879182</v>
      </c>
      <c r="J238" s="189"/>
    </row>
    <row r="239" spans="1:10" s="17" customFormat="1" ht="16" customHeight="1" x14ac:dyDescent="0.25">
      <c r="A239" s="76">
        <v>44751</v>
      </c>
      <c r="B239" s="169" t="s">
        <v>58</v>
      </c>
      <c r="C239" s="169" t="s">
        <v>58</v>
      </c>
      <c r="D239" s="170" t="s">
        <v>243</v>
      </c>
      <c r="E239" s="170" t="s">
        <v>104</v>
      </c>
      <c r="F239" s="170" t="s">
        <v>169</v>
      </c>
      <c r="G239" s="170" t="s">
        <v>199</v>
      </c>
      <c r="H239" s="170" t="s">
        <v>261</v>
      </c>
      <c r="I239" s="185">
        <v>1537645</v>
      </c>
      <c r="J239" s="189" t="s">
        <v>57</v>
      </c>
    </row>
    <row r="240" spans="1:10" s="17" customFormat="1" ht="16" customHeight="1" x14ac:dyDescent="0.25">
      <c r="A240" s="76">
        <v>44751</v>
      </c>
      <c r="B240" s="169" t="s">
        <v>58</v>
      </c>
      <c r="C240" s="169" t="s">
        <v>58</v>
      </c>
      <c r="D240" s="170" t="s">
        <v>243</v>
      </c>
      <c r="E240" s="170" t="s">
        <v>104</v>
      </c>
      <c r="F240" s="170" t="s">
        <v>189</v>
      </c>
      <c r="G240" s="170" t="s">
        <v>199</v>
      </c>
      <c r="H240" s="170" t="s">
        <v>261</v>
      </c>
      <c r="I240" s="185">
        <v>1407284</v>
      </c>
      <c r="J240" s="189" t="s">
        <v>57</v>
      </c>
    </row>
    <row r="241" spans="1:10" s="17" customFormat="1" ht="16" customHeight="1" x14ac:dyDescent="0.25">
      <c r="A241" s="76">
        <v>44751</v>
      </c>
      <c r="B241" s="169" t="s">
        <v>58</v>
      </c>
      <c r="C241" s="169" t="s">
        <v>58</v>
      </c>
      <c r="D241" s="170" t="s">
        <v>243</v>
      </c>
      <c r="E241" s="170" t="s">
        <v>104</v>
      </c>
      <c r="F241" s="170" t="s">
        <v>318</v>
      </c>
      <c r="G241" s="170" t="s">
        <v>199</v>
      </c>
      <c r="H241" s="170" t="s">
        <v>261</v>
      </c>
      <c r="I241" s="185">
        <v>649516</v>
      </c>
      <c r="J241" s="189" t="s">
        <v>57</v>
      </c>
    </row>
    <row r="242" spans="1:10" s="17" customFormat="1" ht="16" customHeight="1" x14ac:dyDescent="0.25">
      <c r="A242" s="76">
        <v>44752</v>
      </c>
      <c r="B242" s="169" t="s">
        <v>58</v>
      </c>
      <c r="C242" s="169" t="s">
        <v>58</v>
      </c>
      <c r="D242" s="170" t="s">
        <v>243</v>
      </c>
      <c r="E242" s="170" t="s">
        <v>104</v>
      </c>
      <c r="F242" s="170" t="s">
        <v>244</v>
      </c>
      <c r="G242" s="170" t="s">
        <v>287</v>
      </c>
      <c r="H242" s="170" t="s">
        <v>261</v>
      </c>
      <c r="I242" s="185">
        <v>3276931</v>
      </c>
      <c r="J242" s="189"/>
    </row>
    <row r="243" spans="1:10" s="17" customFormat="1" ht="16" customHeight="1" x14ac:dyDescent="0.25">
      <c r="A243" s="76">
        <v>44753</v>
      </c>
      <c r="B243" s="169" t="s">
        <v>58</v>
      </c>
      <c r="C243" s="169" t="s">
        <v>58</v>
      </c>
      <c r="D243" s="170" t="s">
        <v>243</v>
      </c>
      <c r="E243" s="170" t="s">
        <v>104</v>
      </c>
      <c r="F243" s="170" t="s">
        <v>189</v>
      </c>
      <c r="G243" s="170" t="s">
        <v>168</v>
      </c>
      <c r="H243" s="170" t="s">
        <v>261</v>
      </c>
      <c r="I243" s="185">
        <v>2935823</v>
      </c>
      <c r="J243" s="189"/>
    </row>
    <row r="244" spans="1:10" s="17" customFormat="1" ht="16" customHeight="1" x14ac:dyDescent="0.25">
      <c r="A244" s="76">
        <v>44754</v>
      </c>
      <c r="B244" s="169" t="s">
        <v>58</v>
      </c>
      <c r="C244" s="169" t="s">
        <v>58</v>
      </c>
      <c r="D244" s="170" t="s">
        <v>242</v>
      </c>
      <c r="E244" s="170" t="s">
        <v>104</v>
      </c>
      <c r="F244" s="170" t="s">
        <v>109</v>
      </c>
      <c r="G244" s="170" t="s">
        <v>638</v>
      </c>
      <c r="H244" s="170" t="s">
        <v>261</v>
      </c>
      <c r="I244" s="185">
        <v>3219241</v>
      </c>
      <c r="J244" s="189"/>
    </row>
    <row r="245" spans="1:10" s="17" customFormat="1" ht="16" customHeight="1" x14ac:dyDescent="0.25">
      <c r="A245" s="76">
        <v>44755</v>
      </c>
      <c r="B245" s="169" t="s">
        <v>58</v>
      </c>
      <c r="C245" s="169" t="s">
        <v>58</v>
      </c>
      <c r="D245" s="170" t="s">
        <v>243</v>
      </c>
      <c r="E245" s="170" t="s">
        <v>104</v>
      </c>
      <c r="F245" s="170" t="s">
        <v>196</v>
      </c>
      <c r="G245" s="170" t="s">
        <v>128</v>
      </c>
      <c r="H245" s="170" t="s">
        <v>261</v>
      </c>
      <c r="I245" s="185">
        <v>3374200</v>
      </c>
      <c r="J245" s="189"/>
    </row>
    <row r="246" spans="1:10" s="17" customFormat="1" ht="16" customHeight="1" x14ac:dyDescent="0.25">
      <c r="A246" s="76">
        <v>44756</v>
      </c>
      <c r="B246" s="169" t="s">
        <v>58</v>
      </c>
      <c r="C246" s="169" t="s">
        <v>58</v>
      </c>
      <c r="D246" s="170" t="s">
        <v>243</v>
      </c>
      <c r="E246" s="170" t="s">
        <v>104</v>
      </c>
      <c r="F246" s="170" t="s">
        <v>232</v>
      </c>
      <c r="G246" s="170" t="s">
        <v>633</v>
      </c>
      <c r="H246" s="170" t="s">
        <v>261</v>
      </c>
      <c r="I246" s="185">
        <v>3464798</v>
      </c>
      <c r="J246" s="189"/>
    </row>
    <row r="247" spans="1:10" s="17" customFormat="1" ht="16" customHeight="1" x14ac:dyDescent="0.25">
      <c r="A247" s="76">
        <v>44756</v>
      </c>
      <c r="B247" s="169" t="s">
        <v>58</v>
      </c>
      <c r="C247" s="169" t="s">
        <v>58</v>
      </c>
      <c r="D247" s="170" t="s">
        <v>242</v>
      </c>
      <c r="E247" s="170" t="s">
        <v>104</v>
      </c>
      <c r="F247" s="170" t="s">
        <v>109</v>
      </c>
      <c r="G247" s="170" t="s">
        <v>180</v>
      </c>
      <c r="H247" s="170" t="s">
        <v>261</v>
      </c>
      <c r="I247" s="185">
        <v>3707666</v>
      </c>
      <c r="J247" s="189"/>
    </row>
    <row r="248" spans="1:10" s="17" customFormat="1" ht="16" customHeight="1" x14ac:dyDescent="0.25">
      <c r="A248" s="76">
        <v>44758</v>
      </c>
      <c r="B248" s="169" t="s">
        <v>58</v>
      </c>
      <c r="C248" s="169" t="s">
        <v>58</v>
      </c>
      <c r="D248" s="170" t="s">
        <v>243</v>
      </c>
      <c r="E248" s="170" t="s">
        <v>104</v>
      </c>
      <c r="F248" s="170" t="s">
        <v>196</v>
      </c>
      <c r="G248" s="170" t="s">
        <v>113</v>
      </c>
      <c r="H248" s="170" t="s">
        <v>261</v>
      </c>
      <c r="I248" s="185">
        <v>3514800</v>
      </c>
      <c r="J248" s="189"/>
    </row>
    <row r="249" spans="1:10" s="17" customFormat="1" ht="16" customHeight="1" x14ac:dyDescent="0.25">
      <c r="A249" s="76">
        <v>44758</v>
      </c>
      <c r="B249" s="169" t="s">
        <v>58</v>
      </c>
      <c r="C249" s="169" t="s">
        <v>58</v>
      </c>
      <c r="D249" s="170" t="s">
        <v>243</v>
      </c>
      <c r="E249" s="170" t="s">
        <v>104</v>
      </c>
      <c r="F249" s="170" t="s">
        <v>352</v>
      </c>
      <c r="G249" s="170" t="s">
        <v>499</v>
      </c>
      <c r="H249" s="170" t="s">
        <v>261</v>
      </c>
      <c r="I249" s="185">
        <v>2862473</v>
      </c>
      <c r="J249" s="189"/>
    </row>
    <row r="250" spans="1:10" s="17" customFormat="1" ht="16" customHeight="1" x14ac:dyDescent="0.25">
      <c r="A250" s="76">
        <v>44759</v>
      </c>
      <c r="B250" s="169" t="s">
        <v>58</v>
      </c>
      <c r="C250" s="169" t="s">
        <v>58</v>
      </c>
      <c r="D250" s="170" t="s">
        <v>243</v>
      </c>
      <c r="E250" s="170" t="s">
        <v>104</v>
      </c>
      <c r="F250" s="170" t="s">
        <v>189</v>
      </c>
      <c r="G250" s="170" t="s">
        <v>586</v>
      </c>
      <c r="H250" s="170" t="s">
        <v>261</v>
      </c>
      <c r="I250" s="185">
        <v>3251818</v>
      </c>
      <c r="J250" s="189"/>
    </row>
    <row r="251" spans="1:10" s="17" customFormat="1" ht="16" customHeight="1" x14ac:dyDescent="0.25">
      <c r="A251" s="76">
        <v>44759</v>
      </c>
      <c r="B251" s="169" t="s">
        <v>58</v>
      </c>
      <c r="C251" s="169" t="s">
        <v>58</v>
      </c>
      <c r="D251" s="170" t="s">
        <v>243</v>
      </c>
      <c r="E251" s="170" t="s">
        <v>104</v>
      </c>
      <c r="F251" s="170" t="s">
        <v>196</v>
      </c>
      <c r="G251" s="170" t="s">
        <v>621</v>
      </c>
      <c r="H251" s="170" t="s">
        <v>261</v>
      </c>
      <c r="I251" s="185">
        <v>3273307</v>
      </c>
      <c r="J251" s="189"/>
    </row>
    <row r="252" spans="1:10" s="17" customFormat="1" ht="16" customHeight="1" x14ac:dyDescent="0.25">
      <c r="A252" s="76">
        <v>44759</v>
      </c>
      <c r="B252" s="169" t="s">
        <v>58</v>
      </c>
      <c r="C252" s="169" t="s">
        <v>58</v>
      </c>
      <c r="D252" s="170" t="s">
        <v>243</v>
      </c>
      <c r="E252" s="170" t="s">
        <v>104</v>
      </c>
      <c r="F252" s="170" t="s">
        <v>196</v>
      </c>
      <c r="G252" s="170" t="s">
        <v>621</v>
      </c>
      <c r="H252" s="170" t="s">
        <v>261</v>
      </c>
      <c r="I252" s="185">
        <v>424394</v>
      </c>
      <c r="J252" s="189"/>
    </row>
    <row r="253" spans="1:10" s="17" customFormat="1" ht="16" customHeight="1" x14ac:dyDescent="0.25">
      <c r="A253" s="76">
        <v>44760</v>
      </c>
      <c r="B253" s="169" t="s">
        <v>58</v>
      </c>
      <c r="C253" s="169" t="s">
        <v>58</v>
      </c>
      <c r="D253" s="170" t="s">
        <v>390</v>
      </c>
      <c r="E253" s="170" t="s">
        <v>104</v>
      </c>
      <c r="F253" s="170" t="s">
        <v>69</v>
      </c>
      <c r="G253" s="170" t="s">
        <v>611</v>
      </c>
      <c r="H253" s="170" t="s">
        <v>261</v>
      </c>
      <c r="I253" s="185">
        <v>783943</v>
      </c>
      <c r="J253" s="189" t="s">
        <v>57</v>
      </c>
    </row>
    <row r="254" spans="1:10" s="17" customFormat="1" ht="16" customHeight="1" x14ac:dyDescent="0.25">
      <c r="A254" s="76">
        <v>44760</v>
      </c>
      <c r="B254" s="169" t="s">
        <v>58</v>
      </c>
      <c r="C254" s="169" t="s">
        <v>58</v>
      </c>
      <c r="D254" s="170" t="s">
        <v>390</v>
      </c>
      <c r="E254" s="170" t="s">
        <v>104</v>
      </c>
      <c r="F254" s="170" t="s">
        <v>283</v>
      </c>
      <c r="G254" s="170" t="s">
        <v>611</v>
      </c>
      <c r="H254" s="170" t="s">
        <v>261</v>
      </c>
      <c r="I254" s="185">
        <v>2982091</v>
      </c>
      <c r="J254" s="189" t="s">
        <v>57</v>
      </c>
    </row>
    <row r="255" spans="1:10" s="17" customFormat="1" ht="16" customHeight="1" x14ac:dyDescent="0.25">
      <c r="A255" s="76">
        <v>44761</v>
      </c>
      <c r="B255" s="169" t="s">
        <v>58</v>
      </c>
      <c r="C255" s="169" t="s">
        <v>58</v>
      </c>
      <c r="D255" s="170" t="s">
        <v>390</v>
      </c>
      <c r="E255" s="170" t="s">
        <v>104</v>
      </c>
      <c r="F255" s="170" t="s">
        <v>217</v>
      </c>
      <c r="G255" s="170" t="s">
        <v>539</v>
      </c>
      <c r="H255" s="170" t="s">
        <v>261</v>
      </c>
      <c r="I255" s="185">
        <v>2845062</v>
      </c>
      <c r="J255" s="189" t="s">
        <v>57</v>
      </c>
    </row>
    <row r="256" spans="1:10" s="17" customFormat="1" ht="16" customHeight="1" x14ac:dyDescent="0.25">
      <c r="A256" s="76">
        <v>44761</v>
      </c>
      <c r="B256" s="169" t="s">
        <v>58</v>
      </c>
      <c r="C256" s="169" t="s">
        <v>58</v>
      </c>
      <c r="D256" s="170" t="s">
        <v>390</v>
      </c>
      <c r="E256" s="170" t="s">
        <v>104</v>
      </c>
      <c r="F256" s="170" t="s">
        <v>120</v>
      </c>
      <c r="G256" s="170" t="s">
        <v>539</v>
      </c>
      <c r="H256" s="170" t="s">
        <v>261</v>
      </c>
      <c r="I256" s="185">
        <v>273280</v>
      </c>
      <c r="J256" s="189" t="s">
        <v>57</v>
      </c>
    </row>
    <row r="257" spans="1:10" s="17" customFormat="1" ht="16" customHeight="1" x14ac:dyDescent="0.25">
      <c r="A257" s="76">
        <v>44762</v>
      </c>
      <c r="B257" s="169" t="s">
        <v>58</v>
      </c>
      <c r="C257" s="169" t="s">
        <v>58</v>
      </c>
      <c r="D257" s="170" t="s">
        <v>390</v>
      </c>
      <c r="E257" s="170" t="s">
        <v>104</v>
      </c>
      <c r="F257" s="170" t="s">
        <v>352</v>
      </c>
      <c r="G257" s="170" t="s">
        <v>463</v>
      </c>
      <c r="H257" s="170" t="s">
        <v>261</v>
      </c>
      <c r="I257" s="185">
        <v>2830780</v>
      </c>
      <c r="J257" s="189"/>
    </row>
    <row r="258" spans="1:10" s="17" customFormat="1" ht="16" customHeight="1" x14ac:dyDescent="0.25">
      <c r="A258" s="76">
        <v>44763</v>
      </c>
      <c r="B258" s="169" t="s">
        <v>58</v>
      </c>
      <c r="C258" s="169" t="s">
        <v>58</v>
      </c>
      <c r="D258" s="170" t="s">
        <v>390</v>
      </c>
      <c r="E258" s="170" t="s">
        <v>104</v>
      </c>
      <c r="F258" s="170" t="s">
        <v>196</v>
      </c>
      <c r="G258" s="170" t="s">
        <v>705</v>
      </c>
      <c r="H258" s="170" t="s">
        <v>261</v>
      </c>
      <c r="I258" s="185">
        <v>3646434</v>
      </c>
      <c r="J258" s="189"/>
    </row>
    <row r="259" spans="1:10" s="17" customFormat="1" ht="16" customHeight="1" x14ac:dyDescent="0.25">
      <c r="A259" s="76">
        <v>44764</v>
      </c>
      <c r="B259" s="169" t="s">
        <v>58</v>
      </c>
      <c r="C259" s="169" t="s">
        <v>58</v>
      </c>
      <c r="D259" s="170" t="s">
        <v>390</v>
      </c>
      <c r="E259" s="170" t="s">
        <v>104</v>
      </c>
      <c r="F259" s="170" t="s">
        <v>109</v>
      </c>
      <c r="G259" s="170" t="s">
        <v>569</v>
      </c>
      <c r="H259" s="170" t="s">
        <v>261</v>
      </c>
      <c r="I259" s="185">
        <v>3276212</v>
      </c>
      <c r="J259" s="189"/>
    </row>
    <row r="260" spans="1:10" s="17" customFormat="1" ht="16" customHeight="1" x14ac:dyDescent="0.25">
      <c r="A260" s="76">
        <v>44765</v>
      </c>
      <c r="B260" s="169" t="s">
        <v>58</v>
      </c>
      <c r="C260" s="169" t="s">
        <v>58</v>
      </c>
      <c r="D260" s="170" t="s">
        <v>390</v>
      </c>
      <c r="E260" s="170" t="s">
        <v>104</v>
      </c>
      <c r="F260" s="170" t="s">
        <v>65</v>
      </c>
      <c r="G260" s="170" t="s">
        <v>524</v>
      </c>
      <c r="H260" s="170" t="s">
        <v>261</v>
      </c>
      <c r="I260" s="185">
        <v>3516807</v>
      </c>
      <c r="J260" s="189"/>
    </row>
    <row r="261" spans="1:10" s="17" customFormat="1" ht="16" customHeight="1" x14ac:dyDescent="0.25">
      <c r="A261" s="76">
        <v>44766</v>
      </c>
      <c r="B261" s="169" t="s">
        <v>58</v>
      </c>
      <c r="C261" s="169" t="s">
        <v>58</v>
      </c>
      <c r="D261" s="170" t="s">
        <v>390</v>
      </c>
      <c r="E261" s="170" t="s">
        <v>104</v>
      </c>
      <c r="F261" s="170" t="s">
        <v>277</v>
      </c>
      <c r="G261" s="170" t="s">
        <v>392</v>
      </c>
      <c r="H261" s="170" t="s">
        <v>261</v>
      </c>
      <c r="I261" s="185">
        <v>3659109</v>
      </c>
      <c r="J261" s="189"/>
    </row>
    <row r="262" spans="1:10" s="17" customFormat="1" ht="16" customHeight="1" x14ac:dyDescent="0.25">
      <c r="A262" s="76">
        <v>44767</v>
      </c>
      <c r="B262" s="169" t="s">
        <v>58</v>
      </c>
      <c r="C262" s="169" t="s">
        <v>58</v>
      </c>
      <c r="D262" s="170" t="s">
        <v>390</v>
      </c>
      <c r="E262" s="170" t="s">
        <v>104</v>
      </c>
      <c r="F262" s="170" t="s">
        <v>232</v>
      </c>
      <c r="G262" s="170" t="s">
        <v>219</v>
      </c>
      <c r="H262" s="170" t="s">
        <v>261</v>
      </c>
      <c r="I262" s="185">
        <v>2934922</v>
      </c>
      <c r="J262" s="189"/>
    </row>
    <row r="263" spans="1:10" s="17" customFormat="1" ht="16" customHeight="1" x14ac:dyDescent="0.25">
      <c r="A263" s="76">
        <v>44768</v>
      </c>
      <c r="B263" s="169" t="s">
        <v>58</v>
      </c>
      <c r="C263" s="169" t="s">
        <v>58</v>
      </c>
      <c r="D263" s="170" t="s">
        <v>390</v>
      </c>
      <c r="E263" s="170" t="s">
        <v>104</v>
      </c>
      <c r="F263" s="170" t="s">
        <v>189</v>
      </c>
      <c r="G263" s="170" t="s">
        <v>640</v>
      </c>
      <c r="H263" s="170" t="s">
        <v>261</v>
      </c>
      <c r="I263" s="185">
        <v>3677430</v>
      </c>
      <c r="J263" s="189"/>
    </row>
    <row r="264" spans="1:10" s="17" customFormat="1" ht="16" customHeight="1" x14ac:dyDescent="0.25">
      <c r="A264" s="76">
        <v>44768</v>
      </c>
      <c r="B264" s="169" t="s">
        <v>58</v>
      </c>
      <c r="C264" s="169" t="s">
        <v>58</v>
      </c>
      <c r="D264" s="170" t="s">
        <v>390</v>
      </c>
      <c r="E264" s="170" t="s">
        <v>104</v>
      </c>
      <c r="F264" s="170" t="s">
        <v>109</v>
      </c>
      <c r="G264" s="170" t="s">
        <v>337</v>
      </c>
      <c r="H264" s="170" t="s">
        <v>261</v>
      </c>
      <c r="I264" s="185">
        <v>3536914</v>
      </c>
      <c r="J264" s="189"/>
    </row>
    <row r="265" spans="1:10" s="17" customFormat="1" ht="16" customHeight="1" x14ac:dyDescent="0.25">
      <c r="A265" s="76">
        <v>44770</v>
      </c>
      <c r="B265" s="169" t="s">
        <v>58</v>
      </c>
      <c r="C265" s="169" t="s">
        <v>58</v>
      </c>
      <c r="D265" s="170" t="s">
        <v>390</v>
      </c>
      <c r="E265" s="170" t="s">
        <v>104</v>
      </c>
      <c r="F265" s="170" t="s">
        <v>189</v>
      </c>
      <c r="G265" s="170" t="s">
        <v>123</v>
      </c>
      <c r="H265" s="170" t="s">
        <v>261</v>
      </c>
      <c r="I265" s="185">
        <v>2938676</v>
      </c>
      <c r="J265" s="189"/>
    </row>
    <row r="266" spans="1:10" s="17" customFormat="1" ht="16" customHeight="1" x14ac:dyDescent="0.25">
      <c r="A266" s="76">
        <v>44770</v>
      </c>
      <c r="B266" s="169" t="s">
        <v>58</v>
      </c>
      <c r="C266" s="169" t="s">
        <v>58</v>
      </c>
      <c r="D266" s="170" t="s">
        <v>390</v>
      </c>
      <c r="E266" s="170" t="s">
        <v>104</v>
      </c>
      <c r="F266" s="170" t="s">
        <v>232</v>
      </c>
      <c r="G266" s="170" t="s">
        <v>233</v>
      </c>
      <c r="H266" s="170" t="s">
        <v>261</v>
      </c>
      <c r="I266" s="185">
        <v>3423531</v>
      </c>
      <c r="J266" s="189"/>
    </row>
    <row r="267" spans="1:10" s="17" customFormat="1" ht="16" customHeight="1" x14ac:dyDescent="0.25">
      <c r="A267" s="76">
        <v>44772</v>
      </c>
      <c r="B267" s="169" t="s">
        <v>58</v>
      </c>
      <c r="C267" s="169" t="s">
        <v>58</v>
      </c>
      <c r="D267" s="170" t="s">
        <v>390</v>
      </c>
      <c r="E267" s="170" t="s">
        <v>104</v>
      </c>
      <c r="F267" s="170" t="s">
        <v>189</v>
      </c>
      <c r="G267" s="170" t="s">
        <v>489</v>
      </c>
      <c r="H267" s="170" t="s">
        <v>261</v>
      </c>
      <c r="I267" s="185">
        <v>3536709</v>
      </c>
      <c r="J267" s="189"/>
    </row>
    <row r="268" spans="1:10" s="17" customFormat="1" ht="16" customHeight="1" x14ac:dyDescent="0.25">
      <c r="A268" s="76">
        <v>44773</v>
      </c>
      <c r="B268" s="169" t="s">
        <v>58</v>
      </c>
      <c r="C268" s="169" t="s">
        <v>58</v>
      </c>
      <c r="D268" s="170" t="s">
        <v>390</v>
      </c>
      <c r="E268" s="170" t="s">
        <v>104</v>
      </c>
      <c r="F268" s="170" t="s">
        <v>189</v>
      </c>
      <c r="G268" s="170" t="s">
        <v>502</v>
      </c>
      <c r="H268" s="170" t="s">
        <v>261</v>
      </c>
      <c r="I268" s="185">
        <v>3089857</v>
      </c>
      <c r="J268" s="189"/>
    </row>
    <row r="269" spans="1:10" s="17" customFormat="1" ht="16.5" customHeight="1" x14ac:dyDescent="0.25">
      <c r="A269" s="76">
        <v>44773</v>
      </c>
      <c r="B269" s="169" t="s">
        <v>58</v>
      </c>
      <c r="C269" s="169" t="s">
        <v>58</v>
      </c>
      <c r="D269" s="170" t="s">
        <v>390</v>
      </c>
      <c r="E269" s="170" t="s">
        <v>104</v>
      </c>
      <c r="F269" s="170" t="s">
        <v>232</v>
      </c>
      <c r="G269" s="170" t="s">
        <v>609</v>
      </c>
      <c r="H269" s="170" t="s">
        <v>261</v>
      </c>
      <c r="I269" s="185">
        <v>3572061</v>
      </c>
      <c r="J269" s="189"/>
    </row>
    <row r="270" spans="1:10" s="17" customFormat="1" ht="19" customHeight="1" x14ac:dyDescent="0.25">
      <c r="A270" s="76">
        <v>44774</v>
      </c>
      <c r="B270" s="169" t="s">
        <v>58</v>
      </c>
      <c r="C270" s="169" t="s">
        <v>58</v>
      </c>
      <c r="D270" s="170" t="s">
        <v>390</v>
      </c>
      <c r="E270" s="170" t="s">
        <v>104</v>
      </c>
      <c r="F270" s="170" t="s">
        <v>232</v>
      </c>
      <c r="G270" s="170" t="s">
        <v>571</v>
      </c>
      <c r="H270" s="170" t="s">
        <v>261</v>
      </c>
      <c r="I270" s="185">
        <v>3575184</v>
      </c>
      <c r="J270" s="189"/>
    </row>
    <row r="271" spans="1:10" s="17" customFormat="1" ht="19" customHeight="1" x14ac:dyDescent="0.25">
      <c r="A271" s="76">
        <v>44775</v>
      </c>
      <c r="B271" s="169" t="s">
        <v>58</v>
      </c>
      <c r="C271" s="169" t="s">
        <v>58</v>
      </c>
      <c r="D271" s="170" t="s">
        <v>390</v>
      </c>
      <c r="E271" s="170" t="s">
        <v>104</v>
      </c>
      <c r="F271" s="170" t="s">
        <v>352</v>
      </c>
      <c r="G271" s="170" t="s">
        <v>367</v>
      </c>
      <c r="H271" s="170" t="s">
        <v>261</v>
      </c>
      <c r="I271" s="185">
        <v>2672476</v>
      </c>
      <c r="J271" s="189"/>
    </row>
    <row r="272" spans="1:10" s="17" customFormat="1" ht="19" customHeight="1" x14ac:dyDescent="0.25">
      <c r="A272" s="76">
        <v>44776</v>
      </c>
      <c r="B272" s="169" t="s">
        <v>58</v>
      </c>
      <c r="C272" s="169" t="s">
        <v>58</v>
      </c>
      <c r="D272" s="170" t="s">
        <v>390</v>
      </c>
      <c r="E272" s="170" t="s">
        <v>104</v>
      </c>
      <c r="F272" s="170" t="s">
        <v>277</v>
      </c>
      <c r="G272" s="170" t="s">
        <v>622</v>
      </c>
      <c r="H272" s="170" t="s">
        <v>261</v>
      </c>
      <c r="I272" s="185">
        <v>3115589</v>
      </c>
      <c r="J272" s="189"/>
    </row>
    <row r="273" spans="1:10" s="17" customFormat="1" ht="19" customHeight="1" x14ac:dyDescent="0.25">
      <c r="A273" s="76">
        <v>44777</v>
      </c>
      <c r="B273" s="169" t="s">
        <v>58</v>
      </c>
      <c r="C273" s="169" t="s">
        <v>58</v>
      </c>
      <c r="D273" s="170" t="s">
        <v>390</v>
      </c>
      <c r="E273" s="170" t="s">
        <v>104</v>
      </c>
      <c r="F273" s="170" t="s">
        <v>319</v>
      </c>
      <c r="G273" s="170" t="s">
        <v>250</v>
      </c>
      <c r="H273" s="170" t="s">
        <v>261</v>
      </c>
      <c r="I273" s="185">
        <v>3606714</v>
      </c>
      <c r="J273" s="189"/>
    </row>
    <row r="274" spans="1:10" s="17" customFormat="1" ht="19" customHeight="1" x14ac:dyDescent="0.25">
      <c r="A274" s="76">
        <v>44778</v>
      </c>
      <c r="B274" s="169" t="s">
        <v>58</v>
      </c>
      <c r="C274" s="169" t="s">
        <v>58</v>
      </c>
      <c r="D274" s="170" t="s">
        <v>390</v>
      </c>
      <c r="E274" s="170" t="s">
        <v>104</v>
      </c>
      <c r="F274" s="170" t="s">
        <v>232</v>
      </c>
      <c r="G274" s="170" t="s">
        <v>251</v>
      </c>
      <c r="H274" s="170" t="s">
        <v>261</v>
      </c>
      <c r="I274" s="185">
        <v>3361894</v>
      </c>
      <c r="J274" s="189"/>
    </row>
    <row r="275" spans="1:10" s="17" customFormat="1" ht="19" customHeight="1" x14ac:dyDescent="0.25">
      <c r="A275" s="76">
        <v>44779</v>
      </c>
      <c r="B275" s="169" t="s">
        <v>58</v>
      </c>
      <c r="C275" s="169" t="s">
        <v>58</v>
      </c>
      <c r="D275" s="170" t="s">
        <v>390</v>
      </c>
      <c r="E275" s="170" t="s">
        <v>104</v>
      </c>
      <c r="F275" s="170" t="s">
        <v>588</v>
      </c>
      <c r="G275" s="170" t="s">
        <v>577</v>
      </c>
      <c r="H275" s="170" t="s">
        <v>261</v>
      </c>
      <c r="I275" s="185">
        <v>392012</v>
      </c>
      <c r="J275" s="189" t="s">
        <v>57</v>
      </c>
    </row>
    <row r="276" spans="1:10" s="17" customFormat="1" ht="19" customHeight="1" x14ac:dyDescent="0.25">
      <c r="A276" s="76">
        <v>44779</v>
      </c>
      <c r="B276" s="169" t="s">
        <v>58</v>
      </c>
      <c r="C276" s="169" t="s">
        <v>58</v>
      </c>
      <c r="D276" s="170" t="s">
        <v>390</v>
      </c>
      <c r="E276" s="170" t="s">
        <v>104</v>
      </c>
      <c r="F276" s="170" t="s">
        <v>78</v>
      </c>
      <c r="G276" s="170" t="s">
        <v>577</v>
      </c>
      <c r="H276" s="170" t="s">
        <v>261</v>
      </c>
      <c r="I276" s="185">
        <v>3210358</v>
      </c>
      <c r="J276" s="189" t="s">
        <v>57</v>
      </c>
    </row>
    <row r="277" spans="1:10" s="17" customFormat="1" ht="19" customHeight="1" x14ac:dyDescent="0.25">
      <c r="A277" s="76">
        <v>44779</v>
      </c>
      <c r="B277" s="169" t="s">
        <v>58</v>
      </c>
      <c r="C277" s="169" t="s">
        <v>58</v>
      </c>
      <c r="D277" s="170" t="s">
        <v>390</v>
      </c>
      <c r="E277" s="170" t="s">
        <v>104</v>
      </c>
      <c r="F277" s="170" t="s">
        <v>217</v>
      </c>
      <c r="G277" s="170" t="s">
        <v>519</v>
      </c>
      <c r="H277" s="170" t="s">
        <v>261</v>
      </c>
      <c r="I277" s="185">
        <v>3020804</v>
      </c>
      <c r="J277" s="189"/>
    </row>
    <row r="278" spans="1:10" s="17" customFormat="1" ht="19" customHeight="1" x14ac:dyDescent="0.25">
      <c r="A278" s="76">
        <v>44780</v>
      </c>
      <c r="B278" s="169" t="s">
        <v>58</v>
      </c>
      <c r="C278" s="169" t="s">
        <v>58</v>
      </c>
      <c r="D278" s="170" t="s">
        <v>390</v>
      </c>
      <c r="E278" s="170" t="s">
        <v>104</v>
      </c>
      <c r="F278" s="170" t="s">
        <v>196</v>
      </c>
      <c r="G278" s="170" t="s">
        <v>77</v>
      </c>
      <c r="H278" s="170" t="s">
        <v>261</v>
      </c>
      <c r="I278" s="185">
        <v>3377578</v>
      </c>
      <c r="J278" s="189"/>
    </row>
    <row r="279" spans="1:10" s="17" customFormat="1" ht="19" customHeight="1" x14ac:dyDescent="0.25">
      <c r="A279" s="76">
        <v>44781</v>
      </c>
      <c r="B279" s="169" t="s">
        <v>58</v>
      </c>
      <c r="C279" s="169" t="s">
        <v>58</v>
      </c>
      <c r="D279" s="170" t="s">
        <v>390</v>
      </c>
      <c r="E279" s="170" t="s">
        <v>104</v>
      </c>
      <c r="F279" s="170" t="s">
        <v>196</v>
      </c>
      <c r="G279" s="170" t="s">
        <v>372</v>
      </c>
      <c r="H279" s="170" t="s">
        <v>261</v>
      </c>
      <c r="I279" s="185">
        <v>3607783</v>
      </c>
      <c r="J279" s="189"/>
    </row>
    <row r="280" spans="1:10" s="17" customFormat="1" ht="16" customHeight="1" thickBot="1" x14ac:dyDescent="0.3">
      <c r="A280" s="202">
        <v>44782</v>
      </c>
      <c r="B280" s="203" t="s">
        <v>58</v>
      </c>
      <c r="C280" s="203" t="s">
        <v>58</v>
      </c>
      <c r="D280" s="204" t="s">
        <v>390</v>
      </c>
      <c r="E280" s="204" t="s">
        <v>104</v>
      </c>
      <c r="F280" s="204" t="s">
        <v>65</v>
      </c>
      <c r="G280" s="204" t="s">
        <v>269</v>
      </c>
      <c r="H280" s="204" t="s">
        <v>261</v>
      </c>
      <c r="I280" s="205">
        <v>3285776</v>
      </c>
      <c r="J280" s="206"/>
    </row>
    <row r="281" spans="1:10" s="17" customFormat="1" ht="19" customHeight="1" thickTop="1" x14ac:dyDescent="0.25">
      <c r="A281" s="76">
        <v>44783</v>
      </c>
      <c r="B281" s="169" t="s">
        <v>58</v>
      </c>
      <c r="C281" s="169" t="s">
        <v>58</v>
      </c>
      <c r="D281" s="170" t="s">
        <v>390</v>
      </c>
      <c r="E281" s="170" t="s">
        <v>104</v>
      </c>
      <c r="F281" s="170" t="s">
        <v>232</v>
      </c>
      <c r="G281" s="170" t="s">
        <v>633</v>
      </c>
      <c r="H281" s="170" t="s">
        <v>261</v>
      </c>
      <c r="I281" s="185">
        <v>2845924</v>
      </c>
      <c r="J281" s="189"/>
    </row>
    <row r="282" spans="1:10" s="17" customFormat="1" ht="18" customHeight="1" x14ac:dyDescent="0.25">
      <c r="A282" s="76">
        <v>44784</v>
      </c>
      <c r="B282" s="169" t="s">
        <v>58</v>
      </c>
      <c r="C282" s="169" t="s">
        <v>58</v>
      </c>
      <c r="D282" s="170" t="s">
        <v>390</v>
      </c>
      <c r="E282" s="170" t="s">
        <v>104</v>
      </c>
      <c r="F282" s="170" t="s">
        <v>109</v>
      </c>
      <c r="G282" s="170" t="s">
        <v>159</v>
      </c>
      <c r="H282" s="170" t="s">
        <v>261</v>
      </c>
      <c r="I282" s="185">
        <v>3698391</v>
      </c>
      <c r="J282" s="189"/>
    </row>
    <row r="283" spans="1:10" s="17" customFormat="1" ht="18" customHeight="1" x14ac:dyDescent="0.25">
      <c r="A283" s="76">
        <v>44785</v>
      </c>
      <c r="B283" s="169" t="s">
        <v>58</v>
      </c>
      <c r="C283" s="169" t="s">
        <v>58</v>
      </c>
      <c r="D283" s="170" t="s">
        <v>390</v>
      </c>
      <c r="E283" s="170" t="s">
        <v>104</v>
      </c>
      <c r="F283" s="170" t="s">
        <v>189</v>
      </c>
      <c r="G283" s="170" t="s">
        <v>150</v>
      </c>
      <c r="H283" s="170" t="s">
        <v>261</v>
      </c>
      <c r="I283" s="185">
        <v>3690735</v>
      </c>
      <c r="J283" s="189"/>
    </row>
    <row r="284" spans="1:10" s="17" customFormat="1" ht="18" customHeight="1" x14ac:dyDescent="0.25">
      <c r="A284" s="76">
        <v>44785</v>
      </c>
      <c r="B284" s="169" t="s">
        <v>58</v>
      </c>
      <c r="C284" s="169" t="s">
        <v>58</v>
      </c>
      <c r="D284" s="170" t="s">
        <v>390</v>
      </c>
      <c r="E284" s="170" t="s">
        <v>104</v>
      </c>
      <c r="F284" s="170" t="s">
        <v>109</v>
      </c>
      <c r="G284" s="170" t="s">
        <v>106</v>
      </c>
      <c r="H284" s="170" t="s">
        <v>261</v>
      </c>
      <c r="I284" s="185">
        <v>3685347</v>
      </c>
      <c r="J284" s="189"/>
    </row>
    <row r="285" spans="1:10" s="17" customFormat="1" ht="18" customHeight="1" x14ac:dyDescent="0.25">
      <c r="A285" s="76">
        <v>44786</v>
      </c>
      <c r="B285" s="169" t="s">
        <v>58</v>
      </c>
      <c r="C285" s="169" t="s">
        <v>58</v>
      </c>
      <c r="D285" s="170" t="s">
        <v>390</v>
      </c>
      <c r="E285" s="170" t="s">
        <v>104</v>
      </c>
      <c r="F285" s="170" t="s">
        <v>523</v>
      </c>
      <c r="G285" s="170" t="s">
        <v>304</v>
      </c>
      <c r="H285" s="170" t="s">
        <v>261</v>
      </c>
      <c r="I285" s="185">
        <v>1068773</v>
      </c>
      <c r="J285" s="189" t="s">
        <v>57</v>
      </c>
    </row>
    <row r="286" spans="1:10" s="17" customFormat="1" ht="18" customHeight="1" x14ac:dyDescent="0.25">
      <c r="A286" s="76">
        <v>44786</v>
      </c>
      <c r="B286" s="169" t="s">
        <v>58</v>
      </c>
      <c r="C286" s="169" t="s">
        <v>58</v>
      </c>
      <c r="D286" s="170" t="s">
        <v>390</v>
      </c>
      <c r="E286" s="170" t="s">
        <v>104</v>
      </c>
      <c r="F286" s="170" t="s">
        <v>294</v>
      </c>
      <c r="G286" s="170" t="s">
        <v>304</v>
      </c>
      <c r="H286" s="170" t="s">
        <v>261</v>
      </c>
      <c r="I286" s="185">
        <v>1661812</v>
      </c>
      <c r="J286" s="189" t="s">
        <v>57</v>
      </c>
    </row>
    <row r="287" spans="1:10" s="17" customFormat="1" ht="18" customHeight="1" x14ac:dyDescent="0.25">
      <c r="A287" s="76">
        <v>44786</v>
      </c>
      <c r="B287" s="169" t="s">
        <v>58</v>
      </c>
      <c r="C287" s="169" t="s">
        <v>58</v>
      </c>
      <c r="D287" s="170" t="s">
        <v>390</v>
      </c>
      <c r="E287" s="170" t="s">
        <v>104</v>
      </c>
      <c r="F287" s="170" t="s">
        <v>232</v>
      </c>
      <c r="G287" s="170" t="s">
        <v>304</v>
      </c>
      <c r="H287" s="170" t="s">
        <v>261</v>
      </c>
      <c r="I287" s="185">
        <v>574476</v>
      </c>
      <c r="J287" s="189" t="s">
        <v>57</v>
      </c>
    </row>
    <row r="288" spans="1:10" s="17" customFormat="1" ht="18" customHeight="1" x14ac:dyDescent="0.25">
      <c r="A288" s="76">
        <v>44787</v>
      </c>
      <c r="B288" s="169" t="s">
        <v>58</v>
      </c>
      <c r="C288" s="169" t="s">
        <v>58</v>
      </c>
      <c r="D288" s="170" t="s">
        <v>390</v>
      </c>
      <c r="E288" s="170" t="s">
        <v>104</v>
      </c>
      <c r="F288" s="170" t="s">
        <v>196</v>
      </c>
      <c r="G288" s="170" t="s">
        <v>128</v>
      </c>
      <c r="H288" s="170" t="s">
        <v>261</v>
      </c>
      <c r="I288" s="185">
        <v>3375480</v>
      </c>
      <c r="J288" s="189"/>
    </row>
    <row r="289" spans="1:10" s="17" customFormat="1" ht="18" customHeight="1" x14ac:dyDescent="0.25">
      <c r="A289" s="76">
        <v>44788</v>
      </c>
      <c r="B289" s="169" t="s">
        <v>58</v>
      </c>
      <c r="C289" s="169" t="s">
        <v>58</v>
      </c>
      <c r="D289" s="170" t="s">
        <v>390</v>
      </c>
      <c r="E289" s="170" t="s">
        <v>104</v>
      </c>
      <c r="F289" s="170" t="s">
        <v>120</v>
      </c>
      <c r="G289" s="170" t="s">
        <v>201</v>
      </c>
      <c r="H289" s="170" t="s">
        <v>261</v>
      </c>
      <c r="I289" s="185">
        <v>3414909</v>
      </c>
      <c r="J289" s="189"/>
    </row>
    <row r="290" spans="1:10" s="17" customFormat="1" ht="18" customHeight="1" x14ac:dyDescent="0.25">
      <c r="A290" s="76">
        <v>44789</v>
      </c>
      <c r="B290" s="169" t="s">
        <v>58</v>
      </c>
      <c r="C290" s="169" t="s">
        <v>58</v>
      </c>
      <c r="D290" s="170" t="s">
        <v>390</v>
      </c>
      <c r="E290" s="170" t="s">
        <v>104</v>
      </c>
      <c r="F290" s="170" t="s">
        <v>189</v>
      </c>
      <c r="G290" s="170" t="s">
        <v>179</v>
      </c>
      <c r="H290" s="170" t="s">
        <v>261</v>
      </c>
      <c r="I290" s="185">
        <v>3514048</v>
      </c>
      <c r="J290" s="189"/>
    </row>
    <row r="291" spans="1:10" s="17" customFormat="1" ht="18" customHeight="1" x14ac:dyDescent="0.25">
      <c r="A291" s="76">
        <v>44790</v>
      </c>
      <c r="B291" s="169" t="s">
        <v>58</v>
      </c>
      <c r="C291" s="169" t="s">
        <v>58</v>
      </c>
      <c r="D291" s="170" t="s">
        <v>390</v>
      </c>
      <c r="E291" s="170" t="s">
        <v>104</v>
      </c>
      <c r="F291" s="170" t="s">
        <v>78</v>
      </c>
      <c r="G291" s="170" t="s">
        <v>359</v>
      </c>
      <c r="H291" s="170" t="s">
        <v>261</v>
      </c>
      <c r="I291" s="185">
        <v>3279774</v>
      </c>
      <c r="J291" s="189"/>
    </row>
    <row r="292" spans="1:10" s="17" customFormat="1" ht="18" customHeight="1" x14ac:dyDescent="0.25">
      <c r="A292" s="76">
        <v>44791</v>
      </c>
      <c r="B292" s="169" t="s">
        <v>58</v>
      </c>
      <c r="C292" s="169" t="s">
        <v>58</v>
      </c>
      <c r="D292" s="170" t="s">
        <v>390</v>
      </c>
      <c r="E292" s="170" t="s">
        <v>104</v>
      </c>
      <c r="F292" s="170" t="s">
        <v>169</v>
      </c>
      <c r="G292" s="170" t="s">
        <v>606</v>
      </c>
      <c r="H292" s="170" t="s">
        <v>261</v>
      </c>
      <c r="I292" s="185">
        <v>3661012</v>
      </c>
      <c r="J292" s="189"/>
    </row>
    <row r="293" spans="1:10" s="17" customFormat="1" ht="18" customHeight="1" x14ac:dyDescent="0.25">
      <c r="A293" s="76">
        <v>44792</v>
      </c>
      <c r="B293" s="169" t="s">
        <v>58</v>
      </c>
      <c r="C293" s="169" t="s">
        <v>58</v>
      </c>
      <c r="D293" s="170" t="s">
        <v>390</v>
      </c>
      <c r="E293" s="170" t="s">
        <v>104</v>
      </c>
      <c r="F293" s="170" t="s">
        <v>69</v>
      </c>
      <c r="G293" s="170" t="s">
        <v>522</v>
      </c>
      <c r="H293" s="170" t="s">
        <v>261</v>
      </c>
      <c r="I293" s="185">
        <v>2992909</v>
      </c>
      <c r="J293" s="189" t="s">
        <v>57</v>
      </c>
    </row>
    <row r="294" spans="1:10" s="17" customFormat="1" ht="18" customHeight="1" x14ac:dyDescent="0.25">
      <c r="A294" s="76">
        <v>44792</v>
      </c>
      <c r="B294" s="169" t="s">
        <v>58</v>
      </c>
      <c r="C294" s="169" t="s">
        <v>58</v>
      </c>
      <c r="D294" s="170" t="s">
        <v>390</v>
      </c>
      <c r="E294" s="170" t="s">
        <v>104</v>
      </c>
      <c r="F294" s="170" t="s">
        <v>588</v>
      </c>
      <c r="G294" s="170" t="s">
        <v>522</v>
      </c>
      <c r="H294" s="170" t="s">
        <v>261</v>
      </c>
      <c r="I294" s="185">
        <v>574657</v>
      </c>
      <c r="J294" s="189" t="s">
        <v>57</v>
      </c>
    </row>
    <row r="295" spans="1:10" s="17" customFormat="1" ht="18" customHeight="1" x14ac:dyDescent="0.25">
      <c r="A295" s="76">
        <v>44793</v>
      </c>
      <c r="B295" s="169" t="s">
        <v>58</v>
      </c>
      <c r="C295" s="169" t="s">
        <v>58</v>
      </c>
      <c r="D295" s="170" t="s">
        <v>390</v>
      </c>
      <c r="E295" s="170" t="s">
        <v>104</v>
      </c>
      <c r="F295" s="170" t="s">
        <v>109</v>
      </c>
      <c r="G295" s="170" t="s">
        <v>246</v>
      </c>
      <c r="H295" s="170" t="s">
        <v>261</v>
      </c>
      <c r="I295" s="185">
        <v>3693549</v>
      </c>
      <c r="J295" s="189"/>
    </row>
    <row r="296" spans="1:10" s="17" customFormat="1" ht="18" customHeight="1" x14ac:dyDescent="0.25">
      <c r="A296" s="76">
        <v>44794</v>
      </c>
      <c r="B296" s="169" t="s">
        <v>58</v>
      </c>
      <c r="C296" s="169" t="s">
        <v>58</v>
      </c>
      <c r="D296" s="170" t="s">
        <v>390</v>
      </c>
      <c r="E296" s="170" t="s">
        <v>104</v>
      </c>
      <c r="F296" s="170" t="s">
        <v>244</v>
      </c>
      <c r="G296" s="170" t="s">
        <v>542</v>
      </c>
      <c r="H296" s="170" t="s">
        <v>261</v>
      </c>
      <c r="I296" s="185">
        <v>3589457</v>
      </c>
      <c r="J296" s="189"/>
    </row>
    <row r="297" spans="1:10" s="17" customFormat="1" ht="18" customHeight="1" x14ac:dyDescent="0.25">
      <c r="A297" s="76">
        <v>44794</v>
      </c>
      <c r="B297" s="169" t="s">
        <v>58</v>
      </c>
      <c r="C297" s="169" t="s">
        <v>58</v>
      </c>
      <c r="D297" s="170" t="s">
        <v>390</v>
      </c>
      <c r="E297" s="170" t="s">
        <v>104</v>
      </c>
      <c r="F297" s="170" t="s">
        <v>78</v>
      </c>
      <c r="G297" s="170" t="s">
        <v>568</v>
      </c>
      <c r="H297" s="170" t="s">
        <v>261</v>
      </c>
      <c r="I297" s="185">
        <v>3372865</v>
      </c>
      <c r="J297" s="189"/>
    </row>
    <row r="298" spans="1:10" s="17" customFormat="1" ht="16" customHeight="1" x14ac:dyDescent="0.25">
      <c r="A298" s="76">
        <v>44795</v>
      </c>
      <c r="B298" s="169" t="s">
        <v>58</v>
      </c>
      <c r="C298" s="169" t="s">
        <v>58</v>
      </c>
      <c r="D298" s="170" t="s">
        <v>390</v>
      </c>
      <c r="E298" s="170" t="s">
        <v>104</v>
      </c>
      <c r="F298" s="170" t="s">
        <v>66</v>
      </c>
      <c r="G298" s="170" t="s">
        <v>83</v>
      </c>
      <c r="H298" s="170" t="s">
        <v>261</v>
      </c>
      <c r="I298" s="185">
        <v>3201840</v>
      </c>
      <c r="J298" s="189"/>
    </row>
    <row r="299" spans="1:10" s="17" customFormat="1" ht="16" customHeight="1" x14ac:dyDescent="0.25">
      <c r="A299" s="76">
        <v>44796</v>
      </c>
      <c r="B299" s="169" t="s">
        <v>58</v>
      </c>
      <c r="C299" s="169" t="s">
        <v>58</v>
      </c>
      <c r="D299" s="170" t="s">
        <v>390</v>
      </c>
      <c r="E299" s="170" t="s">
        <v>104</v>
      </c>
      <c r="F299" s="170" t="s">
        <v>196</v>
      </c>
      <c r="G299" s="170" t="s">
        <v>268</v>
      </c>
      <c r="H299" s="170" t="s">
        <v>261</v>
      </c>
      <c r="I299" s="185">
        <v>3553130</v>
      </c>
      <c r="J299" s="189"/>
    </row>
    <row r="300" spans="1:10" s="17" customFormat="1" ht="16" customHeight="1" x14ac:dyDescent="0.25">
      <c r="A300" s="76">
        <v>44797</v>
      </c>
      <c r="B300" s="169" t="s">
        <v>58</v>
      </c>
      <c r="C300" s="169" t="s">
        <v>58</v>
      </c>
      <c r="D300" s="170" t="s">
        <v>390</v>
      </c>
      <c r="E300" s="170" t="s">
        <v>104</v>
      </c>
      <c r="F300" s="170" t="s">
        <v>196</v>
      </c>
      <c r="G300" s="170" t="s">
        <v>531</v>
      </c>
      <c r="H300" s="170" t="s">
        <v>261</v>
      </c>
      <c r="I300" s="185">
        <v>3564105</v>
      </c>
      <c r="J300" s="189"/>
    </row>
    <row r="301" spans="1:10" s="17" customFormat="1" ht="16" customHeight="1" x14ac:dyDescent="0.25">
      <c r="A301" s="76">
        <v>44798</v>
      </c>
      <c r="B301" s="169" t="s">
        <v>58</v>
      </c>
      <c r="C301" s="169" t="s">
        <v>58</v>
      </c>
      <c r="D301" s="170" t="s">
        <v>390</v>
      </c>
      <c r="E301" s="170" t="s">
        <v>104</v>
      </c>
      <c r="F301" s="170" t="s">
        <v>120</v>
      </c>
      <c r="G301" s="170" t="s">
        <v>509</v>
      </c>
      <c r="H301" s="170" t="s">
        <v>261</v>
      </c>
      <c r="I301" s="185">
        <v>3653660</v>
      </c>
      <c r="J301" s="189"/>
    </row>
    <row r="302" spans="1:10" s="17" customFormat="1" ht="16" customHeight="1" x14ac:dyDescent="0.25">
      <c r="A302" s="76">
        <v>44799</v>
      </c>
      <c r="B302" s="169" t="s">
        <v>58</v>
      </c>
      <c r="C302" s="169" t="s">
        <v>58</v>
      </c>
      <c r="D302" s="170" t="s">
        <v>390</v>
      </c>
      <c r="E302" s="170" t="s">
        <v>104</v>
      </c>
      <c r="F302" s="170" t="s">
        <v>78</v>
      </c>
      <c r="G302" s="170" t="s">
        <v>265</v>
      </c>
      <c r="H302" s="170" t="s">
        <v>261</v>
      </c>
      <c r="I302" s="185">
        <v>3282607</v>
      </c>
      <c r="J302" s="189"/>
    </row>
    <row r="303" spans="1:10" s="17" customFormat="1" ht="16" customHeight="1" x14ac:dyDescent="0.25">
      <c r="A303" s="76">
        <v>44800</v>
      </c>
      <c r="B303" s="169" t="s">
        <v>58</v>
      </c>
      <c r="C303" s="169" t="s">
        <v>58</v>
      </c>
      <c r="D303" s="170" t="s">
        <v>390</v>
      </c>
      <c r="E303" s="170" t="s">
        <v>104</v>
      </c>
      <c r="F303" s="170" t="s">
        <v>193</v>
      </c>
      <c r="G303" s="170" t="s">
        <v>113</v>
      </c>
      <c r="H303" s="170" t="s">
        <v>261</v>
      </c>
      <c r="I303" s="185">
        <v>606289</v>
      </c>
      <c r="J303" s="189" t="s">
        <v>57</v>
      </c>
    </row>
    <row r="304" spans="1:10" s="17" customFormat="1" ht="16" customHeight="1" x14ac:dyDescent="0.25">
      <c r="A304" s="76">
        <v>44800</v>
      </c>
      <c r="B304" s="169" t="s">
        <v>58</v>
      </c>
      <c r="C304" s="169" t="s">
        <v>58</v>
      </c>
      <c r="D304" s="170" t="s">
        <v>390</v>
      </c>
      <c r="E304" s="170" t="s">
        <v>104</v>
      </c>
      <c r="F304" s="170" t="s">
        <v>232</v>
      </c>
      <c r="G304" s="170" t="s">
        <v>113</v>
      </c>
      <c r="H304" s="170" t="s">
        <v>261</v>
      </c>
      <c r="I304" s="185">
        <v>2961939</v>
      </c>
      <c r="J304" s="189" t="s">
        <v>57</v>
      </c>
    </row>
    <row r="305" spans="1:10" s="17" customFormat="1" ht="16" customHeight="1" x14ac:dyDescent="0.25">
      <c r="A305" s="76">
        <v>44801</v>
      </c>
      <c r="B305" s="169" t="s">
        <v>58</v>
      </c>
      <c r="C305" s="169" t="s">
        <v>58</v>
      </c>
      <c r="D305" s="170" t="s">
        <v>390</v>
      </c>
      <c r="E305" s="170" t="s">
        <v>104</v>
      </c>
      <c r="F305" s="170" t="s">
        <v>352</v>
      </c>
      <c r="G305" s="170" t="s">
        <v>264</v>
      </c>
      <c r="H305" s="170" t="s">
        <v>261</v>
      </c>
      <c r="I305" s="185">
        <v>2788783</v>
      </c>
      <c r="J305" s="189"/>
    </row>
    <row r="306" spans="1:10" s="17" customFormat="1" ht="16" customHeight="1" x14ac:dyDescent="0.25">
      <c r="A306" s="76">
        <v>44802</v>
      </c>
      <c r="B306" s="169" t="s">
        <v>58</v>
      </c>
      <c r="C306" s="169" t="s">
        <v>58</v>
      </c>
      <c r="D306" s="170" t="s">
        <v>390</v>
      </c>
      <c r="E306" s="170" t="s">
        <v>104</v>
      </c>
      <c r="F306" s="170" t="s">
        <v>196</v>
      </c>
      <c r="G306" s="170" t="s">
        <v>222</v>
      </c>
      <c r="H306" s="170" t="s">
        <v>261</v>
      </c>
      <c r="I306" s="185">
        <v>3634257</v>
      </c>
      <c r="J306" s="189"/>
    </row>
    <row r="307" spans="1:10" s="17" customFormat="1" ht="16" customHeight="1" x14ac:dyDescent="0.25">
      <c r="A307" s="76">
        <v>44802</v>
      </c>
      <c r="B307" s="169" t="s">
        <v>58</v>
      </c>
      <c r="C307" s="169" t="s">
        <v>58</v>
      </c>
      <c r="D307" s="170" t="s">
        <v>390</v>
      </c>
      <c r="E307" s="170" t="s">
        <v>104</v>
      </c>
      <c r="F307" s="170" t="s">
        <v>109</v>
      </c>
      <c r="G307" s="170" t="s">
        <v>654</v>
      </c>
      <c r="H307" s="170" t="s">
        <v>261</v>
      </c>
      <c r="I307" s="185">
        <v>3712348</v>
      </c>
      <c r="J307" s="189"/>
    </row>
    <row r="308" spans="1:10" s="17" customFormat="1" ht="16" customHeight="1" x14ac:dyDescent="0.25">
      <c r="A308" s="76">
        <v>44803</v>
      </c>
      <c r="B308" s="169" t="s">
        <v>58</v>
      </c>
      <c r="C308" s="169" t="s">
        <v>58</v>
      </c>
      <c r="D308" s="170" t="s">
        <v>390</v>
      </c>
      <c r="E308" s="170" t="s">
        <v>104</v>
      </c>
      <c r="F308" s="170" t="s">
        <v>232</v>
      </c>
      <c r="G308" s="170" t="s">
        <v>675</v>
      </c>
      <c r="H308" s="170" t="s">
        <v>261</v>
      </c>
      <c r="I308" s="185">
        <v>2855195</v>
      </c>
      <c r="J308" s="189"/>
    </row>
    <row r="309" spans="1:10" s="17" customFormat="1" ht="16" customHeight="1" x14ac:dyDescent="0.25">
      <c r="A309" s="76">
        <v>44804</v>
      </c>
      <c r="B309" s="169" t="s">
        <v>58</v>
      </c>
      <c r="C309" s="169" t="s">
        <v>58</v>
      </c>
      <c r="D309" s="170" t="s">
        <v>390</v>
      </c>
      <c r="E309" s="170" t="s">
        <v>104</v>
      </c>
      <c r="F309" s="170" t="s">
        <v>232</v>
      </c>
      <c r="G309" s="170" t="s">
        <v>714</v>
      </c>
      <c r="H309" s="170" t="s">
        <v>261</v>
      </c>
      <c r="I309" s="185">
        <v>2938048</v>
      </c>
      <c r="J309" s="189"/>
    </row>
    <row r="310" spans="1:10" s="17" customFormat="1" ht="16" customHeight="1" x14ac:dyDescent="0.25">
      <c r="A310" s="76">
        <v>44805</v>
      </c>
      <c r="B310" s="169" t="s">
        <v>58</v>
      </c>
      <c r="C310" s="169" t="s">
        <v>58</v>
      </c>
      <c r="D310" s="170" t="s">
        <v>390</v>
      </c>
      <c r="E310" s="170" t="s">
        <v>104</v>
      </c>
      <c r="F310" s="170" t="s">
        <v>120</v>
      </c>
      <c r="G310" s="170" t="s">
        <v>705</v>
      </c>
      <c r="H310" s="170" t="s">
        <v>261</v>
      </c>
      <c r="I310" s="185">
        <v>3524481</v>
      </c>
      <c r="J310" s="189"/>
    </row>
    <row r="311" spans="1:10" s="17" customFormat="1" ht="16" customHeight="1" x14ac:dyDescent="0.25">
      <c r="A311" s="76">
        <v>44806</v>
      </c>
      <c r="B311" s="169" t="s">
        <v>58</v>
      </c>
      <c r="C311" s="169" t="s">
        <v>58</v>
      </c>
      <c r="D311" s="170" t="s">
        <v>390</v>
      </c>
      <c r="E311" s="170" t="s">
        <v>104</v>
      </c>
      <c r="F311" s="170" t="s">
        <v>319</v>
      </c>
      <c r="G311" s="170" t="s">
        <v>489</v>
      </c>
      <c r="H311" s="170" t="s">
        <v>261</v>
      </c>
      <c r="I311" s="185">
        <v>3673371</v>
      </c>
      <c r="J311" s="189"/>
    </row>
    <row r="312" spans="1:10" s="17" customFormat="1" ht="16" customHeight="1" x14ac:dyDescent="0.25">
      <c r="A312" s="76">
        <v>44807</v>
      </c>
      <c r="B312" s="169" t="s">
        <v>58</v>
      </c>
      <c r="C312" s="169" t="s">
        <v>58</v>
      </c>
      <c r="D312" s="170" t="s">
        <v>390</v>
      </c>
      <c r="E312" s="170" t="s">
        <v>104</v>
      </c>
      <c r="F312" s="170" t="s">
        <v>352</v>
      </c>
      <c r="G312" s="170" t="s">
        <v>609</v>
      </c>
      <c r="H312" s="170" t="s">
        <v>261</v>
      </c>
      <c r="I312" s="185">
        <v>3611693</v>
      </c>
      <c r="J312" s="189"/>
    </row>
    <row r="313" spans="1:10" s="17" customFormat="1" ht="16" customHeight="1" x14ac:dyDescent="0.25">
      <c r="A313" s="76">
        <v>44808</v>
      </c>
      <c r="B313" s="169" t="s">
        <v>58</v>
      </c>
      <c r="C313" s="169" t="s">
        <v>58</v>
      </c>
      <c r="D313" s="170" t="s">
        <v>390</v>
      </c>
      <c r="E313" s="170" t="s">
        <v>104</v>
      </c>
      <c r="F313" s="170" t="s">
        <v>120</v>
      </c>
      <c r="G313" s="170" t="s">
        <v>612</v>
      </c>
      <c r="H313" s="170" t="s">
        <v>261</v>
      </c>
      <c r="I313" s="185">
        <v>3603838</v>
      </c>
      <c r="J313" s="189"/>
    </row>
    <row r="314" spans="1:10" s="17" customFormat="1" ht="16" customHeight="1" x14ac:dyDescent="0.25">
      <c r="A314" s="76">
        <v>44809</v>
      </c>
      <c r="B314" s="169" t="s">
        <v>58</v>
      </c>
      <c r="C314" s="169" t="s">
        <v>58</v>
      </c>
      <c r="D314" s="170" t="s">
        <v>390</v>
      </c>
      <c r="E314" s="170" t="s">
        <v>104</v>
      </c>
      <c r="F314" s="170" t="s">
        <v>109</v>
      </c>
      <c r="G314" s="170" t="s">
        <v>492</v>
      </c>
      <c r="H314" s="170" t="s">
        <v>261</v>
      </c>
      <c r="I314" s="185">
        <v>3160893</v>
      </c>
      <c r="J314" s="189"/>
    </row>
    <row r="315" spans="1:10" s="17" customFormat="1" ht="16" customHeight="1" x14ac:dyDescent="0.25">
      <c r="A315" s="76">
        <v>44810</v>
      </c>
      <c r="B315" s="169" t="s">
        <v>58</v>
      </c>
      <c r="C315" s="169" t="s">
        <v>58</v>
      </c>
      <c r="D315" s="170" t="s">
        <v>390</v>
      </c>
      <c r="E315" s="170" t="s">
        <v>104</v>
      </c>
      <c r="F315" s="170" t="s">
        <v>196</v>
      </c>
      <c r="G315" s="170" t="s">
        <v>158</v>
      </c>
      <c r="H315" s="170" t="s">
        <v>261</v>
      </c>
      <c r="I315" s="185">
        <v>3385743</v>
      </c>
      <c r="J315" s="189"/>
    </row>
    <row r="316" spans="1:10" s="17" customFormat="1" ht="16" customHeight="1" x14ac:dyDescent="0.25">
      <c r="A316" s="76">
        <v>44811</v>
      </c>
      <c r="B316" s="169" t="s">
        <v>58</v>
      </c>
      <c r="C316" s="169" t="s">
        <v>58</v>
      </c>
      <c r="D316" s="170" t="s">
        <v>390</v>
      </c>
      <c r="E316" s="170" t="s">
        <v>104</v>
      </c>
      <c r="F316" s="170" t="s">
        <v>109</v>
      </c>
      <c r="G316" s="170" t="s">
        <v>251</v>
      </c>
      <c r="H316" s="170" t="s">
        <v>261</v>
      </c>
      <c r="I316" s="185">
        <v>3794825</v>
      </c>
      <c r="J316" s="189"/>
    </row>
    <row r="317" spans="1:10" s="17" customFormat="1" ht="16" customHeight="1" x14ac:dyDescent="0.25">
      <c r="A317" s="76">
        <v>44812</v>
      </c>
      <c r="B317" s="169" t="s">
        <v>58</v>
      </c>
      <c r="C317" s="169" t="s">
        <v>58</v>
      </c>
      <c r="D317" s="170" t="s">
        <v>390</v>
      </c>
      <c r="E317" s="170" t="s">
        <v>104</v>
      </c>
      <c r="F317" s="170" t="s">
        <v>196</v>
      </c>
      <c r="G317" s="170" t="s">
        <v>77</v>
      </c>
      <c r="H317" s="170" t="s">
        <v>261</v>
      </c>
      <c r="I317" s="185">
        <v>3685201</v>
      </c>
      <c r="J317" s="189"/>
    </row>
    <row r="318" spans="1:10" s="17" customFormat="1" ht="16" customHeight="1" x14ac:dyDescent="0.25">
      <c r="A318" s="76">
        <v>44813</v>
      </c>
      <c r="B318" s="169" t="s">
        <v>58</v>
      </c>
      <c r="C318" s="169" t="s">
        <v>58</v>
      </c>
      <c r="D318" s="170" t="s">
        <v>390</v>
      </c>
      <c r="E318" s="170" t="s">
        <v>104</v>
      </c>
      <c r="F318" s="170" t="s">
        <v>189</v>
      </c>
      <c r="G318" s="170" t="s">
        <v>586</v>
      </c>
      <c r="H318" s="170" t="s">
        <v>261</v>
      </c>
      <c r="I318" s="185">
        <v>3708161</v>
      </c>
      <c r="J318" s="189"/>
    </row>
    <row r="319" spans="1:10" s="17" customFormat="1" ht="16" customHeight="1" x14ac:dyDescent="0.25">
      <c r="A319" s="76">
        <v>44814</v>
      </c>
      <c r="B319" s="169" t="s">
        <v>58</v>
      </c>
      <c r="C319" s="169" t="s">
        <v>58</v>
      </c>
      <c r="D319" s="170" t="s">
        <v>390</v>
      </c>
      <c r="E319" s="170" t="s">
        <v>104</v>
      </c>
      <c r="F319" s="170" t="s">
        <v>109</v>
      </c>
      <c r="G319" s="170" t="s">
        <v>422</v>
      </c>
      <c r="H319" s="170" t="s">
        <v>261</v>
      </c>
      <c r="I319" s="185">
        <v>3095891</v>
      </c>
      <c r="J319" s="189"/>
    </row>
    <row r="320" spans="1:10" s="17" customFormat="1" ht="16" customHeight="1" x14ac:dyDescent="0.25">
      <c r="A320" s="76">
        <v>44815</v>
      </c>
      <c r="B320" s="169" t="s">
        <v>58</v>
      </c>
      <c r="C320" s="169" t="s">
        <v>58</v>
      </c>
      <c r="D320" s="170" t="s">
        <v>390</v>
      </c>
      <c r="E320" s="170" t="s">
        <v>104</v>
      </c>
      <c r="F320" s="170" t="s">
        <v>189</v>
      </c>
      <c r="G320" s="170" t="s">
        <v>93</v>
      </c>
      <c r="H320" s="170" t="s">
        <v>261</v>
      </c>
      <c r="I320" s="185">
        <v>3540197</v>
      </c>
      <c r="J320" s="189"/>
    </row>
    <row r="321" spans="1:10" s="17" customFormat="1" ht="16" customHeight="1" x14ac:dyDescent="0.25">
      <c r="A321" s="76">
        <v>44815</v>
      </c>
      <c r="B321" s="169" t="s">
        <v>58</v>
      </c>
      <c r="C321" s="169" t="s">
        <v>58</v>
      </c>
      <c r="D321" s="170" t="s">
        <v>390</v>
      </c>
      <c r="E321" s="170" t="s">
        <v>104</v>
      </c>
      <c r="F321" s="170" t="s">
        <v>277</v>
      </c>
      <c r="G321" s="170" t="s">
        <v>504</v>
      </c>
      <c r="H321" s="170" t="s">
        <v>261</v>
      </c>
      <c r="I321" s="185">
        <v>3649609</v>
      </c>
      <c r="J321" s="189"/>
    </row>
    <row r="322" spans="1:10" s="17" customFormat="1" ht="16" customHeight="1" x14ac:dyDescent="0.25">
      <c r="A322" s="76">
        <v>44816</v>
      </c>
      <c r="B322" s="169" t="s">
        <v>58</v>
      </c>
      <c r="C322" s="169" t="s">
        <v>58</v>
      </c>
      <c r="D322" s="170" t="s">
        <v>390</v>
      </c>
      <c r="E322" s="170" t="s">
        <v>104</v>
      </c>
      <c r="F322" s="170" t="s">
        <v>120</v>
      </c>
      <c r="G322" s="170" t="s">
        <v>575</v>
      </c>
      <c r="H322" s="170" t="s">
        <v>261</v>
      </c>
      <c r="I322" s="185">
        <v>3282899</v>
      </c>
      <c r="J322" s="189"/>
    </row>
    <row r="323" spans="1:10" s="17" customFormat="1" ht="16" customHeight="1" x14ac:dyDescent="0.25">
      <c r="A323" s="76">
        <v>44817</v>
      </c>
      <c r="B323" s="169" t="s">
        <v>58</v>
      </c>
      <c r="C323" s="169" t="s">
        <v>58</v>
      </c>
      <c r="D323" s="170" t="s">
        <v>390</v>
      </c>
      <c r="E323" s="170" t="s">
        <v>104</v>
      </c>
      <c r="F323" s="170" t="s">
        <v>196</v>
      </c>
      <c r="G323" s="170" t="s">
        <v>543</v>
      </c>
      <c r="H323" s="170" t="s">
        <v>261</v>
      </c>
      <c r="I323" s="185">
        <v>3380264</v>
      </c>
      <c r="J323" s="189"/>
    </row>
    <row r="324" spans="1:10" s="17" customFormat="1" ht="16" customHeight="1" x14ac:dyDescent="0.25">
      <c r="A324" s="76">
        <v>44818</v>
      </c>
      <c r="B324" s="169" t="s">
        <v>58</v>
      </c>
      <c r="C324" s="169" t="s">
        <v>58</v>
      </c>
      <c r="D324" s="170" t="s">
        <v>390</v>
      </c>
      <c r="E324" s="170" t="s">
        <v>104</v>
      </c>
      <c r="F324" s="170" t="s">
        <v>189</v>
      </c>
      <c r="G324" s="170" t="s">
        <v>562</v>
      </c>
      <c r="H324" s="170" t="s">
        <v>261</v>
      </c>
      <c r="I324" s="185">
        <v>3675702</v>
      </c>
      <c r="J324" s="189"/>
    </row>
    <row r="325" spans="1:10" s="17" customFormat="1" ht="16" customHeight="1" thickBot="1" x14ac:dyDescent="0.3">
      <c r="A325" s="202">
        <v>44818</v>
      </c>
      <c r="B325" s="203" t="s">
        <v>58</v>
      </c>
      <c r="C325" s="203" t="s">
        <v>58</v>
      </c>
      <c r="D325" s="204" t="s">
        <v>390</v>
      </c>
      <c r="E325" s="204" t="s">
        <v>104</v>
      </c>
      <c r="F325" s="204" t="s">
        <v>352</v>
      </c>
      <c r="G325" s="204" t="s">
        <v>306</v>
      </c>
      <c r="H325" s="204" t="s">
        <v>261</v>
      </c>
      <c r="I325" s="205">
        <v>3068030</v>
      </c>
      <c r="J325" s="206"/>
    </row>
    <row r="326" spans="1:10" s="17" customFormat="1" ht="16" customHeight="1" thickTop="1" x14ac:dyDescent="0.25">
      <c r="A326" s="76">
        <v>44820</v>
      </c>
      <c r="B326" s="169" t="s">
        <v>58</v>
      </c>
      <c r="C326" s="169" t="s">
        <v>58</v>
      </c>
      <c r="D326" s="170" t="s">
        <v>390</v>
      </c>
      <c r="E326" s="170" t="s">
        <v>104</v>
      </c>
      <c r="F326" s="170" t="s">
        <v>196</v>
      </c>
      <c r="G326" s="170" t="s">
        <v>507</v>
      </c>
      <c r="H326" s="170" t="s">
        <v>261</v>
      </c>
      <c r="I326" s="185">
        <v>3674409</v>
      </c>
      <c r="J326" s="189"/>
    </row>
    <row r="327" spans="1:10" s="17" customFormat="1" ht="16" customHeight="1" x14ac:dyDescent="0.25">
      <c r="A327" s="76">
        <v>44820</v>
      </c>
      <c r="B327" s="169" t="s">
        <v>58</v>
      </c>
      <c r="C327" s="169" t="s">
        <v>58</v>
      </c>
      <c r="D327" s="170" t="s">
        <v>390</v>
      </c>
      <c r="E327" s="170" t="s">
        <v>104</v>
      </c>
      <c r="F327" s="170" t="s">
        <v>120</v>
      </c>
      <c r="G327" s="170" t="s">
        <v>179</v>
      </c>
      <c r="H327" s="170" t="s">
        <v>261</v>
      </c>
      <c r="I327" s="185">
        <v>3502073</v>
      </c>
      <c r="J327" s="189"/>
    </row>
    <row r="328" spans="1:10" s="17" customFormat="1" ht="16" customHeight="1" x14ac:dyDescent="0.25">
      <c r="A328" s="76">
        <v>44822</v>
      </c>
      <c r="B328" s="169" t="s">
        <v>58</v>
      </c>
      <c r="C328" s="169" t="s">
        <v>58</v>
      </c>
      <c r="D328" s="170" t="s">
        <v>390</v>
      </c>
      <c r="E328" s="170" t="s">
        <v>104</v>
      </c>
      <c r="F328" s="170" t="s">
        <v>189</v>
      </c>
      <c r="G328" s="170" t="s">
        <v>150</v>
      </c>
      <c r="H328" s="170" t="s">
        <v>261</v>
      </c>
      <c r="I328" s="185">
        <v>3694400</v>
      </c>
      <c r="J328" s="189"/>
    </row>
    <row r="329" spans="1:10" s="17" customFormat="1" ht="16" customHeight="1" x14ac:dyDescent="0.25">
      <c r="A329" s="76">
        <v>44822</v>
      </c>
      <c r="B329" s="169" t="s">
        <v>58</v>
      </c>
      <c r="C329" s="169" t="s">
        <v>58</v>
      </c>
      <c r="D329" s="170" t="s">
        <v>390</v>
      </c>
      <c r="E329" s="170" t="s">
        <v>104</v>
      </c>
      <c r="F329" s="170" t="s">
        <v>232</v>
      </c>
      <c r="G329" s="170" t="s">
        <v>219</v>
      </c>
      <c r="H329" s="170" t="s">
        <v>261</v>
      </c>
      <c r="I329" s="185">
        <v>2938042</v>
      </c>
      <c r="J329" s="189"/>
    </row>
    <row r="330" spans="1:10" s="17" customFormat="1" ht="16" customHeight="1" x14ac:dyDescent="0.25">
      <c r="A330" s="76">
        <v>44823</v>
      </c>
      <c r="B330" s="169" t="s">
        <v>58</v>
      </c>
      <c r="C330" s="169" t="s">
        <v>58</v>
      </c>
      <c r="D330" s="170" t="s">
        <v>390</v>
      </c>
      <c r="E330" s="170" t="s">
        <v>104</v>
      </c>
      <c r="F330" s="170" t="s">
        <v>109</v>
      </c>
      <c r="G330" s="170" t="s">
        <v>638</v>
      </c>
      <c r="H330" s="170" t="s">
        <v>261</v>
      </c>
      <c r="I330" s="185">
        <v>3209988</v>
      </c>
      <c r="J330" s="189"/>
    </row>
    <row r="331" spans="1:10" s="17" customFormat="1" ht="16" customHeight="1" x14ac:dyDescent="0.25">
      <c r="A331" s="76">
        <v>44824</v>
      </c>
      <c r="B331" s="169" t="s">
        <v>58</v>
      </c>
      <c r="C331" s="169" t="s">
        <v>58</v>
      </c>
      <c r="D331" s="170" t="s">
        <v>390</v>
      </c>
      <c r="E331" s="170" t="s">
        <v>104</v>
      </c>
      <c r="F331" s="170" t="s">
        <v>232</v>
      </c>
      <c r="G331" s="170" t="s">
        <v>478</v>
      </c>
      <c r="H331" s="170" t="s">
        <v>261</v>
      </c>
      <c r="I331" s="185">
        <v>3684457</v>
      </c>
      <c r="J331" s="189"/>
    </row>
    <row r="332" spans="1:10" s="17" customFormat="1" ht="16" customHeight="1" x14ac:dyDescent="0.25">
      <c r="A332" s="76">
        <v>44825</v>
      </c>
      <c r="B332" s="169" t="s">
        <v>58</v>
      </c>
      <c r="C332" s="169" t="s">
        <v>58</v>
      </c>
      <c r="D332" s="170" t="s">
        <v>390</v>
      </c>
      <c r="E332" s="170" t="s">
        <v>104</v>
      </c>
      <c r="F332" s="170" t="s">
        <v>357</v>
      </c>
      <c r="G332" s="170" t="s">
        <v>604</v>
      </c>
      <c r="H332" s="170" t="s">
        <v>261</v>
      </c>
      <c r="I332" s="185">
        <v>3595068</v>
      </c>
      <c r="J332" s="189"/>
    </row>
    <row r="333" spans="1:10" s="17" customFormat="1" ht="16" customHeight="1" x14ac:dyDescent="0.25">
      <c r="A333" s="76">
        <v>44825</v>
      </c>
      <c r="B333" s="169" t="s">
        <v>58</v>
      </c>
      <c r="C333" s="169" t="s">
        <v>58</v>
      </c>
      <c r="D333" s="170" t="s">
        <v>390</v>
      </c>
      <c r="E333" s="170" t="s">
        <v>104</v>
      </c>
      <c r="F333" s="170" t="s">
        <v>196</v>
      </c>
      <c r="G333" s="170" t="s">
        <v>479</v>
      </c>
      <c r="H333" s="170" t="s">
        <v>261</v>
      </c>
      <c r="I333" s="185">
        <v>3278716</v>
      </c>
      <c r="J333" s="189"/>
    </row>
    <row r="334" spans="1:10" s="17" customFormat="1" ht="16" customHeight="1" x14ac:dyDescent="0.25">
      <c r="A334" s="76">
        <v>44826</v>
      </c>
      <c r="B334" s="169" t="s">
        <v>58</v>
      </c>
      <c r="C334" s="169" t="s">
        <v>58</v>
      </c>
      <c r="D334" s="170" t="s">
        <v>390</v>
      </c>
      <c r="E334" s="170" t="s">
        <v>104</v>
      </c>
      <c r="F334" s="170" t="s">
        <v>196</v>
      </c>
      <c r="G334" s="170" t="s">
        <v>726</v>
      </c>
      <c r="H334" s="170" t="s">
        <v>261</v>
      </c>
      <c r="I334" s="185">
        <v>3541418</v>
      </c>
      <c r="J334" s="189"/>
    </row>
    <row r="335" spans="1:10" s="17" customFormat="1" ht="16" customHeight="1" x14ac:dyDescent="0.25">
      <c r="A335" s="76">
        <v>44827</v>
      </c>
      <c r="B335" s="169" t="s">
        <v>58</v>
      </c>
      <c r="C335" s="169" t="s">
        <v>58</v>
      </c>
      <c r="D335" s="170" t="s">
        <v>390</v>
      </c>
      <c r="E335" s="170" t="s">
        <v>104</v>
      </c>
      <c r="F335" s="170" t="s">
        <v>109</v>
      </c>
      <c r="G335" s="170" t="s">
        <v>180</v>
      </c>
      <c r="H335" s="170" t="s">
        <v>261</v>
      </c>
      <c r="I335" s="185">
        <v>3680318</v>
      </c>
      <c r="J335" s="189"/>
    </row>
    <row r="336" spans="1:10" s="17" customFormat="1" ht="16" customHeight="1" x14ac:dyDescent="0.25">
      <c r="A336" s="76">
        <v>44828</v>
      </c>
      <c r="B336" s="169" t="s">
        <v>58</v>
      </c>
      <c r="C336" s="169" t="s">
        <v>58</v>
      </c>
      <c r="D336" s="170" t="s">
        <v>390</v>
      </c>
      <c r="E336" s="170" t="s">
        <v>104</v>
      </c>
      <c r="F336" s="170" t="s">
        <v>120</v>
      </c>
      <c r="G336" s="170" t="s">
        <v>524</v>
      </c>
      <c r="H336" s="170" t="s">
        <v>261</v>
      </c>
      <c r="I336" s="185">
        <v>3469962</v>
      </c>
      <c r="J336" s="189"/>
    </row>
    <row r="337" spans="1:10" s="17" customFormat="1" ht="16" customHeight="1" x14ac:dyDescent="0.25">
      <c r="A337" s="76">
        <v>44829</v>
      </c>
      <c r="B337" s="169" t="s">
        <v>58</v>
      </c>
      <c r="C337" s="169" t="s">
        <v>58</v>
      </c>
      <c r="D337" s="170" t="s">
        <v>390</v>
      </c>
      <c r="E337" s="170" t="s">
        <v>104</v>
      </c>
      <c r="F337" s="170" t="s">
        <v>120</v>
      </c>
      <c r="G337" s="170" t="s">
        <v>505</v>
      </c>
      <c r="H337" s="170" t="s">
        <v>261</v>
      </c>
      <c r="I337" s="185">
        <v>3774835</v>
      </c>
      <c r="J337" s="189"/>
    </row>
    <row r="338" spans="1:10" s="17" customFormat="1" ht="16" customHeight="1" x14ac:dyDescent="0.25">
      <c r="A338" s="76">
        <v>44831</v>
      </c>
      <c r="B338" s="169" t="s">
        <v>58</v>
      </c>
      <c r="C338" s="169" t="s">
        <v>58</v>
      </c>
      <c r="D338" s="170" t="s">
        <v>390</v>
      </c>
      <c r="E338" s="170" t="s">
        <v>104</v>
      </c>
      <c r="F338" s="170" t="s">
        <v>66</v>
      </c>
      <c r="G338" s="170" t="s">
        <v>83</v>
      </c>
      <c r="H338" s="170" t="s">
        <v>261</v>
      </c>
      <c r="I338" s="185">
        <v>3559071</v>
      </c>
      <c r="J338" s="189"/>
    </row>
    <row r="339" spans="1:10" s="17" customFormat="1" ht="16" customHeight="1" x14ac:dyDescent="0.25">
      <c r="A339" s="76">
        <v>44832</v>
      </c>
      <c r="B339" s="169" t="s">
        <v>58</v>
      </c>
      <c r="C339" s="169" t="s">
        <v>58</v>
      </c>
      <c r="D339" s="170" t="s">
        <v>390</v>
      </c>
      <c r="E339" s="170" t="s">
        <v>104</v>
      </c>
      <c r="F339" s="170" t="s">
        <v>65</v>
      </c>
      <c r="G339" s="170" t="s">
        <v>558</v>
      </c>
      <c r="H339" s="170" t="s">
        <v>261</v>
      </c>
      <c r="I339" s="185">
        <v>3274288</v>
      </c>
      <c r="J339" s="189"/>
    </row>
    <row r="340" spans="1:10" s="17" customFormat="1" ht="16" customHeight="1" x14ac:dyDescent="0.25">
      <c r="A340" s="76">
        <v>44832</v>
      </c>
      <c r="B340" s="169" t="s">
        <v>58</v>
      </c>
      <c r="C340" s="169" t="s">
        <v>58</v>
      </c>
      <c r="D340" s="170" t="s">
        <v>390</v>
      </c>
      <c r="E340" s="170" t="s">
        <v>104</v>
      </c>
      <c r="F340" s="170" t="s">
        <v>318</v>
      </c>
      <c r="G340" s="170" t="s">
        <v>412</v>
      </c>
      <c r="H340" s="170" t="s">
        <v>261</v>
      </c>
      <c r="I340" s="185">
        <v>3541004</v>
      </c>
      <c r="J340" s="189"/>
    </row>
    <row r="341" spans="1:10" s="17" customFormat="1" ht="16" customHeight="1" x14ac:dyDescent="0.25">
      <c r="A341" s="76">
        <v>44833</v>
      </c>
      <c r="B341" s="169" t="s">
        <v>58</v>
      </c>
      <c r="C341" s="169" t="s">
        <v>58</v>
      </c>
      <c r="D341" s="170" t="s">
        <v>390</v>
      </c>
      <c r="E341" s="170" t="s">
        <v>104</v>
      </c>
      <c r="F341" s="170" t="s">
        <v>189</v>
      </c>
      <c r="G341" s="170" t="s">
        <v>641</v>
      </c>
      <c r="H341" s="170" t="s">
        <v>261</v>
      </c>
      <c r="I341" s="185">
        <v>3707622</v>
      </c>
      <c r="J341" s="189"/>
    </row>
    <row r="342" spans="1:10" s="17" customFormat="1" ht="16" customHeight="1" x14ac:dyDescent="0.25">
      <c r="A342" s="76">
        <v>44833</v>
      </c>
      <c r="B342" s="169" t="s">
        <v>58</v>
      </c>
      <c r="C342" s="169" t="s">
        <v>58</v>
      </c>
      <c r="D342" s="170" t="s">
        <v>390</v>
      </c>
      <c r="E342" s="170" t="s">
        <v>104</v>
      </c>
      <c r="F342" s="170" t="s">
        <v>120</v>
      </c>
      <c r="G342" s="170" t="s">
        <v>519</v>
      </c>
      <c r="H342" s="170" t="s">
        <v>261</v>
      </c>
      <c r="I342" s="185">
        <v>3670523</v>
      </c>
      <c r="J342" s="189"/>
    </row>
    <row r="343" spans="1:10" s="17" customFormat="1" ht="16" customHeight="1" x14ac:dyDescent="0.25">
      <c r="A343" s="76">
        <v>44836</v>
      </c>
      <c r="B343" s="169" t="s">
        <v>58</v>
      </c>
      <c r="C343" s="169" t="s">
        <v>58</v>
      </c>
      <c r="D343" s="170" t="s">
        <v>390</v>
      </c>
      <c r="E343" s="170" t="s">
        <v>104</v>
      </c>
      <c r="F343" s="170" t="s">
        <v>66</v>
      </c>
      <c r="G343" s="170" t="s">
        <v>304</v>
      </c>
      <c r="H343" s="170" t="s">
        <v>261</v>
      </c>
      <c r="I343" s="185">
        <v>3302766</v>
      </c>
      <c r="J343" s="189"/>
    </row>
    <row r="344" spans="1:10" s="17" customFormat="1" ht="16" customHeight="1" x14ac:dyDescent="0.25">
      <c r="A344" s="76">
        <v>44836</v>
      </c>
      <c r="B344" s="169" t="s">
        <v>58</v>
      </c>
      <c r="C344" s="169" t="s">
        <v>58</v>
      </c>
      <c r="D344" s="170" t="s">
        <v>390</v>
      </c>
      <c r="E344" s="170" t="s">
        <v>104</v>
      </c>
      <c r="F344" s="170" t="s">
        <v>109</v>
      </c>
      <c r="G344" s="170" t="s">
        <v>152</v>
      </c>
      <c r="H344" s="170" t="s">
        <v>261</v>
      </c>
      <c r="I344" s="185">
        <v>3684346</v>
      </c>
      <c r="J344" s="189"/>
    </row>
    <row r="345" spans="1:10" s="17" customFormat="1" ht="16" customHeight="1" x14ac:dyDescent="0.25">
      <c r="A345" s="76">
        <v>44837</v>
      </c>
      <c r="B345" s="169" t="s">
        <v>58</v>
      </c>
      <c r="C345" s="169" t="s">
        <v>58</v>
      </c>
      <c r="D345" s="170" t="s">
        <v>390</v>
      </c>
      <c r="E345" s="170" t="s">
        <v>104</v>
      </c>
      <c r="F345" s="170" t="s">
        <v>109</v>
      </c>
      <c r="G345" s="170" t="s">
        <v>675</v>
      </c>
      <c r="H345" s="170" t="s">
        <v>261</v>
      </c>
      <c r="I345" s="185">
        <v>4216216</v>
      </c>
      <c r="J345" s="189"/>
    </row>
    <row r="346" spans="1:10" s="17" customFormat="1" ht="16" customHeight="1" x14ac:dyDescent="0.25">
      <c r="A346" s="76">
        <v>44838</v>
      </c>
      <c r="B346" s="169" t="s">
        <v>58</v>
      </c>
      <c r="C346" s="169" t="s">
        <v>58</v>
      </c>
      <c r="D346" s="170" t="s">
        <v>390</v>
      </c>
      <c r="E346" s="170" t="s">
        <v>104</v>
      </c>
      <c r="F346" s="170" t="s">
        <v>318</v>
      </c>
      <c r="G346" s="170" t="s">
        <v>612</v>
      </c>
      <c r="H346" s="170" t="s">
        <v>261</v>
      </c>
      <c r="I346" s="185">
        <v>3588325</v>
      </c>
      <c r="J346" s="189"/>
    </row>
    <row r="347" spans="1:10" s="17" customFormat="1" ht="16" customHeight="1" x14ac:dyDescent="0.25">
      <c r="A347" s="76">
        <v>44839</v>
      </c>
      <c r="B347" s="169" t="s">
        <v>58</v>
      </c>
      <c r="C347" s="169" t="s">
        <v>58</v>
      </c>
      <c r="D347" s="170" t="s">
        <v>390</v>
      </c>
      <c r="E347" s="170" t="s">
        <v>104</v>
      </c>
      <c r="F347" s="170" t="s">
        <v>189</v>
      </c>
      <c r="G347" s="170" t="s">
        <v>130</v>
      </c>
      <c r="H347" s="170" t="s">
        <v>261</v>
      </c>
      <c r="I347" s="185">
        <v>3486929</v>
      </c>
      <c r="J347" s="189"/>
    </row>
    <row r="348" spans="1:10" s="17" customFormat="1" ht="16" customHeight="1" x14ac:dyDescent="0.25">
      <c r="A348" s="76">
        <v>44839</v>
      </c>
      <c r="B348" s="169" t="s">
        <v>58</v>
      </c>
      <c r="C348" s="169" t="s">
        <v>58</v>
      </c>
      <c r="D348" s="170" t="s">
        <v>390</v>
      </c>
      <c r="E348" s="170" t="s">
        <v>104</v>
      </c>
      <c r="F348" s="170" t="s">
        <v>120</v>
      </c>
      <c r="G348" s="170" t="s">
        <v>706</v>
      </c>
      <c r="H348" s="170" t="s">
        <v>261</v>
      </c>
      <c r="I348" s="185">
        <v>3686645</v>
      </c>
      <c r="J348" s="189"/>
    </row>
    <row r="349" spans="1:10" s="17" customFormat="1" ht="16" customHeight="1" x14ac:dyDescent="0.25">
      <c r="A349" s="76">
        <v>44841</v>
      </c>
      <c r="B349" s="169" t="s">
        <v>58</v>
      </c>
      <c r="C349" s="169" t="s">
        <v>58</v>
      </c>
      <c r="D349" s="170" t="s">
        <v>390</v>
      </c>
      <c r="E349" s="170" t="s">
        <v>104</v>
      </c>
      <c r="F349" s="170" t="s">
        <v>196</v>
      </c>
      <c r="G349" s="170" t="s">
        <v>571</v>
      </c>
      <c r="H349" s="170" t="s">
        <v>261</v>
      </c>
      <c r="I349" s="185">
        <v>3696652</v>
      </c>
      <c r="J349" s="189"/>
    </row>
    <row r="350" spans="1:10" s="17" customFormat="1" ht="16" customHeight="1" x14ac:dyDescent="0.25">
      <c r="A350" s="76">
        <v>44841</v>
      </c>
      <c r="B350" s="169" t="s">
        <v>58</v>
      </c>
      <c r="C350" s="169" t="s">
        <v>58</v>
      </c>
      <c r="D350" s="170" t="s">
        <v>390</v>
      </c>
      <c r="E350" s="170" t="s">
        <v>104</v>
      </c>
      <c r="F350" s="170" t="s">
        <v>232</v>
      </c>
      <c r="G350" s="170" t="s">
        <v>731</v>
      </c>
      <c r="H350" s="170" t="s">
        <v>261</v>
      </c>
      <c r="I350" s="185">
        <v>3113075</v>
      </c>
      <c r="J350" s="189"/>
    </row>
    <row r="351" spans="1:10" s="17" customFormat="1" ht="16" customHeight="1" x14ac:dyDescent="0.25">
      <c r="A351" s="76">
        <v>44842</v>
      </c>
      <c r="B351" s="169" t="s">
        <v>58</v>
      </c>
      <c r="C351" s="169" t="s">
        <v>58</v>
      </c>
      <c r="D351" s="170" t="s">
        <v>407</v>
      </c>
      <c r="E351" s="170" t="s">
        <v>104</v>
      </c>
      <c r="F351" s="170" t="s">
        <v>109</v>
      </c>
      <c r="G351" s="170" t="s">
        <v>732</v>
      </c>
      <c r="H351" s="170" t="s">
        <v>261</v>
      </c>
      <c r="I351" s="185">
        <v>3463268</v>
      </c>
      <c r="J351" s="189"/>
    </row>
    <row r="352" spans="1:10" s="17" customFormat="1" ht="16" customHeight="1" x14ac:dyDescent="0.25">
      <c r="A352" s="76">
        <v>44843</v>
      </c>
      <c r="B352" s="169" t="s">
        <v>58</v>
      </c>
      <c r="C352" s="169" t="s">
        <v>58</v>
      </c>
      <c r="D352" s="170" t="s">
        <v>407</v>
      </c>
      <c r="E352" s="170" t="s">
        <v>104</v>
      </c>
      <c r="F352" s="170" t="s">
        <v>196</v>
      </c>
      <c r="G352" s="170" t="s">
        <v>272</v>
      </c>
      <c r="H352" s="170" t="s">
        <v>261</v>
      </c>
      <c r="I352" s="185">
        <v>3377071</v>
      </c>
      <c r="J352" s="189"/>
    </row>
    <row r="353" spans="1:10" s="17" customFormat="1" ht="16" customHeight="1" x14ac:dyDescent="0.25">
      <c r="A353" s="76">
        <v>44844</v>
      </c>
      <c r="B353" s="169" t="s">
        <v>58</v>
      </c>
      <c r="C353" s="169" t="s">
        <v>58</v>
      </c>
      <c r="D353" s="170" t="s">
        <v>407</v>
      </c>
      <c r="E353" s="170" t="s">
        <v>104</v>
      </c>
      <c r="F353" s="170" t="s">
        <v>109</v>
      </c>
      <c r="G353" s="170" t="s">
        <v>159</v>
      </c>
      <c r="H353" s="170" t="s">
        <v>261</v>
      </c>
      <c r="I353" s="185">
        <v>3701795</v>
      </c>
      <c r="J353" s="189"/>
    </row>
    <row r="354" spans="1:10" s="17" customFormat="1" ht="16" customHeight="1" x14ac:dyDescent="0.25">
      <c r="A354" s="76">
        <v>44844</v>
      </c>
      <c r="B354" s="169" t="s">
        <v>58</v>
      </c>
      <c r="C354" s="169" t="s">
        <v>58</v>
      </c>
      <c r="D354" s="170" t="s">
        <v>407</v>
      </c>
      <c r="E354" s="170" t="s">
        <v>104</v>
      </c>
      <c r="F354" s="170" t="s">
        <v>352</v>
      </c>
      <c r="G354" s="170" t="s">
        <v>463</v>
      </c>
      <c r="H354" s="170" t="s">
        <v>261</v>
      </c>
      <c r="I354" s="185">
        <v>2735503</v>
      </c>
      <c r="J354" s="189"/>
    </row>
    <row r="355" spans="1:10" s="17" customFormat="1" ht="16" customHeight="1" x14ac:dyDescent="0.25">
      <c r="A355" s="76">
        <v>44845</v>
      </c>
      <c r="B355" s="169" t="s">
        <v>58</v>
      </c>
      <c r="C355" s="169" t="s">
        <v>58</v>
      </c>
      <c r="D355" s="170" t="s">
        <v>407</v>
      </c>
      <c r="E355" s="170" t="s">
        <v>104</v>
      </c>
      <c r="F355" s="170" t="s">
        <v>193</v>
      </c>
      <c r="G355" s="170" t="s">
        <v>621</v>
      </c>
      <c r="H355" s="170" t="s">
        <v>261</v>
      </c>
      <c r="I355" s="185">
        <v>3699092</v>
      </c>
      <c r="J355" s="189"/>
    </row>
    <row r="356" spans="1:10" s="17" customFormat="1" ht="16" customHeight="1" x14ac:dyDescent="0.25">
      <c r="A356" s="76">
        <v>44846</v>
      </c>
      <c r="B356" s="169" t="s">
        <v>58</v>
      </c>
      <c r="C356" s="169" t="s">
        <v>58</v>
      </c>
      <c r="D356" s="170" t="s">
        <v>407</v>
      </c>
      <c r="E356" s="170" t="s">
        <v>104</v>
      </c>
      <c r="F356" s="170" t="s">
        <v>196</v>
      </c>
      <c r="G356" s="170" t="s">
        <v>223</v>
      </c>
      <c r="H356" s="170" t="s">
        <v>261</v>
      </c>
      <c r="I356" s="185">
        <v>3630366</v>
      </c>
      <c r="J356" s="189"/>
    </row>
    <row r="357" spans="1:10" s="17" customFormat="1" ht="16" customHeight="1" x14ac:dyDescent="0.25">
      <c r="A357" s="76">
        <v>44847</v>
      </c>
      <c r="B357" s="169" t="s">
        <v>58</v>
      </c>
      <c r="C357" s="169" t="s">
        <v>58</v>
      </c>
      <c r="D357" s="170" t="s">
        <v>407</v>
      </c>
      <c r="E357" s="170" t="s">
        <v>104</v>
      </c>
      <c r="F357" s="170" t="s">
        <v>283</v>
      </c>
      <c r="G357" s="170" t="s">
        <v>201</v>
      </c>
      <c r="H357" s="170" t="s">
        <v>261</v>
      </c>
      <c r="I357" s="185">
        <v>3400520</v>
      </c>
      <c r="J357" s="189"/>
    </row>
    <row r="358" spans="1:10" s="17" customFormat="1" ht="16" customHeight="1" x14ac:dyDescent="0.25">
      <c r="A358" s="76">
        <v>44848</v>
      </c>
      <c r="B358" s="169" t="s">
        <v>58</v>
      </c>
      <c r="C358" s="169" t="s">
        <v>58</v>
      </c>
      <c r="D358" s="170" t="s">
        <v>407</v>
      </c>
      <c r="E358" s="170" t="s">
        <v>104</v>
      </c>
      <c r="F358" s="170" t="s">
        <v>65</v>
      </c>
      <c r="G358" s="170" t="s">
        <v>549</v>
      </c>
      <c r="H358" s="170" t="s">
        <v>261</v>
      </c>
      <c r="I358" s="185">
        <v>3836286</v>
      </c>
      <c r="J358" s="189"/>
    </row>
    <row r="359" spans="1:10" s="17" customFormat="1" ht="16" customHeight="1" x14ac:dyDescent="0.25">
      <c r="A359" s="76">
        <v>44849</v>
      </c>
      <c r="B359" s="169" t="s">
        <v>58</v>
      </c>
      <c r="C359" s="169" t="s">
        <v>58</v>
      </c>
      <c r="D359" s="170" t="s">
        <v>407</v>
      </c>
      <c r="E359" s="170" t="s">
        <v>104</v>
      </c>
      <c r="F359" s="170" t="s">
        <v>189</v>
      </c>
      <c r="G359" s="170" t="s">
        <v>679</v>
      </c>
      <c r="H359" s="170" t="s">
        <v>261</v>
      </c>
      <c r="I359" s="185">
        <v>3348566</v>
      </c>
      <c r="J359" s="189"/>
    </row>
    <row r="360" spans="1:10" s="17" customFormat="1" ht="16" customHeight="1" x14ac:dyDescent="0.25">
      <c r="A360" s="76">
        <v>44849</v>
      </c>
      <c r="B360" s="169" t="s">
        <v>58</v>
      </c>
      <c r="C360" s="169" t="s">
        <v>58</v>
      </c>
      <c r="D360" s="170" t="s">
        <v>407</v>
      </c>
      <c r="E360" s="170" t="s">
        <v>104</v>
      </c>
      <c r="F360" s="170" t="s">
        <v>196</v>
      </c>
      <c r="G360" s="170" t="s">
        <v>531</v>
      </c>
      <c r="H360" s="170" t="s">
        <v>261</v>
      </c>
      <c r="I360" s="185">
        <v>3704423</v>
      </c>
      <c r="J360" s="189"/>
    </row>
    <row r="361" spans="1:10" s="17" customFormat="1" ht="16" customHeight="1" x14ac:dyDescent="0.25">
      <c r="A361" s="76">
        <v>44851</v>
      </c>
      <c r="B361" s="169" t="s">
        <v>58</v>
      </c>
      <c r="C361" s="169" t="s">
        <v>58</v>
      </c>
      <c r="D361" s="170" t="s">
        <v>407</v>
      </c>
      <c r="E361" s="170" t="s">
        <v>104</v>
      </c>
      <c r="F361" s="170" t="s">
        <v>196</v>
      </c>
      <c r="G361" s="170" t="s">
        <v>543</v>
      </c>
      <c r="H361" s="170" t="s">
        <v>261</v>
      </c>
      <c r="I361" s="185">
        <v>3695798</v>
      </c>
      <c r="J361" s="189"/>
    </row>
    <row r="362" spans="1:10" s="17" customFormat="1" ht="16" customHeight="1" x14ac:dyDescent="0.25">
      <c r="A362" s="76">
        <v>44851</v>
      </c>
      <c r="B362" s="169" t="s">
        <v>58</v>
      </c>
      <c r="C362" s="169" t="s">
        <v>58</v>
      </c>
      <c r="D362" s="170" t="s">
        <v>407</v>
      </c>
      <c r="E362" s="170" t="s">
        <v>104</v>
      </c>
      <c r="F362" s="170" t="s">
        <v>232</v>
      </c>
      <c r="G362" s="170" t="s">
        <v>179</v>
      </c>
      <c r="H362" s="170" t="s">
        <v>261</v>
      </c>
      <c r="I362" s="185">
        <v>2503745</v>
      </c>
      <c r="J362" s="189"/>
    </row>
    <row r="363" spans="1:10" s="17" customFormat="1" ht="16" customHeight="1" x14ac:dyDescent="0.25">
      <c r="A363" s="76">
        <v>44853</v>
      </c>
      <c r="B363" s="169" t="s">
        <v>58</v>
      </c>
      <c r="C363" s="169" t="s">
        <v>58</v>
      </c>
      <c r="D363" s="170" t="s">
        <v>407</v>
      </c>
      <c r="E363" s="170" t="s">
        <v>104</v>
      </c>
      <c r="F363" s="170" t="s">
        <v>69</v>
      </c>
      <c r="G363" s="170" t="s">
        <v>339</v>
      </c>
      <c r="H363" s="170" t="s">
        <v>261</v>
      </c>
      <c r="I363" s="185">
        <v>3550624</v>
      </c>
      <c r="J363" s="189"/>
    </row>
    <row r="364" spans="1:10" s="17" customFormat="1" ht="16" customHeight="1" x14ac:dyDescent="0.25">
      <c r="A364" s="76">
        <v>44853</v>
      </c>
      <c r="B364" s="169" t="s">
        <v>58</v>
      </c>
      <c r="C364" s="169" t="s">
        <v>58</v>
      </c>
      <c r="D364" s="170" t="s">
        <v>407</v>
      </c>
      <c r="E364" s="170" t="s">
        <v>104</v>
      </c>
      <c r="F364" s="170" t="s">
        <v>120</v>
      </c>
      <c r="G364" s="170" t="s">
        <v>585</v>
      </c>
      <c r="H364" s="170" t="s">
        <v>261</v>
      </c>
      <c r="I364" s="185">
        <v>3686952</v>
      </c>
      <c r="J364" s="189"/>
    </row>
    <row r="365" spans="1:10" s="17" customFormat="1" ht="16" customHeight="1" x14ac:dyDescent="0.25">
      <c r="A365" s="76">
        <v>44854</v>
      </c>
      <c r="B365" s="169" t="s">
        <v>58</v>
      </c>
      <c r="C365" s="169" t="s">
        <v>58</v>
      </c>
      <c r="D365" s="170" t="s">
        <v>407</v>
      </c>
      <c r="E365" s="170" t="s">
        <v>104</v>
      </c>
      <c r="F365" s="170" t="s">
        <v>189</v>
      </c>
      <c r="G365" s="170" t="s">
        <v>507</v>
      </c>
      <c r="H365" s="170" t="s">
        <v>261</v>
      </c>
      <c r="I365" s="185">
        <v>3702026</v>
      </c>
      <c r="J365" s="189"/>
    </row>
    <row r="366" spans="1:10" s="17" customFormat="1" ht="16" customHeight="1" x14ac:dyDescent="0.25">
      <c r="A366" s="76">
        <v>44855</v>
      </c>
      <c r="B366" s="169" t="s">
        <v>58</v>
      </c>
      <c r="C366" s="169" t="s">
        <v>58</v>
      </c>
      <c r="D366" s="170" t="s">
        <v>407</v>
      </c>
      <c r="E366" s="170" t="s">
        <v>104</v>
      </c>
      <c r="F366" s="170" t="s">
        <v>232</v>
      </c>
      <c r="G366" s="170" t="s">
        <v>714</v>
      </c>
      <c r="H366" s="170" t="s">
        <v>261</v>
      </c>
      <c r="I366" s="185">
        <v>2940817</v>
      </c>
      <c r="J366" s="189"/>
    </row>
    <row r="367" spans="1:10" s="17" customFormat="1" ht="16" customHeight="1" x14ac:dyDescent="0.25">
      <c r="A367" s="76">
        <v>44856</v>
      </c>
      <c r="B367" s="169" t="s">
        <v>58</v>
      </c>
      <c r="C367" s="169" t="s">
        <v>58</v>
      </c>
      <c r="D367" s="170" t="s">
        <v>407</v>
      </c>
      <c r="E367" s="170" t="s">
        <v>104</v>
      </c>
      <c r="F367" s="170" t="s">
        <v>189</v>
      </c>
      <c r="G367" s="170" t="s">
        <v>537</v>
      </c>
      <c r="H367" s="170" t="s">
        <v>261</v>
      </c>
      <c r="I367" s="185">
        <v>3686450</v>
      </c>
      <c r="J367" s="189"/>
    </row>
    <row r="368" spans="1:10" s="17" customFormat="1" ht="16" customHeight="1" x14ac:dyDescent="0.25">
      <c r="A368" s="76">
        <v>44856</v>
      </c>
      <c r="B368" s="169" t="s">
        <v>58</v>
      </c>
      <c r="C368" s="169" t="s">
        <v>58</v>
      </c>
      <c r="D368" s="170" t="s">
        <v>407</v>
      </c>
      <c r="E368" s="170" t="s">
        <v>104</v>
      </c>
      <c r="F368" s="170" t="s">
        <v>120</v>
      </c>
      <c r="G368" s="170" t="s">
        <v>512</v>
      </c>
      <c r="H368" s="170" t="s">
        <v>261</v>
      </c>
      <c r="I368" s="185">
        <v>3711623</v>
      </c>
      <c r="J368" s="189"/>
    </row>
    <row r="369" spans="1:10" s="17" customFormat="1" ht="16" customHeight="1" x14ac:dyDescent="0.25">
      <c r="A369" s="76">
        <v>44857</v>
      </c>
      <c r="B369" s="169" t="s">
        <v>58</v>
      </c>
      <c r="C369" s="169" t="s">
        <v>58</v>
      </c>
      <c r="D369" s="170" t="s">
        <v>407</v>
      </c>
      <c r="E369" s="170" t="s">
        <v>104</v>
      </c>
      <c r="F369" s="170" t="s">
        <v>196</v>
      </c>
      <c r="G369" s="170" t="s">
        <v>335</v>
      </c>
      <c r="H369" s="170" t="s">
        <v>261</v>
      </c>
      <c r="I369" s="185">
        <v>3480085</v>
      </c>
      <c r="J369" s="189"/>
    </row>
    <row r="370" spans="1:10" s="17" customFormat="1" ht="16" customHeight="1" thickBot="1" x14ac:dyDescent="0.3">
      <c r="A370" s="202">
        <v>44858</v>
      </c>
      <c r="B370" s="203" t="s">
        <v>58</v>
      </c>
      <c r="C370" s="203" t="s">
        <v>58</v>
      </c>
      <c r="D370" s="204" t="s">
        <v>407</v>
      </c>
      <c r="E370" s="204" t="s">
        <v>104</v>
      </c>
      <c r="F370" s="204" t="s">
        <v>189</v>
      </c>
      <c r="G370" s="204" t="s">
        <v>348</v>
      </c>
      <c r="H370" s="204" t="s">
        <v>261</v>
      </c>
      <c r="I370" s="205">
        <v>3729321</v>
      </c>
      <c r="J370" s="206"/>
    </row>
    <row r="371" spans="1:10" s="17" customFormat="1" ht="16" customHeight="1" thickTop="1" x14ac:dyDescent="0.25">
      <c r="A371" s="76">
        <v>44859</v>
      </c>
      <c r="B371" s="169" t="s">
        <v>58</v>
      </c>
      <c r="C371" s="169" t="s">
        <v>58</v>
      </c>
      <c r="D371" s="170" t="s">
        <v>407</v>
      </c>
      <c r="E371" s="170" t="s">
        <v>104</v>
      </c>
      <c r="F371" s="170" t="s">
        <v>109</v>
      </c>
      <c r="G371" s="170" t="s">
        <v>181</v>
      </c>
      <c r="H371" s="170" t="s">
        <v>261</v>
      </c>
      <c r="I371" s="185">
        <v>3286584</v>
      </c>
      <c r="J371" s="189"/>
    </row>
    <row r="372" spans="1:10" s="17" customFormat="1" ht="16" customHeight="1" x14ac:dyDescent="0.25">
      <c r="A372" s="76">
        <v>44859</v>
      </c>
      <c r="B372" s="169" t="s">
        <v>58</v>
      </c>
      <c r="C372" s="169" t="s">
        <v>58</v>
      </c>
      <c r="D372" s="170" t="s">
        <v>407</v>
      </c>
      <c r="E372" s="170" t="s">
        <v>104</v>
      </c>
      <c r="F372" s="170" t="s">
        <v>232</v>
      </c>
      <c r="G372" s="170" t="s">
        <v>479</v>
      </c>
      <c r="H372" s="170" t="s">
        <v>261</v>
      </c>
      <c r="I372" s="185">
        <v>3474457</v>
      </c>
      <c r="J372" s="189"/>
    </row>
    <row r="373" spans="1:10" s="17" customFormat="1" ht="16" customHeight="1" x14ac:dyDescent="0.25">
      <c r="A373" s="76">
        <v>44860</v>
      </c>
      <c r="B373" s="169" t="s">
        <v>58</v>
      </c>
      <c r="C373" s="169" t="s">
        <v>58</v>
      </c>
      <c r="D373" s="170" t="s">
        <v>407</v>
      </c>
      <c r="E373" s="170" t="s">
        <v>104</v>
      </c>
      <c r="F373" s="170" t="s">
        <v>109</v>
      </c>
      <c r="G373" s="170" t="s">
        <v>246</v>
      </c>
      <c r="H373" s="170" t="s">
        <v>261</v>
      </c>
      <c r="I373" s="185">
        <v>3691904</v>
      </c>
      <c r="J373" s="189"/>
    </row>
    <row r="374" spans="1:10" s="17" customFormat="1" ht="16" customHeight="1" x14ac:dyDescent="0.25">
      <c r="A374" s="76">
        <v>44861</v>
      </c>
      <c r="B374" s="169" t="s">
        <v>58</v>
      </c>
      <c r="C374" s="169" t="s">
        <v>58</v>
      </c>
      <c r="D374" s="170" t="s">
        <v>407</v>
      </c>
      <c r="E374" s="170" t="s">
        <v>104</v>
      </c>
      <c r="F374" s="170" t="s">
        <v>120</v>
      </c>
      <c r="G374" s="170" t="s">
        <v>505</v>
      </c>
      <c r="H374" s="170" t="s">
        <v>261</v>
      </c>
      <c r="I374" s="185">
        <v>3797730</v>
      </c>
      <c r="J374" s="189"/>
    </row>
    <row r="375" spans="1:10" s="17" customFormat="1" ht="16" customHeight="1" x14ac:dyDescent="0.25">
      <c r="A375" s="76">
        <v>44862</v>
      </c>
      <c r="B375" s="169" t="s">
        <v>58</v>
      </c>
      <c r="C375" s="169" t="s">
        <v>58</v>
      </c>
      <c r="D375" s="170" t="s">
        <v>407</v>
      </c>
      <c r="E375" s="170" t="s">
        <v>104</v>
      </c>
      <c r="F375" s="170" t="s">
        <v>69</v>
      </c>
      <c r="G375" s="170" t="s">
        <v>222</v>
      </c>
      <c r="H375" s="170" t="s">
        <v>261</v>
      </c>
      <c r="I375" s="185">
        <v>3682302</v>
      </c>
      <c r="J375" s="189"/>
    </row>
    <row r="376" spans="1:10" s="17" customFormat="1" ht="16" customHeight="1" x14ac:dyDescent="0.25">
      <c r="A376" s="76">
        <v>44863</v>
      </c>
      <c r="B376" s="169" t="s">
        <v>58</v>
      </c>
      <c r="C376" s="169" t="s">
        <v>58</v>
      </c>
      <c r="D376" s="170" t="s">
        <v>407</v>
      </c>
      <c r="E376" s="170" t="s">
        <v>104</v>
      </c>
      <c r="F376" s="170" t="s">
        <v>232</v>
      </c>
      <c r="G376" s="170" t="s">
        <v>168</v>
      </c>
      <c r="H376" s="170" t="s">
        <v>261</v>
      </c>
      <c r="I376" s="185">
        <v>2933350</v>
      </c>
      <c r="J376" s="189"/>
    </row>
    <row r="377" spans="1:10" s="17" customFormat="1" ht="16" customHeight="1" x14ac:dyDescent="0.25">
      <c r="A377" s="76">
        <v>44864</v>
      </c>
      <c r="B377" s="169" t="s">
        <v>58</v>
      </c>
      <c r="C377" s="169" t="s">
        <v>58</v>
      </c>
      <c r="D377" s="170" t="s">
        <v>407</v>
      </c>
      <c r="E377" s="170" t="s">
        <v>104</v>
      </c>
      <c r="F377" s="170" t="s">
        <v>69</v>
      </c>
      <c r="G377" s="170" t="s">
        <v>727</v>
      </c>
      <c r="H377" s="170" t="s">
        <v>261</v>
      </c>
      <c r="I377" s="185">
        <v>4245019</v>
      </c>
      <c r="J377" s="189"/>
    </row>
    <row r="378" spans="1:10" s="17" customFormat="1" ht="16" customHeight="1" x14ac:dyDescent="0.25">
      <c r="A378" s="76">
        <v>44864</v>
      </c>
      <c r="B378" s="169" t="s">
        <v>58</v>
      </c>
      <c r="C378" s="169" t="s">
        <v>58</v>
      </c>
      <c r="D378" s="170" t="s">
        <v>407</v>
      </c>
      <c r="E378" s="170" t="s">
        <v>104</v>
      </c>
      <c r="F378" s="170" t="s">
        <v>352</v>
      </c>
      <c r="G378" s="170" t="s">
        <v>641</v>
      </c>
      <c r="H378" s="170" t="s">
        <v>261</v>
      </c>
      <c r="I378" s="185">
        <v>3507174</v>
      </c>
      <c r="J378" s="189"/>
    </row>
    <row r="379" spans="1:10" s="17" customFormat="1" ht="16" customHeight="1" x14ac:dyDescent="0.25">
      <c r="A379" s="76">
        <v>44865</v>
      </c>
      <c r="B379" s="169" t="s">
        <v>58</v>
      </c>
      <c r="C379" s="169" t="s">
        <v>58</v>
      </c>
      <c r="D379" s="170" t="s">
        <v>408</v>
      </c>
      <c r="E379" s="170" t="s">
        <v>104</v>
      </c>
      <c r="F379" s="170" t="s">
        <v>588</v>
      </c>
      <c r="G379" s="170" t="s">
        <v>671</v>
      </c>
      <c r="H379" s="170" t="s">
        <v>261</v>
      </c>
      <c r="I379" s="185">
        <v>624591</v>
      </c>
      <c r="J379" s="189" t="s">
        <v>57</v>
      </c>
    </row>
    <row r="380" spans="1:10" s="17" customFormat="1" ht="16" customHeight="1" x14ac:dyDescent="0.25">
      <c r="A380" s="76">
        <v>44865</v>
      </c>
      <c r="B380" s="169" t="s">
        <v>58</v>
      </c>
      <c r="C380" s="169" t="s">
        <v>58</v>
      </c>
      <c r="D380" s="170" t="s">
        <v>408</v>
      </c>
      <c r="E380" s="170" t="s">
        <v>104</v>
      </c>
      <c r="F380" s="170" t="s">
        <v>109</v>
      </c>
      <c r="G380" s="170" t="s">
        <v>671</v>
      </c>
      <c r="H380" s="170" t="s">
        <v>261</v>
      </c>
      <c r="I380" s="185">
        <v>2818107</v>
      </c>
      <c r="J380" s="189" t="s">
        <v>57</v>
      </c>
    </row>
    <row r="381" spans="1:10" s="17" customFormat="1" ht="16" customHeight="1" x14ac:dyDescent="0.25">
      <c r="A381" s="76">
        <v>44866</v>
      </c>
      <c r="B381" s="169" t="s">
        <v>58</v>
      </c>
      <c r="C381" s="169" t="s">
        <v>58</v>
      </c>
      <c r="D381" s="170" t="s">
        <v>408</v>
      </c>
      <c r="E381" s="170" t="s">
        <v>104</v>
      </c>
      <c r="F381" s="170" t="s">
        <v>105</v>
      </c>
      <c r="G381" s="170" t="s">
        <v>275</v>
      </c>
      <c r="H381" s="170" t="s">
        <v>261</v>
      </c>
      <c r="I381" s="185">
        <v>3415293</v>
      </c>
      <c r="J381" s="189"/>
    </row>
    <row r="382" spans="1:10" s="17" customFormat="1" ht="16" customHeight="1" x14ac:dyDescent="0.25">
      <c r="A382" s="76">
        <v>44867</v>
      </c>
      <c r="B382" s="169" t="s">
        <v>58</v>
      </c>
      <c r="C382" s="169" t="s">
        <v>58</v>
      </c>
      <c r="D382" s="170" t="s">
        <v>408</v>
      </c>
      <c r="E382" s="170" t="s">
        <v>104</v>
      </c>
      <c r="F382" s="170" t="s">
        <v>109</v>
      </c>
      <c r="G382" s="170" t="s">
        <v>411</v>
      </c>
      <c r="H382" s="170" t="s">
        <v>261</v>
      </c>
      <c r="I382" s="185">
        <v>3598349</v>
      </c>
      <c r="J382" s="189"/>
    </row>
    <row r="383" spans="1:10" s="17" customFormat="1" ht="16" customHeight="1" x14ac:dyDescent="0.25">
      <c r="A383" s="76">
        <v>44868</v>
      </c>
      <c r="B383" s="169" t="s">
        <v>58</v>
      </c>
      <c r="C383" s="169" t="s">
        <v>58</v>
      </c>
      <c r="D383" s="170" t="s">
        <v>408</v>
      </c>
      <c r="E383" s="170" t="s">
        <v>104</v>
      </c>
      <c r="F383" s="170" t="s">
        <v>65</v>
      </c>
      <c r="G383" s="170" t="s">
        <v>151</v>
      </c>
      <c r="H383" s="170" t="s">
        <v>261</v>
      </c>
      <c r="I383" s="185">
        <v>3307648</v>
      </c>
      <c r="J383" s="189"/>
    </row>
    <row r="384" spans="1:10" s="17" customFormat="1" ht="16" customHeight="1" x14ac:dyDescent="0.25">
      <c r="A384" s="76">
        <v>44869</v>
      </c>
      <c r="B384" s="169" t="s">
        <v>58</v>
      </c>
      <c r="C384" s="169" t="s">
        <v>58</v>
      </c>
      <c r="D384" s="170" t="s">
        <v>408</v>
      </c>
      <c r="E384" s="170" t="s">
        <v>104</v>
      </c>
      <c r="F384" s="170" t="s">
        <v>189</v>
      </c>
      <c r="G384" s="170" t="s">
        <v>539</v>
      </c>
      <c r="H384" s="170" t="s">
        <v>261</v>
      </c>
      <c r="I384" s="185">
        <v>3682035</v>
      </c>
      <c r="J384" s="189"/>
    </row>
    <row r="385" spans="1:10" s="17" customFormat="1" ht="16" customHeight="1" x14ac:dyDescent="0.25">
      <c r="A385" s="76">
        <v>44869</v>
      </c>
      <c r="B385" s="169" t="s">
        <v>58</v>
      </c>
      <c r="C385" s="169" t="s">
        <v>58</v>
      </c>
      <c r="D385" s="170" t="s">
        <v>408</v>
      </c>
      <c r="E385" s="170" t="s">
        <v>104</v>
      </c>
      <c r="F385" s="170" t="s">
        <v>120</v>
      </c>
      <c r="G385" s="170" t="s">
        <v>612</v>
      </c>
      <c r="H385" s="170" t="s">
        <v>261</v>
      </c>
      <c r="I385" s="185">
        <v>3655930</v>
      </c>
      <c r="J385" s="189"/>
    </row>
    <row r="386" spans="1:10" s="17" customFormat="1" ht="16" customHeight="1" x14ac:dyDescent="0.25">
      <c r="A386" s="76">
        <v>44870</v>
      </c>
      <c r="B386" s="169" t="s">
        <v>58</v>
      </c>
      <c r="C386" s="169" t="s">
        <v>58</v>
      </c>
      <c r="D386" s="170" t="s">
        <v>408</v>
      </c>
      <c r="E386" s="170" t="s">
        <v>104</v>
      </c>
      <c r="F386" s="170" t="s">
        <v>120</v>
      </c>
      <c r="G386" s="170" t="s">
        <v>206</v>
      </c>
      <c r="H386" s="170" t="s">
        <v>261</v>
      </c>
      <c r="I386" s="185">
        <v>3630889</v>
      </c>
      <c r="J386" s="189"/>
    </row>
    <row r="387" spans="1:10" s="17" customFormat="1" ht="16" customHeight="1" x14ac:dyDescent="0.25">
      <c r="A387" s="76">
        <v>44871</v>
      </c>
      <c r="B387" s="169" t="s">
        <v>58</v>
      </c>
      <c r="C387" s="169" t="s">
        <v>58</v>
      </c>
      <c r="D387" s="170" t="s">
        <v>408</v>
      </c>
      <c r="E387" s="170" t="s">
        <v>104</v>
      </c>
      <c r="F387" s="170" t="s">
        <v>189</v>
      </c>
      <c r="G387" s="170" t="s">
        <v>587</v>
      </c>
      <c r="H387" s="170" t="s">
        <v>261</v>
      </c>
      <c r="I387" s="185">
        <v>3597347</v>
      </c>
      <c r="J387" s="189"/>
    </row>
    <row r="388" spans="1:10" s="17" customFormat="1" ht="16" customHeight="1" x14ac:dyDescent="0.25">
      <c r="A388" s="76">
        <v>44872</v>
      </c>
      <c r="B388" s="169" t="s">
        <v>58</v>
      </c>
      <c r="C388" s="169" t="s">
        <v>58</v>
      </c>
      <c r="D388" s="170" t="s">
        <v>408</v>
      </c>
      <c r="E388" s="170" t="s">
        <v>104</v>
      </c>
      <c r="F388" s="170" t="s">
        <v>105</v>
      </c>
      <c r="G388" s="170" t="s">
        <v>733</v>
      </c>
      <c r="H388" s="170" t="s">
        <v>261</v>
      </c>
      <c r="I388" s="185">
        <v>3690812</v>
      </c>
      <c r="J388" s="189"/>
    </row>
    <row r="389" spans="1:10" s="17" customFormat="1" ht="16" customHeight="1" x14ac:dyDescent="0.25">
      <c r="A389" s="76">
        <v>44873</v>
      </c>
      <c r="B389" s="169" t="s">
        <v>58</v>
      </c>
      <c r="C389" s="169" t="s">
        <v>58</v>
      </c>
      <c r="D389" s="170" t="s">
        <v>408</v>
      </c>
      <c r="E389" s="170" t="s">
        <v>104</v>
      </c>
      <c r="F389" s="170" t="s">
        <v>196</v>
      </c>
      <c r="G389" s="170" t="s">
        <v>130</v>
      </c>
      <c r="H389" s="170" t="s">
        <v>261</v>
      </c>
      <c r="I389" s="185">
        <v>3694988</v>
      </c>
      <c r="J389" s="189"/>
    </row>
    <row r="390" spans="1:10" s="17" customFormat="1" ht="16" customHeight="1" x14ac:dyDescent="0.25">
      <c r="A390" s="76">
        <v>44874</v>
      </c>
      <c r="B390" s="169" t="s">
        <v>58</v>
      </c>
      <c r="C390" s="169" t="s">
        <v>58</v>
      </c>
      <c r="D390" s="170" t="s">
        <v>408</v>
      </c>
      <c r="E390" s="170" t="s">
        <v>104</v>
      </c>
      <c r="F390" s="170" t="s">
        <v>109</v>
      </c>
      <c r="G390" s="170" t="s">
        <v>492</v>
      </c>
      <c r="H390" s="170" t="s">
        <v>261</v>
      </c>
      <c r="I390" s="185">
        <v>3165189</v>
      </c>
      <c r="J390" s="189"/>
    </row>
    <row r="391" spans="1:10" s="17" customFormat="1" ht="16" customHeight="1" x14ac:dyDescent="0.25">
      <c r="A391" s="76">
        <v>44875</v>
      </c>
      <c r="B391" s="169" t="s">
        <v>58</v>
      </c>
      <c r="C391" s="169" t="s">
        <v>58</v>
      </c>
      <c r="D391" s="170" t="s">
        <v>408</v>
      </c>
      <c r="E391" s="170" t="s">
        <v>104</v>
      </c>
      <c r="F391" s="170" t="s">
        <v>120</v>
      </c>
      <c r="G391" s="170" t="s">
        <v>519</v>
      </c>
      <c r="H391" s="170" t="s">
        <v>261</v>
      </c>
      <c r="I391" s="185">
        <v>3811932</v>
      </c>
      <c r="J391" s="189"/>
    </row>
    <row r="392" spans="1:10" s="17" customFormat="1" ht="16" customHeight="1" x14ac:dyDescent="0.25">
      <c r="A392" s="76">
        <v>44876</v>
      </c>
      <c r="B392" s="169" t="s">
        <v>58</v>
      </c>
      <c r="C392" s="169" t="s">
        <v>58</v>
      </c>
      <c r="D392" s="170" t="s">
        <v>408</v>
      </c>
      <c r="E392" s="170" t="s">
        <v>104</v>
      </c>
      <c r="F392" s="170" t="s">
        <v>189</v>
      </c>
      <c r="G392" s="170" t="s">
        <v>551</v>
      </c>
      <c r="H392" s="170" t="s">
        <v>261</v>
      </c>
      <c r="I392" s="185">
        <v>3824883</v>
      </c>
      <c r="J392" s="189"/>
    </row>
    <row r="393" spans="1:10" s="17" customFormat="1" ht="16" customHeight="1" x14ac:dyDescent="0.25">
      <c r="A393" s="76">
        <v>44877</v>
      </c>
      <c r="B393" s="169" t="s">
        <v>58</v>
      </c>
      <c r="C393" s="169" t="s">
        <v>58</v>
      </c>
      <c r="D393" s="170" t="s">
        <v>408</v>
      </c>
      <c r="E393" s="170" t="s">
        <v>104</v>
      </c>
      <c r="F393" s="170" t="s">
        <v>69</v>
      </c>
      <c r="G393" s="170" t="s">
        <v>554</v>
      </c>
      <c r="H393" s="170" t="s">
        <v>261</v>
      </c>
      <c r="I393" s="185">
        <v>3661359</v>
      </c>
      <c r="J393" s="189"/>
    </row>
    <row r="394" spans="1:10" s="17" customFormat="1" ht="16" customHeight="1" x14ac:dyDescent="0.25">
      <c r="A394" s="76">
        <v>44878</v>
      </c>
      <c r="B394" s="169" t="s">
        <v>58</v>
      </c>
      <c r="C394" s="169" t="s">
        <v>58</v>
      </c>
      <c r="D394" s="170" t="s">
        <v>408</v>
      </c>
      <c r="E394" s="170" t="s">
        <v>104</v>
      </c>
      <c r="F394" s="170" t="s">
        <v>69</v>
      </c>
      <c r="G394" s="170" t="s">
        <v>233</v>
      </c>
      <c r="H394" s="170" t="s">
        <v>261</v>
      </c>
      <c r="I394" s="185">
        <v>3574475</v>
      </c>
      <c r="J394" s="189"/>
    </row>
    <row r="395" spans="1:10" s="17" customFormat="1" ht="16" customHeight="1" x14ac:dyDescent="0.25">
      <c r="A395" s="76">
        <v>44878</v>
      </c>
      <c r="B395" s="169" t="s">
        <v>58</v>
      </c>
      <c r="C395" s="169" t="s">
        <v>58</v>
      </c>
      <c r="D395" s="170" t="s">
        <v>408</v>
      </c>
      <c r="E395" s="170" t="s">
        <v>104</v>
      </c>
      <c r="F395" s="170" t="s">
        <v>105</v>
      </c>
      <c r="G395" s="170" t="s">
        <v>589</v>
      </c>
      <c r="H395" s="170" t="s">
        <v>261</v>
      </c>
      <c r="I395" s="185">
        <v>3638706</v>
      </c>
      <c r="J395" s="189"/>
    </row>
    <row r="396" spans="1:10" s="17" customFormat="1" ht="16" customHeight="1" x14ac:dyDescent="0.25">
      <c r="A396" s="76">
        <v>44880</v>
      </c>
      <c r="B396" s="169" t="s">
        <v>58</v>
      </c>
      <c r="C396" s="169" t="s">
        <v>58</v>
      </c>
      <c r="D396" s="170" t="s">
        <v>408</v>
      </c>
      <c r="E396" s="170" t="s">
        <v>104</v>
      </c>
      <c r="F396" s="170" t="s">
        <v>189</v>
      </c>
      <c r="G396" s="170" t="s">
        <v>251</v>
      </c>
      <c r="H396" s="170" t="s">
        <v>261</v>
      </c>
      <c r="I396" s="185">
        <v>3789790</v>
      </c>
      <c r="J396" s="189"/>
    </row>
    <row r="397" spans="1:10" s="17" customFormat="1" ht="16" customHeight="1" x14ac:dyDescent="0.25">
      <c r="A397" s="76">
        <v>44880</v>
      </c>
      <c r="B397" s="169" t="s">
        <v>58</v>
      </c>
      <c r="C397" s="169" t="s">
        <v>58</v>
      </c>
      <c r="D397" s="170" t="s">
        <v>408</v>
      </c>
      <c r="E397" s="170" t="s">
        <v>104</v>
      </c>
      <c r="F397" s="170" t="s">
        <v>120</v>
      </c>
      <c r="G397" s="170" t="s">
        <v>199</v>
      </c>
      <c r="H397" s="170" t="s">
        <v>261</v>
      </c>
      <c r="I397" s="185">
        <v>3605409</v>
      </c>
      <c r="J397" s="189"/>
    </row>
    <row r="398" spans="1:10" s="17" customFormat="1" ht="16" customHeight="1" x14ac:dyDescent="0.25">
      <c r="A398" s="76">
        <v>44881</v>
      </c>
      <c r="B398" s="169" t="s">
        <v>58</v>
      </c>
      <c r="C398" s="169" t="s">
        <v>58</v>
      </c>
      <c r="D398" s="170" t="s">
        <v>408</v>
      </c>
      <c r="E398" s="170" t="s">
        <v>104</v>
      </c>
      <c r="F398" s="170" t="s">
        <v>105</v>
      </c>
      <c r="G398" s="170" t="s">
        <v>513</v>
      </c>
      <c r="H398" s="170" t="s">
        <v>261</v>
      </c>
      <c r="I398" s="185">
        <v>3633455</v>
      </c>
      <c r="J398" s="189"/>
    </row>
    <row r="399" spans="1:10" s="17" customFormat="1" ht="16" customHeight="1" x14ac:dyDescent="0.25">
      <c r="A399" s="76">
        <v>44882</v>
      </c>
      <c r="B399" s="169" t="s">
        <v>58</v>
      </c>
      <c r="C399" s="169" t="s">
        <v>58</v>
      </c>
      <c r="D399" s="170" t="s">
        <v>408</v>
      </c>
      <c r="E399" s="170" t="s">
        <v>104</v>
      </c>
      <c r="F399" s="170" t="s">
        <v>232</v>
      </c>
      <c r="G399" s="170" t="s">
        <v>219</v>
      </c>
      <c r="H399" s="170" t="s">
        <v>261</v>
      </c>
      <c r="I399" s="185">
        <v>2950619</v>
      </c>
      <c r="J399" s="189"/>
    </row>
    <row r="400" spans="1:10" s="17" customFormat="1" ht="16" customHeight="1" x14ac:dyDescent="0.25">
      <c r="A400" s="76">
        <v>44883</v>
      </c>
      <c r="B400" s="169" t="s">
        <v>58</v>
      </c>
      <c r="C400" s="169" t="s">
        <v>58</v>
      </c>
      <c r="D400" s="170" t="s">
        <v>408</v>
      </c>
      <c r="E400" s="170" t="s">
        <v>104</v>
      </c>
      <c r="F400" s="170" t="s">
        <v>294</v>
      </c>
      <c r="G400" s="170" t="s">
        <v>106</v>
      </c>
      <c r="H400" s="170" t="s">
        <v>261</v>
      </c>
      <c r="I400" s="185">
        <v>421186</v>
      </c>
      <c r="J400" s="189" t="s">
        <v>57</v>
      </c>
    </row>
    <row r="401" spans="1:10" s="17" customFormat="1" ht="16" customHeight="1" x14ac:dyDescent="0.25">
      <c r="A401" s="76">
        <v>44883</v>
      </c>
      <c r="B401" s="169" t="s">
        <v>58</v>
      </c>
      <c r="C401" s="169" t="s">
        <v>58</v>
      </c>
      <c r="D401" s="170" t="s">
        <v>408</v>
      </c>
      <c r="E401" s="170" t="s">
        <v>104</v>
      </c>
      <c r="F401" s="170" t="s">
        <v>232</v>
      </c>
      <c r="G401" s="170" t="s">
        <v>106</v>
      </c>
      <c r="H401" s="170" t="s">
        <v>261</v>
      </c>
      <c r="I401" s="185">
        <v>3266321</v>
      </c>
      <c r="J401" s="189" t="s">
        <v>57</v>
      </c>
    </row>
    <row r="402" spans="1:10" s="17" customFormat="1" ht="16" customHeight="1" x14ac:dyDescent="0.25">
      <c r="A402" s="76">
        <v>44884</v>
      </c>
      <c r="B402" s="169" t="s">
        <v>58</v>
      </c>
      <c r="C402" s="169" t="s">
        <v>58</v>
      </c>
      <c r="D402" s="170" t="s">
        <v>408</v>
      </c>
      <c r="E402" s="170" t="s">
        <v>104</v>
      </c>
      <c r="F402" s="170" t="s">
        <v>189</v>
      </c>
      <c r="G402" s="170" t="s">
        <v>559</v>
      </c>
      <c r="H402" s="170" t="s">
        <v>261</v>
      </c>
      <c r="I402" s="185">
        <v>3675808</v>
      </c>
      <c r="J402" s="189"/>
    </row>
    <row r="403" spans="1:10" s="17" customFormat="1" ht="16" customHeight="1" x14ac:dyDescent="0.25">
      <c r="A403" s="76">
        <v>44884</v>
      </c>
      <c r="B403" s="169" t="s">
        <v>58</v>
      </c>
      <c r="C403" s="169" t="s">
        <v>58</v>
      </c>
      <c r="D403" s="170" t="s">
        <v>408</v>
      </c>
      <c r="E403" s="170" t="s">
        <v>104</v>
      </c>
      <c r="F403" s="170" t="s">
        <v>189</v>
      </c>
      <c r="G403" s="170" t="s">
        <v>83</v>
      </c>
      <c r="H403" s="170" t="s">
        <v>261</v>
      </c>
      <c r="I403" s="185">
        <v>3636618</v>
      </c>
      <c r="J403" s="189"/>
    </row>
    <row r="404" spans="1:10" s="17" customFormat="1" ht="16" customHeight="1" x14ac:dyDescent="0.25">
      <c r="A404" s="76">
        <v>44885</v>
      </c>
      <c r="B404" s="169" t="s">
        <v>58</v>
      </c>
      <c r="C404" s="169" t="s">
        <v>58</v>
      </c>
      <c r="D404" s="170" t="s">
        <v>408</v>
      </c>
      <c r="E404" s="170" t="s">
        <v>104</v>
      </c>
      <c r="F404" s="170" t="s">
        <v>120</v>
      </c>
      <c r="G404" s="170" t="s">
        <v>619</v>
      </c>
      <c r="H404" s="170" t="s">
        <v>261</v>
      </c>
      <c r="I404" s="185">
        <v>3686377</v>
      </c>
      <c r="J404" s="189"/>
    </row>
    <row r="405" spans="1:10" s="17" customFormat="1" ht="16" customHeight="1" x14ac:dyDescent="0.25">
      <c r="A405" s="76">
        <v>44886</v>
      </c>
      <c r="B405" s="169" t="s">
        <v>58</v>
      </c>
      <c r="C405" s="169" t="s">
        <v>58</v>
      </c>
      <c r="D405" s="170" t="s">
        <v>281</v>
      </c>
      <c r="E405" s="170" t="s">
        <v>104</v>
      </c>
      <c r="F405" s="170" t="s">
        <v>189</v>
      </c>
      <c r="G405" s="170" t="s">
        <v>237</v>
      </c>
      <c r="H405" s="170" t="s">
        <v>261</v>
      </c>
      <c r="I405" s="185">
        <v>3393014</v>
      </c>
      <c r="J405" s="189"/>
    </row>
    <row r="406" spans="1:10" s="17" customFormat="1" ht="16" customHeight="1" x14ac:dyDescent="0.25">
      <c r="A406" s="76">
        <v>44886</v>
      </c>
      <c r="B406" s="169" t="s">
        <v>58</v>
      </c>
      <c r="C406" s="169" t="s">
        <v>58</v>
      </c>
      <c r="D406" s="170" t="s">
        <v>281</v>
      </c>
      <c r="E406" s="170" t="s">
        <v>104</v>
      </c>
      <c r="F406" s="170" t="s">
        <v>105</v>
      </c>
      <c r="G406" s="170" t="s">
        <v>356</v>
      </c>
      <c r="H406" s="170" t="s">
        <v>261</v>
      </c>
      <c r="I406" s="185">
        <v>3276838</v>
      </c>
      <c r="J406" s="189"/>
    </row>
    <row r="407" spans="1:10" s="17" customFormat="1" ht="16" customHeight="1" x14ac:dyDescent="0.25">
      <c r="A407" s="76">
        <v>44887</v>
      </c>
      <c r="B407" s="169" t="s">
        <v>58</v>
      </c>
      <c r="C407" s="169" t="s">
        <v>58</v>
      </c>
      <c r="D407" s="170" t="s">
        <v>281</v>
      </c>
      <c r="E407" s="170" t="s">
        <v>104</v>
      </c>
      <c r="F407" s="170" t="s">
        <v>105</v>
      </c>
      <c r="G407" s="170" t="s">
        <v>417</v>
      </c>
      <c r="H407" s="170" t="s">
        <v>261</v>
      </c>
      <c r="I407" s="185">
        <v>3536249</v>
      </c>
      <c r="J407" s="189"/>
    </row>
    <row r="408" spans="1:10" s="17" customFormat="1" ht="16" customHeight="1" x14ac:dyDescent="0.25">
      <c r="A408" s="76">
        <v>44888</v>
      </c>
      <c r="B408" s="169" t="s">
        <v>58</v>
      </c>
      <c r="C408" s="169" t="s">
        <v>58</v>
      </c>
      <c r="D408" s="170" t="s">
        <v>281</v>
      </c>
      <c r="E408" s="170" t="s">
        <v>104</v>
      </c>
      <c r="F408" s="170" t="s">
        <v>189</v>
      </c>
      <c r="G408" s="170" t="s">
        <v>585</v>
      </c>
      <c r="H408" s="170" t="s">
        <v>261</v>
      </c>
      <c r="I408" s="185">
        <v>3684733</v>
      </c>
      <c r="J408" s="189"/>
    </row>
    <row r="409" spans="1:10" s="17" customFormat="1" ht="16" customHeight="1" x14ac:dyDescent="0.25">
      <c r="A409" s="76">
        <v>44889</v>
      </c>
      <c r="B409" s="169" t="s">
        <v>58</v>
      </c>
      <c r="C409" s="169" t="s">
        <v>58</v>
      </c>
      <c r="D409" s="170" t="s">
        <v>282</v>
      </c>
      <c r="E409" s="170" t="s">
        <v>104</v>
      </c>
      <c r="F409" s="170" t="s">
        <v>109</v>
      </c>
      <c r="G409" s="170" t="s">
        <v>180</v>
      </c>
      <c r="H409" s="170" t="s">
        <v>261</v>
      </c>
      <c r="I409" s="185">
        <v>3444179</v>
      </c>
      <c r="J409" s="189"/>
    </row>
    <row r="410" spans="1:10" s="17" customFormat="1" ht="16" customHeight="1" x14ac:dyDescent="0.25">
      <c r="A410" s="76">
        <v>44890</v>
      </c>
      <c r="B410" s="169" t="s">
        <v>58</v>
      </c>
      <c r="C410" s="169" t="s">
        <v>58</v>
      </c>
      <c r="D410" s="170" t="s">
        <v>281</v>
      </c>
      <c r="E410" s="170" t="s">
        <v>104</v>
      </c>
      <c r="F410" s="170" t="s">
        <v>69</v>
      </c>
      <c r="G410" s="170" t="s">
        <v>729</v>
      </c>
      <c r="H410" s="170" t="s">
        <v>261</v>
      </c>
      <c r="I410" s="185">
        <v>3554669</v>
      </c>
      <c r="J410" s="189"/>
    </row>
    <row r="411" spans="1:10" s="17" customFormat="1" ht="16" customHeight="1" x14ac:dyDescent="0.25">
      <c r="A411" s="76">
        <v>44891</v>
      </c>
      <c r="B411" s="169" t="s">
        <v>58</v>
      </c>
      <c r="C411" s="169" t="s">
        <v>58</v>
      </c>
      <c r="D411" s="170" t="s">
        <v>281</v>
      </c>
      <c r="E411" s="170" t="s">
        <v>104</v>
      </c>
      <c r="F411" s="170" t="s">
        <v>120</v>
      </c>
      <c r="G411" s="170" t="s">
        <v>505</v>
      </c>
      <c r="H411" s="170" t="s">
        <v>261</v>
      </c>
      <c r="I411" s="185">
        <v>3338967</v>
      </c>
      <c r="J411" s="189"/>
    </row>
    <row r="412" spans="1:10" s="17" customFormat="1" ht="16" customHeight="1" x14ac:dyDescent="0.25">
      <c r="A412" s="76">
        <v>44891</v>
      </c>
      <c r="B412" s="169" t="s">
        <v>58</v>
      </c>
      <c r="C412" s="169" t="s">
        <v>58</v>
      </c>
      <c r="D412" s="170" t="s">
        <v>281</v>
      </c>
      <c r="E412" s="170" t="s">
        <v>104</v>
      </c>
      <c r="F412" s="170" t="s">
        <v>120</v>
      </c>
      <c r="G412" s="170" t="s">
        <v>205</v>
      </c>
      <c r="H412" s="170" t="s">
        <v>261</v>
      </c>
      <c r="I412" s="185">
        <v>3257595</v>
      </c>
      <c r="J412" s="189"/>
    </row>
    <row r="413" spans="1:10" s="17" customFormat="1" ht="16" customHeight="1" x14ac:dyDescent="0.25">
      <c r="A413" s="76">
        <v>44892</v>
      </c>
      <c r="B413" s="169" t="s">
        <v>58</v>
      </c>
      <c r="C413" s="169" t="s">
        <v>58</v>
      </c>
      <c r="D413" s="170" t="s">
        <v>281</v>
      </c>
      <c r="E413" s="170" t="s">
        <v>104</v>
      </c>
      <c r="F413" s="170" t="s">
        <v>523</v>
      </c>
      <c r="G413" s="170" t="s">
        <v>590</v>
      </c>
      <c r="H413" s="170" t="s">
        <v>261</v>
      </c>
      <c r="I413" s="185">
        <v>2736876</v>
      </c>
      <c r="J413" s="189"/>
    </row>
    <row r="414" spans="1:10" s="17" customFormat="1" ht="16" customHeight="1" x14ac:dyDescent="0.25">
      <c r="A414" s="76">
        <v>44893</v>
      </c>
      <c r="B414" s="169" t="s">
        <v>58</v>
      </c>
      <c r="C414" s="169" t="s">
        <v>58</v>
      </c>
      <c r="D414" s="170" t="s">
        <v>281</v>
      </c>
      <c r="E414" s="170" t="s">
        <v>104</v>
      </c>
      <c r="F414" s="170" t="s">
        <v>196</v>
      </c>
      <c r="G414" s="170" t="s">
        <v>172</v>
      </c>
      <c r="H414" s="170" t="s">
        <v>261</v>
      </c>
      <c r="I414" s="185">
        <v>3642909</v>
      </c>
      <c r="J414" s="189"/>
    </row>
    <row r="415" spans="1:10" s="17" customFormat="1" ht="16" customHeight="1" thickBot="1" x14ac:dyDescent="0.3">
      <c r="A415" s="202">
        <v>44894</v>
      </c>
      <c r="B415" s="203" t="s">
        <v>58</v>
      </c>
      <c r="C415" s="203" t="s">
        <v>58</v>
      </c>
      <c r="D415" s="204" t="s">
        <v>281</v>
      </c>
      <c r="E415" s="204" t="s">
        <v>104</v>
      </c>
      <c r="F415" s="204" t="s">
        <v>352</v>
      </c>
      <c r="G415" s="204" t="s">
        <v>532</v>
      </c>
      <c r="H415" s="204" t="s">
        <v>261</v>
      </c>
      <c r="I415" s="205">
        <v>3591840</v>
      </c>
      <c r="J415" s="206"/>
    </row>
    <row r="416" spans="1:10" s="17" customFormat="1" ht="16" customHeight="1" thickTop="1" x14ac:dyDescent="0.25">
      <c r="A416" s="76">
        <v>44896</v>
      </c>
      <c r="B416" s="169" t="s">
        <v>58</v>
      </c>
      <c r="C416" s="169" t="s">
        <v>58</v>
      </c>
      <c r="D416" s="170" t="s">
        <v>282</v>
      </c>
      <c r="E416" s="170" t="s">
        <v>104</v>
      </c>
      <c r="F416" s="170" t="s">
        <v>109</v>
      </c>
      <c r="G416" s="170" t="s">
        <v>152</v>
      </c>
      <c r="H416" s="170" t="s">
        <v>261</v>
      </c>
      <c r="I416" s="185">
        <v>3612015</v>
      </c>
      <c r="J416" s="237"/>
    </row>
    <row r="417" spans="1:10" s="17" customFormat="1" ht="16" customHeight="1" x14ac:dyDescent="0.25">
      <c r="A417" s="76">
        <v>44896</v>
      </c>
      <c r="B417" s="169" t="s">
        <v>58</v>
      </c>
      <c r="C417" s="169" t="s">
        <v>58</v>
      </c>
      <c r="D417" s="170" t="s">
        <v>281</v>
      </c>
      <c r="E417" s="170" t="s">
        <v>104</v>
      </c>
      <c r="F417" s="170" t="s">
        <v>120</v>
      </c>
      <c r="G417" s="170" t="s">
        <v>714</v>
      </c>
      <c r="H417" s="170" t="s">
        <v>261</v>
      </c>
      <c r="I417" s="185">
        <v>2940009</v>
      </c>
      <c r="J417" s="238"/>
    </row>
    <row r="418" spans="1:10" s="17" customFormat="1" ht="16" customHeight="1" x14ac:dyDescent="0.25">
      <c r="A418" s="76">
        <v>44897</v>
      </c>
      <c r="B418" s="169" t="s">
        <v>58</v>
      </c>
      <c r="C418" s="169" t="s">
        <v>58</v>
      </c>
      <c r="D418" s="170" t="s">
        <v>281</v>
      </c>
      <c r="E418" s="170" t="s">
        <v>104</v>
      </c>
      <c r="F418" s="170" t="s">
        <v>357</v>
      </c>
      <c r="G418" s="170" t="s">
        <v>558</v>
      </c>
      <c r="H418" s="170" t="s">
        <v>261</v>
      </c>
      <c r="I418" s="185">
        <v>3274139</v>
      </c>
      <c r="J418" s="238"/>
    </row>
    <row r="419" spans="1:10" s="17" customFormat="1" ht="16" customHeight="1" x14ac:dyDescent="0.25">
      <c r="A419" s="76">
        <v>44899</v>
      </c>
      <c r="B419" s="169" t="s">
        <v>58</v>
      </c>
      <c r="C419" s="169" t="s">
        <v>58</v>
      </c>
      <c r="D419" s="170" t="s">
        <v>282</v>
      </c>
      <c r="E419" s="170" t="s">
        <v>104</v>
      </c>
      <c r="F419" s="170" t="s">
        <v>109</v>
      </c>
      <c r="G419" s="170" t="s">
        <v>409</v>
      </c>
      <c r="H419" s="170" t="s">
        <v>261</v>
      </c>
      <c r="I419" s="185">
        <v>3626486</v>
      </c>
      <c r="J419" s="238"/>
    </row>
    <row r="420" spans="1:10" s="17" customFormat="1" ht="16" customHeight="1" x14ac:dyDescent="0.25">
      <c r="A420" s="76">
        <v>44899</v>
      </c>
      <c r="B420" s="169" t="s">
        <v>58</v>
      </c>
      <c r="C420" s="169" t="s">
        <v>58</v>
      </c>
      <c r="D420" s="170" t="s">
        <v>281</v>
      </c>
      <c r="E420" s="170" t="s">
        <v>104</v>
      </c>
      <c r="F420" s="170" t="s">
        <v>196</v>
      </c>
      <c r="G420" s="170" t="s">
        <v>609</v>
      </c>
      <c r="H420" s="170" t="s">
        <v>261</v>
      </c>
      <c r="I420" s="185">
        <v>3570124</v>
      </c>
      <c r="J420" s="238"/>
    </row>
    <row r="421" spans="1:10" s="17" customFormat="1" ht="16" customHeight="1" x14ac:dyDescent="0.25">
      <c r="A421" s="76">
        <v>44899</v>
      </c>
      <c r="B421" s="169" t="s">
        <v>58</v>
      </c>
      <c r="C421" s="169" t="s">
        <v>58</v>
      </c>
      <c r="D421" s="170" t="s">
        <v>281</v>
      </c>
      <c r="E421" s="170" t="s">
        <v>104</v>
      </c>
      <c r="F421" s="170" t="s">
        <v>105</v>
      </c>
      <c r="G421" s="170" t="s">
        <v>150</v>
      </c>
      <c r="H421" s="170" t="s">
        <v>261</v>
      </c>
      <c r="I421" s="185">
        <v>3280522</v>
      </c>
      <c r="J421" s="238"/>
    </row>
    <row r="422" spans="1:10" s="17" customFormat="1" ht="16" customHeight="1" x14ac:dyDescent="0.25">
      <c r="A422" s="76">
        <v>44901</v>
      </c>
      <c r="B422" s="169" t="s">
        <v>58</v>
      </c>
      <c r="C422" s="169" t="s">
        <v>58</v>
      </c>
      <c r="D422" s="170" t="s">
        <v>281</v>
      </c>
      <c r="E422" s="170" t="s">
        <v>104</v>
      </c>
      <c r="F422" s="170" t="s">
        <v>196</v>
      </c>
      <c r="G422" s="170" t="s">
        <v>752</v>
      </c>
      <c r="H422" s="170" t="s">
        <v>261</v>
      </c>
      <c r="I422" s="185">
        <v>3641996</v>
      </c>
      <c r="J422" s="238"/>
    </row>
    <row r="423" spans="1:10" s="17" customFormat="1" ht="16" customHeight="1" x14ac:dyDescent="0.25">
      <c r="A423" s="76">
        <v>44902</v>
      </c>
      <c r="B423" s="169" t="s">
        <v>58</v>
      </c>
      <c r="C423" s="169" t="s">
        <v>58</v>
      </c>
      <c r="D423" s="170" t="s">
        <v>281</v>
      </c>
      <c r="E423" s="170" t="s">
        <v>104</v>
      </c>
      <c r="F423" s="170" t="s">
        <v>277</v>
      </c>
      <c r="G423" s="170" t="s">
        <v>304</v>
      </c>
      <c r="H423" s="170" t="s">
        <v>261</v>
      </c>
      <c r="I423" s="185">
        <v>3302633</v>
      </c>
      <c r="J423" s="238"/>
    </row>
    <row r="424" spans="1:10" s="17" customFormat="1" ht="16" customHeight="1" x14ac:dyDescent="0.25">
      <c r="A424" s="76">
        <v>44902</v>
      </c>
      <c r="B424" s="169" t="s">
        <v>58</v>
      </c>
      <c r="C424" s="169" t="s">
        <v>58</v>
      </c>
      <c r="D424" s="170" t="s">
        <v>281</v>
      </c>
      <c r="E424" s="170" t="s">
        <v>104</v>
      </c>
      <c r="F424" s="170" t="s">
        <v>120</v>
      </c>
      <c r="G424" s="170" t="s">
        <v>537</v>
      </c>
      <c r="H424" s="170" t="s">
        <v>261</v>
      </c>
      <c r="I424" s="185">
        <v>3700975</v>
      </c>
      <c r="J424" s="238"/>
    </row>
    <row r="425" spans="1:10" s="17" customFormat="1" ht="16" customHeight="1" x14ac:dyDescent="0.25">
      <c r="A425" s="76">
        <v>44903</v>
      </c>
      <c r="B425" s="169" t="s">
        <v>58</v>
      </c>
      <c r="C425" s="169" t="s">
        <v>58</v>
      </c>
      <c r="D425" s="170" t="s">
        <v>282</v>
      </c>
      <c r="E425" s="170" t="s">
        <v>104</v>
      </c>
      <c r="F425" s="170" t="s">
        <v>109</v>
      </c>
      <c r="G425" s="170" t="s">
        <v>159</v>
      </c>
      <c r="H425" s="170" t="s">
        <v>261</v>
      </c>
      <c r="I425" s="185">
        <v>3621159</v>
      </c>
      <c r="J425" s="238"/>
    </row>
    <row r="426" spans="1:10" s="17" customFormat="1" ht="16" customHeight="1" x14ac:dyDescent="0.25">
      <c r="A426" s="76">
        <v>44904</v>
      </c>
      <c r="B426" s="169" t="s">
        <v>58</v>
      </c>
      <c r="C426" s="169" t="s">
        <v>58</v>
      </c>
      <c r="D426" s="170" t="s">
        <v>281</v>
      </c>
      <c r="E426" s="170" t="s">
        <v>104</v>
      </c>
      <c r="F426" s="170" t="s">
        <v>196</v>
      </c>
      <c r="G426" s="170" t="s">
        <v>587</v>
      </c>
      <c r="H426" s="170" t="s">
        <v>261</v>
      </c>
      <c r="I426" s="185">
        <v>3791113</v>
      </c>
      <c r="J426" s="238"/>
    </row>
    <row r="427" spans="1:10" s="17" customFormat="1" ht="16" customHeight="1" x14ac:dyDescent="0.25">
      <c r="A427" s="76">
        <v>44905</v>
      </c>
      <c r="B427" s="169" t="s">
        <v>58</v>
      </c>
      <c r="C427" s="169" t="s">
        <v>58</v>
      </c>
      <c r="D427" s="170" t="s">
        <v>281</v>
      </c>
      <c r="E427" s="170" t="s">
        <v>104</v>
      </c>
      <c r="F427" s="170" t="s">
        <v>189</v>
      </c>
      <c r="G427" s="170" t="s">
        <v>130</v>
      </c>
      <c r="H427" s="170" t="s">
        <v>261</v>
      </c>
      <c r="I427" s="185">
        <v>3692314</v>
      </c>
      <c r="J427" s="238"/>
    </row>
    <row r="428" spans="1:10" s="17" customFormat="1" ht="16" customHeight="1" x14ac:dyDescent="0.25">
      <c r="A428" s="76">
        <v>44906</v>
      </c>
      <c r="B428" s="169" t="s">
        <v>58</v>
      </c>
      <c r="C428" s="169" t="s">
        <v>58</v>
      </c>
      <c r="D428" s="170" t="s">
        <v>281</v>
      </c>
      <c r="E428" s="170" t="s">
        <v>104</v>
      </c>
      <c r="F428" s="170" t="s">
        <v>753</v>
      </c>
      <c r="G428" s="170" t="s">
        <v>612</v>
      </c>
      <c r="H428" s="170" t="s">
        <v>261</v>
      </c>
      <c r="I428" s="185">
        <v>329269</v>
      </c>
      <c r="J428" s="238" t="s">
        <v>57</v>
      </c>
    </row>
    <row r="429" spans="1:10" s="17" customFormat="1" ht="16" customHeight="1" x14ac:dyDescent="0.25">
      <c r="A429" s="76">
        <v>44906</v>
      </c>
      <c r="B429" s="169" t="s">
        <v>58</v>
      </c>
      <c r="C429" s="169" t="s">
        <v>58</v>
      </c>
      <c r="D429" s="170" t="s">
        <v>281</v>
      </c>
      <c r="E429" s="170" t="s">
        <v>104</v>
      </c>
      <c r="F429" s="170" t="s">
        <v>189</v>
      </c>
      <c r="G429" s="170" t="s">
        <v>438</v>
      </c>
      <c r="H429" s="170" t="s">
        <v>261</v>
      </c>
      <c r="I429" s="185">
        <v>3288137</v>
      </c>
      <c r="J429" s="238"/>
    </row>
    <row r="430" spans="1:10" s="17" customFormat="1" ht="16" customHeight="1" x14ac:dyDescent="0.25">
      <c r="A430" s="76">
        <v>44906</v>
      </c>
      <c r="B430" s="169" t="s">
        <v>58</v>
      </c>
      <c r="C430" s="169" t="s">
        <v>58</v>
      </c>
      <c r="D430" s="170" t="s">
        <v>281</v>
      </c>
      <c r="E430" s="170" t="s">
        <v>104</v>
      </c>
      <c r="F430" s="170" t="s">
        <v>318</v>
      </c>
      <c r="G430" s="170" t="s">
        <v>612</v>
      </c>
      <c r="H430" s="170" t="s">
        <v>261</v>
      </c>
      <c r="I430" s="185">
        <v>3280815</v>
      </c>
      <c r="J430" s="238" t="s">
        <v>57</v>
      </c>
    </row>
    <row r="431" spans="1:10" s="17" customFormat="1" ht="16" customHeight="1" x14ac:dyDescent="0.25">
      <c r="A431" s="76">
        <v>44907</v>
      </c>
      <c r="B431" s="169" t="s">
        <v>58</v>
      </c>
      <c r="C431" s="169" t="s">
        <v>58</v>
      </c>
      <c r="D431" s="170" t="s">
        <v>281</v>
      </c>
      <c r="E431" s="170" t="s">
        <v>104</v>
      </c>
      <c r="F431" s="170" t="s">
        <v>523</v>
      </c>
      <c r="G431" s="170" t="s">
        <v>595</v>
      </c>
      <c r="H431" s="170" t="s">
        <v>261</v>
      </c>
      <c r="I431" s="185">
        <v>3188608</v>
      </c>
      <c r="J431" s="238"/>
    </row>
    <row r="432" spans="1:10" s="17" customFormat="1" ht="16" customHeight="1" x14ac:dyDescent="0.25">
      <c r="A432" s="76">
        <v>44907</v>
      </c>
      <c r="B432" s="169" t="s">
        <v>58</v>
      </c>
      <c r="C432" s="169" t="s">
        <v>58</v>
      </c>
      <c r="D432" s="170" t="s">
        <v>281</v>
      </c>
      <c r="E432" s="170" t="s">
        <v>104</v>
      </c>
      <c r="F432" s="170" t="s">
        <v>196</v>
      </c>
      <c r="G432" s="170" t="s">
        <v>329</v>
      </c>
      <c r="H432" s="170" t="s">
        <v>261</v>
      </c>
      <c r="I432" s="185">
        <v>3436469</v>
      </c>
      <c r="J432" s="238"/>
    </row>
    <row r="433" spans="1:10" s="17" customFormat="1" ht="16" customHeight="1" x14ac:dyDescent="0.25">
      <c r="A433" s="76">
        <v>44908</v>
      </c>
      <c r="B433" s="169" t="s">
        <v>58</v>
      </c>
      <c r="C433" s="169" t="s">
        <v>58</v>
      </c>
      <c r="D433" s="170" t="s">
        <v>281</v>
      </c>
      <c r="E433" s="170" t="s">
        <v>104</v>
      </c>
      <c r="F433" s="170" t="s">
        <v>232</v>
      </c>
      <c r="G433" s="170" t="s">
        <v>251</v>
      </c>
      <c r="H433" s="170" t="s">
        <v>261</v>
      </c>
      <c r="I433" s="185">
        <v>3745488</v>
      </c>
      <c r="J433" s="238"/>
    </row>
    <row r="434" spans="1:10" s="17" customFormat="1" ht="16" customHeight="1" x14ac:dyDescent="0.25">
      <c r="A434" s="76">
        <v>44909</v>
      </c>
      <c r="B434" s="169" t="s">
        <v>58</v>
      </c>
      <c r="C434" s="169" t="s">
        <v>58</v>
      </c>
      <c r="D434" s="170" t="s">
        <v>281</v>
      </c>
      <c r="E434" s="170" t="s">
        <v>104</v>
      </c>
      <c r="F434" s="170" t="s">
        <v>105</v>
      </c>
      <c r="G434" s="170" t="s">
        <v>499</v>
      </c>
      <c r="H434" s="170" t="s">
        <v>261</v>
      </c>
      <c r="I434" s="185">
        <v>2022266</v>
      </c>
      <c r="J434" s="238"/>
    </row>
    <row r="435" spans="1:10" s="17" customFormat="1" ht="16" customHeight="1" x14ac:dyDescent="0.25">
      <c r="A435" s="76">
        <v>44910</v>
      </c>
      <c r="B435" s="169" t="s">
        <v>58</v>
      </c>
      <c r="C435" s="169" t="s">
        <v>58</v>
      </c>
      <c r="D435" s="170" t="s">
        <v>281</v>
      </c>
      <c r="E435" s="170" t="s">
        <v>104</v>
      </c>
      <c r="F435" s="170" t="s">
        <v>196</v>
      </c>
      <c r="G435" s="170" t="s">
        <v>478</v>
      </c>
      <c r="H435" s="170" t="s">
        <v>261</v>
      </c>
      <c r="I435" s="185">
        <v>3634442</v>
      </c>
      <c r="J435" s="238"/>
    </row>
    <row r="436" spans="1:10" s="17" customFormat="1" ht="16" customHeight="1" x14ac:dyDescent="0.25">
      <c r="A436" s="76">
        <v>44910</v>
      </c>
      <c r="B436" s="169" t="s">
        <v>58</v>
      </c>
      <c r="C436" s="169" t="s">
        <v>58</v>
      </c>
      <c r="D436" s="170" t="s">
        <v>281</v>
      </c>
      <c r="E436" s="170" t="s">
        <v>104</v>
      </c>
      <c r="F436" s="170" t="s">
        <v>232</v>
      </c>
      <c r="G436" s="170" t="s">
        <v>179</v>
      </c>
      <c r="H436" s="170" t="s">
        <v>261</v>
      </c>
      <c r="I436" s="185">
        <v>3571444</v>
      </c>
      <c r="J436" s="238"/>
    </row>
    <row r="437" spans="1:10" s="17" customFormat="1" ht="16" customHeight="1" x14ac:dyDescent="0.25">
      <c r="A437" s="76">
        <v>44911</v>
      </c>
      <c r="B437" s="169" t="s">
        <v>58</v>
      </c>
      <c r="C437" s="169" t="s">
        <v>58</v>
      </c>
      <c r="D437" s="170" t="s">
        <v>281</v>
      </c>
      <c r="E437" s="170" t="s">
        <v>104</v>
      </c>
      <c r="F437" s="170" t="s">
        <v>120</v>
      </c>
      <c r="G437" s="170" t="s">
        <v>460</v>
      </c>
      <c r="H437" s="170" t="s">
        <v>261</v>
      </c>
      <c r="I437" s="185">
        <v>3683087</v>
      </c>
      <c r="J437" s="238"/>
    </row>
    <row r="438" spans="1:10" s="17" customFormat="1" ht="16" customHeight="1" x14ac:dyDescent="0.25">
      <c r="A438" s="76">
        <v>44912</v>
      </c>
      <c r="B438" s="169" t="s">
        <v>58</v>
      </c>
      <c r="C438" s="169" t="s">
        <v>58</v>
      </c>
      <c r="D438" s="170" t="s">
        <v>281</v>
      </c>
      <c r="E438" s="170" t="s">
        <v>104</v>
      </c>
      <c r="F438" s="170" t="s">
        <v>189</v>
      </c>
      <c r="G438" s="170" t="s">
        <v>754</v>
      </c>
      <c r="H438" s="170" t="s">
        <v>261</v>
      </c>
      <c r="I438" s="185">
        <v>3610646</v>
      </c>
      <c r="J438" s="238"/>
    </row>
    <row r="439" spans="1:10" s="17" customFormat="1" ht="16" customHeight="1" x14ac:dyDescent="0.25">
      <c r="A439" s="76">
        <v>44912</v>
      </c>
      <c r="B439" s="169" t="s">
        <v>58</v>
      </c>
      <c r="C439" s="169" t="s">
        <v>58</v>
      </c>
      <c r="D439" s="170" t="s">
        <v>281</v>
      </c>
      <c r="E439" s="170" t="s">
        <v>104</v>
      </c>
      <c r="F439" s="170" t="s">
        <v>120</v>
      </c>
      <c r="G439" s="170" t="s">
        <v>607</v>
      </c>
      <c r="H439" s="170" t="s">
        <v>261</v>
      </c>
      <c r="I439" s="185">
        <v>3690275</v>
      </c>
      <c r="J439" s="238"/>
    </row>
    <row r="440" spans="1:10" s="17" customFormat="1" ht="16" customHeight="1" x14ac:dyDescent="0.25">
      <c r="A440" s="76">
        <v>44913</v>
      </c>
      <c r="B440" s="169" t="s">
        <v>58</v>
      </c>
      <c r="C440" s="169" t="s">
        <v>58</v>
      </c>
      <c r="D440" s="170" t="s">
        <v>281</v>
      </c>
      <c r="E440" s="170" t="s">
        <v>104</v>
      </c>
      <c r="F440" s="170" t="s">
        <v>277</v>
      </c>
      <c r="G440" s="170" t="s">
        <v>622</v>
      </c>
      <c r="H440" s="170" t="s">
        <v>261</v>
      </c>
      <c r="I440" s="185">
        <v>3697025</v>
      </c>
      <c r="J440" s="238"/>
    </row>
    <row r="441" spans="1:10" s="17" customFormat="1" ht="16" customHeight="1" x14ac:dyDescent="0.25">
      <c r="A441" s="76">
        <v>44913</v>
      </c>
      <c r="B441" s="169" t="s">
        <v>58</v>
      </c>
      <c r="C441" s="169" t="s">
        <v>58</v>
      </c>
      <c r="D441" s="170" t="s">
        <v>281</v>
      </c>
      <c r="E441" s="170" t="s">
        <v>104</v>
      </c>
      <c r="F441" s="170" t="s">
        <v>120</v>
      </c>
      <c r="G441" s="170" t="s">
        <v>206</v>
      </c>
      <c r="H441" s="170" t="s">
        <v>261</v>
      </c>
      <c r="I441" s="185">
        <v>3522530</v>
      </c>
      <c r="J441" s="238"/>
    </row>
    <row r="442" spans="1:10" s="17" customFormat="1" ht="16" customHeight="1" x14ac:dyDescent="0.25">
      <c r="A442" s="76">
        <v>44915</v>
      </c>
      <c r="B442" s="169" t="s">
        <v>58</v>
      </c>
      <c r="C442" s="169" t="s">
        <v>58</v>
      </c>
      <c r="D442" s="170" t="s">
        <v>281</v>
      </c>
      <c r="E442" s="170" t="s">
        <v>104</v>
      </c>
      <c r="F442" s="170" t="s">
        <v>189</v>
      </c>
      <c r="G442" s="170" t="s">
        <v>551</v>
      </c>
      <c r="H442" s="170" t="s">
        <v>261</v>
      </c>
      <c r="I442" s="185">
        <v>3829532</v>
      </c>
      <c r="J442" s="238"/>
    </row>
    <row r="443" spans="1:10" s="17" customFormat="1" ht="16" customHeight="1" x14ac:dyDescent="0.25">
      <c r="A443" s="76">
        <v>44915</v>
      </c>
      <c r="B443" s="169" t="s">
        <v>58</v>
      </c>
      <c r="C443" s="169" t="s">
        <v>58</v>
      </c>
      <c r="D443" s="170" t="s">
        <v>281</v>
      </c>
      <c r="E443" s="170" t="s">
        <v>104</v>
      </c>
      <c r="F443" s="170" t="s">
        <v>120</v>
      </c>
      <c r="G443" s="170" t="s">
        <v>755</v>
      </c>
      <c r="H443" s="170" t="s">
        <v>261</v>
      </c>
      <c r="I443" s="185">
        <v>3663609</v>
      </c>
      <c r="J443" s="238"/>
    </row>
    <row r="444" spans="1:10" s="17" customFormat="1" ht="16" customHeight="1" x14ac:dyDescent="0.25">
      <c r="A444" s="76">
        <v>44916</v>
      </c>
      <c r="B444" s="169" t="s">
        <v>58</v>
      </c>
      <c r="C444" s="169" t="s">
        <v>58</v>
      </c>
      <c r="D444" s="170" t="s">
        <v>281</v>
      </c>
      <c r="E444" s="170" t="s">
        <v>104</v>
      </c>
      <c r="F444" s="170" t="s">
        <v>196</v>
      </c>
      <c r="G444" s="170" t="s">
        <v>221</v>
      </c>
      <c r="H444" s="170" t="s">
        <v>261</v>
      </c>
      <c r="I444" s="185">
        <v>3571825</v>
      </c>
      <c r="J444" s="238"/>
    </row>
    <row r="445" spans="1:10" s="17" customFormat="1" ht="16" customHeight="1" x14ac:dyDescent="0.25">
      <c r="A445" s="76">
        <v>44917</v>
      </c>
      <c r="B445" s="169" t="s">
        <v>58</v>
      </c>
      <c r="C445" s="169" t="s">
        <v>58</v>
      </c>
      <c r="D445" s="170" t="s">
        <v>281</v>
      </c>
      <c r="E445" s="170" t="s">
        <v>104</v>
      </c>
      <c r="F445" s="170" t="s">
        <v>120</v>
      </c>
      <c r="G445" s="170" t="s">
        <v>248</v>
      </c>
      <c r="H445" s="170" t="s">
        <v>261</v>
      </c>
      <c r="I445" s="185">
        <v>3526854</v>
      </c>
      <c r="J445" s="238"/>
    </row>
    <row r="446" spans="1:10" s="17" customFormat="1" ht="16" customHeight="1" x14ac:dyDescent="0.25">
      <c r="A446" s="76">
        <v>44918</v>
      </c>
      <c r="B446" s="169" t="s">
        <v>58</v>
      </c>
      <c r="C446" s="169" t="s">
        <v>58</v>
      </c>
      <c r="D446" s="170" t="s">
        <v>282</v>
      </c>
      <c r="E446" s="170" t="s">
        <v>104</v>
      </c>
      <c r="F446" s="170" t="s">
        <v>109</v>
      </c>
      <c r="G446" s="170" t="s">
        <v>638</v>
      </c>
      <c r="H446" s="170" t="s">
        <v>261</v>
      </c>
      <c r="I446" s="185">
        <v>3127405</v>
      </c>
      <c r="J446" s="238"/>
    </row>
    <row r="447" spans="1:10" s="17" customFormat="1" ht="16" customHeight="1" x14ac:dyDescent="0.25">
      <c r="A447" s="76">
        <v>44918</v>
      </c>
      <c r="B447" s="169" t="s">
        <v>58</v>
      </c>
      <c r="C447" s="169" t="s">
        <v>58</v>
      </c>
      <c r="D447" s="170" t="s">
        <v>281</v>
      </c>
      <c r="E447" s="170" t="s">
        <v>104</v>
      </c>
      <c r="F447" s="170" t="s">
        <v>742</v>
      </c>
      <c r="G447" s="170" t="s">
        <v>619</v>
      </c>
      <c r="H447" s="170" t="s">
        <v>261</v>
      </c>
      <c r="I447" s="185">
        <v>3426312</v>
      </c>
      <c r="J447" s="238"/>
    </row>
    <row r="448" spans="1:10" s="17" customFormat="1" ht="16" customHeight="1" x14ac:dyDescent="0.25">
      <c r="A448" s="76">
        <v>44919</v>
      </c>
      <c r="B448" s="169" t="s">
        <v>58</v>
      </c>
      <c r="C448" s="169" t="s">
        <v>58</v>
      </c>
      <c r="D448" s="170" t="s">
        <v>281</v>
      </c>
      <c r="E448" s="170" t="s">
        <v>104</v>
      </c>
      <c r="F448" s="170" t="s">
        <v>105</v>
      </c>
      <c r="G448" s="170" t="s">
        <v>484</v>
      </c>
      <c r="H448" s="170" t="s">
        <v>261</v>
      </c>
      <c r="I448" s="185">
        <v>3681931</v>
      </c>
      <c r="J448" s="238"/>
    </row>
    <row r="449" spans="1:10" s="17" customFormat="1" ht="16" customHeight="1" x14ac:dyDescent="0.25">
      <c r="A449" s="76">
        <v>44920</v>
      </c>
      <c r="B449" s="169" t="s">
        <v>58</v>
      </c>
      <c r="C449" s="169" t="s">
        <v>58</v>
      </c>
      <c r="D449" s="170" t="s">
        <v>281</v>
      </c>
      <c r="E449" s="170" t="s">
        <v>104</v>
      </c>
      <c r="F449" s="170" t="s">
        <v>66</v>
      </c>
      <c r="G449" s="170" t="s">
        <v>83</v>
      </c>
      <c r="H449" s="170" t="s">
        <v>261</v>
      </c>
      <c r="I449" s="185">
        <v>3374464</v>
      </c>
      <c r="J449" s="238"/>
    </row>
    <row r="450" spans="1:10" s="17" customFormat="1" ht="16" customHeight="1" x14ac:dyDescent="0.25">
      <c r="A450" s="76">
        <v>44921</v>
      </c>
      <c r="B450" s="169" t="s">
        <v>58</v>
      </c>
      <c r="C450" s="169" t="s">
        <v>58</v>
      </c>
      <c r="D450" s="170" t="s">
        <v>281</v>
      </c>
      <c r="E450" s="170" t="s">
        <v>104</v>
      </c>
      <c r="F450" s="170" t="s">
        <v>196</v>
      </c>
      <c r="G450" s="170" t="s">
        <v>571</v>
      </c>
      <c r="H450" s="170" t="s">
        <v>261</v>
      </c>
      <c r="I450" s="185">
        <v>3712556</v>
      </c>
      <c r="J450" s="238"/>
    </row>
    <row r="451" spans="1:10" s="17" customFormat="1" ht="16" customHeight="1" x14ac:dyDescent="0.25">
      <c r="A451" s="76">
        <v>44922</v>
      </c>
      <c r="B451" s="169" t="s">
        <v>58</v>
      </c>
      <c r="C451" s="169" t="s">
        <v>58</v>
      </c>
      <c r="D451" s="170" t="s">
        <v>281</v>
      </c>
      <c r="E451" s="170" t="s">
        <v>104</v>
      </c>
      <c r="F451" s="170" t="s">
        <v>196</v>
      </c>
      <c r="G451" s="170" t="s">
        <v>539</v>
      </c>
      <c r="H451" s="170" t="s">
        <v>261</v>
      </c>
      <c r="I451" s="185">
        <v>3692010</v>
      </c>
      <c r="J451" s="238"/>
    </row>
    <row r="452" spans="1:10" s="17" customFormat="1" ht="16" customHeight="1" x14ac:dyDescent="0.25">
      <c r="A452" s="76">
        <v>44922</v>
      </c>
      <c r="B452" s="169" t="s">
        <v>58</v>
      </c>
      <c r="C452" s="169" t="s">
        <v>58</v>
      </c>
      <c r="D452" s="170" t="s">
        <v>281</v>
      </c>
      <c r="E452" s="170" t="s">
        <v>104</v>
      </c>
      <c r="F452" s="170" t="s">
        <v>352</v>
      </c>
      <c r="G452" s="170" t="s">
        <v>264</v>
      </c>
      <c r="H452" s="170" t="s">
        <v>261</v>
      </c>
      <c r="I452" s="185">
        <v>2928103</v>
      </c>
      <c r="J452" s="238"/>
    </row>
    <row r="453" spans="1:10" s="17" customFormat="1" ht="16" customHeight="1" x14ac:dyDescent="0.25">
      <c r="A453" s="76">
        <v>44923</v>
      </c>
      <c r="B453" s="169" t="s">
        <v>58</v>
      </c>
      <c r="C453" s="169" t="s">
        <v>58</v>
      </c>
      <c r="D453" s="170" t="s">
        <v>282</v>
      </c>
      <c r="E453" s="170" t="s">
        <v>104</v>
      </c>
      <c r="F453" s="170" t="s">
        <v>109</v>
      </c>
      <c r="G453" s="170" t="s">
        <v>356</v>
      </c>
      <c r="H453" s="170" t="s">
        <v>261</v>
      </c>
      <c r="I453" s="185">
        <v>3275833</v>
      </c>
      <c r="J453" s="238"/>
    </row>
    <row r="454" spans="1:10" s="17" customFormat="1" ht="16" customHeight="1" x14ac:dyDescent="0.25">
      <c r="A454" s="76">
        <v>44924</v>
      </c>
      <c r="B454" s="169" t="s">
        <v>58</v>
      </c>
      <c r="C454" s="169" t="s">
        <v>58</v>
      </c>
      <c r="D454" s="170" t="s">
        <v>281</v>
      </c>
      <c r="E454" s="170" t="s">
        <v>104</v>
      </c>
      <c r="F454" s="170" t="s">
        <v>244</v>
      </c>
      <c r="G454" s="170" t="s">
        <v>488</v>
      </c>
      <c r="H454" s="170" t="s">
        <v>261</v>
      </c>
      <c r="I454" s="185">
        <v>3280175</v>
      </c>
      <c r="J454" s="238"/>
    </row>
    <row r="455" spans="1:10" s="17" customFormat="1" ht="16" customHeight="1" x14ac:dyDescent="0.25">
      <c r="A455" s="76">
        <v>44924</v>
      </c>
      <c r="B455" s="169" t="s">
        <v>58</v>
      </c>
      <c r="C455" s="169" t="s">
        <v>58</v>
      </c>
      <c r="D455" s="170" t="s">
        <v>281</v>
      </c>
      <c r="E455" s="170" t="s">
        <v>104</v>
      </c>
      <c r="F455" s="170" t="s">
        <v>120</v>
      </c>
      <c r="G455" s="170" t="s">
        <v>605</v>
      </c>
      <c r="H455" s="170" t="s">
        <v>261</v>
      </c>
      <c r="I455" s="185">
        <v>3495433</v>
      </c>
      <c r="J455" s="238"/>
    </row>
    <row r="456" spans="1:10" s="17" customFormat="1" ht="16" customHeight="1" thickBot="1" x14ac:dyDescent="0.3">
      <c r="A456" s="76">
        <v>44925</v>
      </c>
      <c r="B456" s="169" t="s">
        <v>58</v>
      </c>
      <c r="C456" s="169" t="s">
        <v>58</v>
      </c>
      <c r="D456" s="170" t="s">
        <v>281</v>
      </c>
      <c r="E456" s="170" t="s">
        <v>104</v>
      </c>
      <c r="F456" s="170" t="s">
        <v>120</v>
      </c>
      <c r="G456" s="170" t="s">
        <v>505</v>
      </c>
      <c r="H456" s="170" t="s">
        <v>261</v>
      </c>
      <c r="I456" s="185">
        <v>3826234</v>
      </c>
      <c r="J456" s="238"/>
    </row>
    <row r="457" spans="1:10" ht="17.25" customHeight="1" thickBot="1" x14ac:dyDescent="0.35">
      <c r="A457" s="184" t="s">
        <v>310</v>
      </c>
      <c r="B457" s="60"/>
      <c r="C457" s="60"/>
      <c r="D457" s="60"/>
      <c r="E457" s="60"/>
      <c r="F457" s="60"/>
      <c r="G457" s="60"/>
      <c r="H457" s="60"/>
      <c r="I457" s="135">
        <f>SUM(I11:I456)</f>
        <v>1475028595</v>
      </c>
      <c r="J457" s="61"/>
    </row>
    <row r="458" spans="1:10" x14ac:dyDescent="0.25">
      <c r="I458" s="98"/>
    </row>
    <row r="459" spans="1:10" ht="13" x14ac:dyDescent="0.3">
      <c r="A459" s="21"/>
      <c r="B459" s="31"/>
      <c r="C459" s="31"/>
      <c r="D459" s="31"/>
      <c r="E459" s="31"/>
      <c r="F459" s="183"/>
      <c r="G459" s="31"/>
      <c r="H459" s="31"/>
      <c r="I459" s="99"/>
      <c r="J459" s="17"/>
    </row>
    <row r="460" spans="1:10" ht="14.15" customHeight="1" x14ac:dyDescent="0.25">
      <c r="A460" s="253"/>
      <c r="B460" s="253"/>
      <c r="C460" s="253"/>
      <c r="D460" s="253"/>
      <c r="E460" s="253"/>
      <c r="F460" s="253"/>
      <c r="G460" s="253"/>
      <c r="H460" s="253"/>
      <c r="I460" s="253"/>
      <c r="J460" s="253"/>
    </row>
    <row r="461" spans="1:10" s="88" customFormat="1" ht="14.15" customHeight="1" x14ac:dyDescent="0.25">
      <c r="A461" s="253"/>
      <c r="B461" s="253"/>
      <c r="C461" s="253"/>
      <c r="D461" s="253"/>
      <c r="E461" s="253"/>
      <c r="F461" s="253"/>
      <c r="G461" s="253"/>
      <c r="H461" s="253"/>
      <c r="I461" s="253"/>
      <c r="J461" s="253"/>
    </row>
    <row r="462" spans="1:10" ht="13.5" customHeight="1" x14ac:dyDescent="0.25">
      <c r="A462" s="253"/>
      <c r="B462" s="253"/>
      <c r="C462" s="253"/>
      <c r="D462" s="253"/>
      <c r="E462" s="253"/>
      <c r="F462" s="253"/>
      <c r="G462" s="253"/>
      <c r="H462" s="253"/>
      <c r="I462" s="253"/>
      <c r="J462" s="253"/>
    </row>
    <row r="463" spans="1:10" ht="13.5" customHeight="1" x14ac:dyDescent="0.25">
      <c r="A463" s="253"/>
      <c r="B463" s="253"/>
      <c r="C463" s="253"/>
      <c r="D463" s="253"/>
      <c r="E463" s="253"/>
      <c r="F463" s="253"/>
      <c r="G463" s="253"/>
      <c r="H463" s="253"/>
      <c r="I463" s="253"/>
      <c r="J463" s="253"/>
    </row>
    <row r="464" spans="1:10" ht="13.5" customHeight="1" x14ac:dyDescent="0.25">
      <c r="A464" s="182"/>
      <c r="B464" s="182"/>
      <c r="C464" s="182"/>
      <c r="D464" s="182"/>
      <c r="E464" s="182"/>
      <c r="F464" s="182"/>
      <c r="G464" s="182"/>
      <c r="H464" s="181"/>
      <c r="I464" s="181"/>
      <c r="J464" s="181"/>
    </row>
    <row r="465" spans="1:10" s="17" customFormat="1" ht="13" customHeight="1" x14ac:dyDescent="0.25">
      <c r="A465" s="252"/>
      <c r="B465" s="252"/>
      <c r="C465" s="252"/>
      <c r="D465" s="252"/>
      <c r="E465" s="252"/>
      <c r="F465" s="252"/>
      <c r="G465" s="252"/>
      <c r="H465" s="252"/>
      <c r="I465" s="252"/>
      <c r="J465" s="252"/>
    </row>
    <row r="466" spans="1:10" s="207" customFormat="1" x14ac:dyDescent="0.25"/>
    <row r="468" spans="1:10" x14ac:dyDescent="0.25">
      <c r="G468" s="98"/>
    </row>
    <row r="469" spans="1:10" x14ac:dyDescent="0.25">
      <c r="G469" s="98"/>
      <c r="I469" s="98"/>
    </row>
    <row r="471" spans="1:10" x14ac:dyDescent="0.25">
      <c r="I471" s="98"/>
    </row>
    <row r="478" spans="1:10" x14ac:dyDescent="0.25">
      <c r="A478" s="30" t="s">
        <v>82</v>
      </c>
    </row>
  </sheetData>
  <sortState xmlns:xlrd2="http://schemas.microsoft.com/office/spreadsheetml/2017/richdata2" ref="A11:J456">
    <sortCondition ref="A11:A456"/>
    <sortCondition ref="D11:D456"/>
    <sortCondition ref="F11:F456"/>
  </sortState>
  <mergeCells count="5">
    <mergeCell ref="A465:J465"/>
    <mergeCell ref="A460:J460"/>
    <mergeCell ref="A461:J461"/>
    <mergeCell ref="A462:J462"/>
    <mergeCell ref="A463:J463"/>
  </mergeCells>
  <printOptions horizontalCentered="1"/>
  <pageMargins left="0" right="0.75" top="0.5" bottom="0" header="0.5" footer="0.5"/>
  <pageSetup scale="54" fitToHeight="10" orientation="landscape" r:id="rId1"/>
  <headerFooter alignWithMargins="0">
    <oddFooter>&amp;L&amp;G</oddFooter>
  </headerFooter>
  <rowBreaks count="9" manualBreakCount="9">
    <brk id="55" max="9" man="1"/>
    <brk id="100" max="9" man="1"/>
    <brk id="145" max="9" man="1"/>
    <brk id="190" max="16383" man="1"/>
    <brk id="235" max="9" man="1"/>
    <brk id="280" max="9" man="1"/>
    <brk id="325" max="9" man="1"/>
    <brk id="370" max="9" man="1"/>
    <brk id="415"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0"/>
  <sheetViews>
    <sheetView view="pageBreakPreview" zoomScaleNormal="100" zoomScaleSheetLayoutView="100" zoomScalePageLayoutView="40" workbookViewId="0"/>
  </sheetViews>
  <sheetFormatPr defaultColWidth="9.1796875" defaultRowHeight="12.5" x14ac:dyDescent="0.25"/>
  <cols>
    <col min="1" max="1" width="17.81640625" style="112" customWidth="1"/>
    <col min="2" max="2" width="34.7265625" style="112" customWidth="1"/>
    <col min="3" max="3" width="32.81640625" style="112" customWidth="1"/>
    <col min="4" max="4" width="15" style="112" customWidth="1"/>
    <col min="5" max="5" width="14" style="112" customWidth="1"/>
    <col min="6" max="6" width="19" style="112" bestFit="1" customWidth="1"/>
    <col min="7" max="7" width="22.54296875" style="112"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6" t="s">
        <v>564</v>
      </c>
      <c r="B1" s="126"/>
      <c r="C1" s="126"/>
      <c r="D1" s="126"/>
      <c r="E1" s="126"/>
      <c r="F1" s="126"/>
      <c r="G1" s="126"/>
      <c r="H1" s="127"/>
      <c r="I1" s="127"/>
      <c r="J1" s="128"/>
    </row>
    <row r="2" spans="1:13" ht="12.75" customHeight="1" x14ac:dyDescent="0.3">
      <c r="A2" s="126" t="s">
        <v>584</v>
      </c>
      <c r="B2" s="126"/>
      <c r="C2" s="126"/>
      <c r="D2" s="126"/>
      <c r="E2" s="126"/>
      <c r="F2" s="126"/>
      <c r="G2" s="126"/>
      <c r="H2" s="127"/>
      <c r="I2" s="127"/>
      <c r="J2" s="128"/>
    </row>
    <row r="3" spans="1:13" ht="12.75" customHeight="1" x14ac:dyDescent="0.3">
      <c r="A3" s="126" t="s">
        <v>238</v>
      </c>
      <c r="B3" s="126"/>
      <c r="C3" s="126"/>
      <c r="D3" s="126"/>
      <c r="E3" s="126"/>
      <c r="F3" s="126"/>
      <c r="G3" s="126"/>
      <c r="H3" s="127"/>
      <c r="I3" s="127"/>
      <c r="J3" s="128"/>
    </row>
    <row r="4" spans="1:13" ht="12.75" customHeight="1" x14ac:dyDescent="0.3">
      <c r="A4" s="126" t="s">
        <v>56</v>
      </c>
      <c r="B4" s="126"/>
      <c r="C4" s="126"/>
      <c r="D4" s="126"/>
      <c r="E4" s="126"/>
      <c r="F4" s="126"/>
      <c r="G4" s="126"/>
      <c r="H4" s="127"/>
      <c r="I4" s="127"/>
      <c r="J4" s="128"/>
    </row>
    <row r="5" spans="1:13" ht="12.75" customHeight="1" x14ac:dyDescent="0.3">
      <c r="A5" s="126" t="s">
        <v>64</v>
      </c>
      <c r="B5" s="126"/>
      <c r="C5" s="126"/>
      <c r="D5" s="126"/>
      <c r="E5" s="126"/>
      <c r="F5" s="126"/>
      <c r="G5" s="126"/>
      <c r="H5" s="127"/>
      <c r="I5" s="127"/>
      <c r="J5" s="128"/>
    </row>
    <row r="6" spans="1:13" ht="12.75" customHeight="1" x14ac:dyDescent="0.3">
      <c r="A6" s="126" t="s">
        <v>10</v>
      </c>
      <c r="B6" s="126"/>
      <c r="C6" s="126"/>
      <c r="D6" s="126"/>
      <c r="E6" s="126"/>
      <c r="F6" s="126"/>
      <c r="G6" s="126"/>
      <c r="H6" s="127"/>
      <c r="I6" s="127"/>
      <c r="J6" s="128"/>
    </row>
    <row r="7" spans="1:13" ht="12.75" customHeight="1" x14ac:dyDescent="0.3">
      <c r="A7" s="126"/>
      <c r="B7" s="126"/>
      <c r="C7" s="126"/>
      <c r="D7" s="126"/>
      <c r="E7" s="126"/>
      <c r="F7" s="126"/>
      <c r="G7" s="126"/>
      <c r="H7" s="127"/>
      <c r="I7" s="127"/>
      <c r="J7" s="128"/>
    </row>
    <row r="8" spans="1:13" ht="24" customHeight="1" x14ac:dyDescent="0.25">
      <c r="A8" s="129" t="s">
        <v>11</v>
      </c>
      <c r="B8" s="130"/>
      <c r="C8" s="130"/>
      <c r="D8" s="130"/>
      <c r="E8" s="130"/>
      <c r="F8" s="130"/>
      <c r="G8" s="130"/>
      <c r="H8" s="130"/>
      <c r="I8" s="130"/>
      <c r="J8" s="130"/>
    </row>
    <row r="9" spans="1:13" ht="13.5" thickBot="1" x14ac:dyDescent="0.35">
      <c r="A9" s="109"/>
      <c r="B9" s="109"/>
      <c r="C9" s="109"/>
      <c r="D9" s="109"/>
      <c r="E9" s="109"/>
      <c r="F9" s="109"/>
      <c r="G9" s="109"/>
      <c r="H9" s="1"/>
      <c r="I9" s="1"/>
      <c r="J9" s="93" t="s">
        <v>191</v>
      </c>
    </row>
    <row r="10" spans="1:13"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3" s="17" customFormat="1" ht="16" customHeight="1" x14ac:dyDescent="0.25">
      <c r="A11" s="81">
        <v>44565</v>
      </c>
      <c r="B11" s="27" t="s">
        <v>511</v>
      </c>
      <c r="C11" s="27" t="s">
        <v>203</v>
      </c>
      <c r="D11" s="25" t="s">
        <v>253</v>
      </c>
      <c r="E11" s="25" t="s">
        <v>104</v>
      </c>
      <c r="F11" s="25" t="s">
        <v>189</v>
      </c>
      <c r="G11" s="25" t="s">
        <v>549</v>
      </c>
      <c r="H11" s="25" t="s">
        <v>254</v>
      </c>
      <c r="I11" s="28">
        <v>3816381</v>
      </c>
      <c r="J11" s="96"/>
      <c r="L11" s="117"/>
      <c r="M11" s="117"/>
    </row>
    <row r="12" spans="1:13" s="17" customFormat="1" ht="16" customHeight="1" x14ac:dyDescent="0.25">
      <c r="A12" s="81">
        <v>44567</v>
      </c>
      <c r="B12" s="27" t="s">
        <v>511</v>
      </c>
      <c r="C12" s="27" t="s">
        <v>204</v>
      </c>
      <c r="D12" s="25" t="s">
        <v>253</v>
      </c>
      <c r="E12" s="25" t="s">
        <v>104</v>
      </c>
      <c r="F12" s="25" t="s">
        <v>120</v>
      </c>
      <c r="G12" s="25" t="s">
        <v>438</v>
      </c>
      <c r="H12" s="25" t="s">
        <v>254</v>
      </c>
      <c r="I12" s="28">
        <v>3642526</v>
      </c>
      <c r="J12" s="96"/>
      <c r="L12" s="117"/>
      <c r="M12" s="117"/>
    </row>
    <row r="13" spans="1:13" s="17" customFormat="1" ht="16" customHeight="1" x14ac:dyDescent="0.25">
      <c r="A13" s="81">
        <v>44573</v>
      </c>
      <c r="B13" s="27" t="s">
        <v>511</v>
      </c>
      <c r="C13" s="27" t="s">
        <v>203</v>
      </c>
      <c r="D13" s="25" t="s">
        <v>253</v>
      </c>
      <c r="E13" s="25" t="s">
        <v>104</v>
      </c>
      <c r="F13" s="25" t="s">
        <v>196</v>
      </c>
      <c r="G13" s="25" t="s">
        <v>77</v>
      </c>
      <c r="H13" s="25" t="s">
        <v>254</v>
      </c>
      <c r="I13" s="28">
        <v>3300329</v>
      </c>
      <c r="J13" s="96"/>
      <c r="L13" s="117"/>
      <c r="M13" s="117"/>
    </row>
    <row r="14" spans="1:13" s="17" customFormat="1" ht="16" customHeight="1" x14ac:dyDescent="0.25">
      <c r="A14" s="81">
        <v>44576</v>
      </c>
      <c r="B14" s="27" t="s">
        <v>511</v>
      </c>
      <c r="C14" s="27" t="s">
        <v>204</v>
      </c>
      <c r="D14" s="25" t="s">
        <v>253</v>
      </c>
      <c r="E14" s="25" t="s">
        <v>104</v>
      </c>
      <c r="F14" s="25" t="s">
        <v>357</v>
      </c>
      <c r="G14" s="25" t="s">
        <v>559</v>
      </c>
      <c r="H14" s="25" t="s">
        <v>254</v>
      </c>
      <c r="I14" s="28">
        <v>3508753</v>
      </c>
      <c r="J14" s="96"/>
      <c r="L14" s="117"/>
      <c r="M14" s="117"/>
    </row>
    <row r="15" spans="1:13" s="17" customFormat="1" ht="16" customHeight="1" x14ac:dyDescent="0.25">
      <c r="A15" s="81">
        <v>44582</v>
      </c>
      <c r="B15" s="27" t="s">
        <v>511</v>
      </c>
      <c r="C15" s="27" t="s">
        <v>203</v>
      </c>
      <c r="D15" s="25" t="s">
        <v>253</v>
      </c>
      <c r="E15" s="25" t="s">
        <v>104</v>
      </c>
      <c r="F15" s="25" t="s">
        <v>105</v>
      </c>
      <c r="G15" s="25" t="s">
        <v>458</v>
      </c>
      <c r="H15" s="25" t="s">
        <v>254</v>
      </c>
      <c r="I15" s="28">
        <v>3204159</v>
      </c>
      <c r="J15" s="96"/>
      <c r="L15" s="117"/>
      <c r="M15" s="117"/>
    </row>
    <row r="16" spans="1:13" s="17" customFormat="1" ht="16" customHeight="1" x14ac:dyDescent="0.25">
      <c r="A16" s="81">
        <v>44585</v>
      </c>
      <c r="B16" s="27" t="s">
        <v>511</v>
      </c>
      <c r="C16" s="27" t="s">
        <v>204</v>
      </c>
      <c r="D16" s="25" t="s">
        <v>253</v>
      </c>
      <c r="E16" s="25" t="s">
        <v>104</v>
      </c>
      <c r="F16" s="25" t="s">
        <v>319</v>
      </c>
      <c r="G16" s="25" t="s">
        <v>479</v>
      </c>
      <c r="H16" s="25" t="s">
        <v>254</v>
      </c>
      <c r="I16" s="28">
        <v>3489911</v>
      </c>
      <c r="J16" s="96"/>
      <c r="L16" s="117"/>
      <c r="M16" s="117"/>
    </row>
    <row r="17" spans="1:13" s="17" customFormat="1" ht="16" customHeight="1" x14ac:dyDescent="0.25">
      <c r="A17" s="81">
        <v>44590</v>
      </c>
      <c r="B17" s="27" t="s">
        <v>511</v>
      </c>
      <c r="C17" s="27" t="s">
        <v>203</v>
      </c>
      <c r="D17" s="25" t="s">
        <v>253</v>
      </c>
      <c r="E17" s="25" t="s">
        <v>104</v>
      </c>
      <c r="F17" s="25" t="s">
        <v>105</v>
      </c>
      <c r="G17" s="25" t="s">
        <v>121</v>
      </c>
      <c r="H17" s="25" t="s">
        <v>254</v>
      </c>
      <c r="I17" s="28">
        <v>3225629</v>
      </c>
      <c r="J17" s="96"/>
      <c r="L17" s="117"/>
      <c r="M17" s="117"/>
    </row>
    <row r="18" spans="1:13" s="17" customFormat="1" ht="16" customHeight="1" x14ac:dyDescent="0.25">
      <c r="A18" s="81">
        <v>44592</v>
      </c>
      <c r="B18" s="27" t="s">
        <v>511</v>
      </c>
      <c r="C18" s="27" t="s">
        <v>204</v>
      </c>
      <c r="D18" s="25" t="s">
        <v>253</v>
      </c>
      <c r="E18" s="25" t="s">
        <v>104</v>
      </c>
      <c r="F18" s="25" t="s">
        <v>232</v>
      </c>
      <c r="G18" s="25" t="s">
        <v>463</v>
      </c>
      <c r="H18" s="25" t="s">
        <v>254</v>
      </c>
      <c r="I18" s="28">
        <v>1007492</v>
      </c>
      <c r="J18" s="96"/>
      <c r="L18" s="117"/>
      <c r="M18" s="117"/>
    </row>
    <row r="19" spans="1:13" s="17" customFormat="1" ht="16" customHeight="1" x14ac:dyDescent="0.25">
      <c r="A19" s="81">
        <v>44599</v>
      </c>
      <c r="B19" s="27" t="s">
        <v>511</v>
      </c>
      <c r="C19" s="27" t="s">
        <v>203</v>
      </c>
      <c r="D19" s="25" t="s">
        <v>253</v>
      </c>
      <c r="E19" s="25" t="s">
        <v>104</v>
      </c>
      <c r="F19" s="25" t="s">
        <v>196</v>
      </c>
      <c r="G19" s="25" t="s">
        <v>128</v>
      </c>
      <c r="H19" s="25" t="s">
        <v>254</v>
      </c>
      <c r="I19" s="28">
        <v>3302712</v>
      </c>
      <c r="J19" s="96"/>
      <c r="L19" s="117"/>
      <c r="M19" s="117"/>
    </row>
    <row r="20" spans="1:13" s="17" customFormat="1" ht="16" customHeight="1" x14ac:dyDescent="0.25">
      <c r="A20" s="81">
        <v>44601</v>
      </c>
      <c r="B20" s="27" t="s">
        <v>511</v>
      </c>
      <c r="C20" s="27" t="s">
        <v>204</v>
      </c>
      <c r="D20" s="25" t="s">
        <v>253</v>
      </c>
      <c r="E20" s="25" t="s">
        <v>104</v>
      </c>
      <c r="F20" s="25" t="s">
        <v>189</v>
      </c>
      <c r="G20" s="25" t="s">
        <v>505</v>
      </c>
      <c r="H20" s="25" t="s">
        <v>254</v>
      </c>
      <c r="I20" s="28">
        <v>3489110</v>
      </c>
      <c r="J20" s="96"/>
      <c r="L20" s="117"/>
      <c r="M20" s="117"/>
    </row>
    <row r="21" spans="1:13" s="17" customFormat="1" ht="16" customHeight="1" x14ac:dyDescent="0.25">
      <c r="A21" s="81">
        <v>44605</v>
      </c>
      <c r="B21" s="27" t="s">
        <v>511</v>
      </c>
      <c r="C21" s="27" t="s">
        <v>204</v>
      </c>
      <c r="D21" s="25" t="s">
        <v>253</v>
      </c>
      <c r="E21" s="25" t="s">
        <v>104</v>
      </c>
      <c r="F21" s="25" t="s">
        <v>196</v>
      </c>
      <c r="G21" s="25" t="s">
        <v>398</v>
      </c>
      <c r="H21" s="25" t="s">
        <v>254</v>
      </c>
      <c r="I21" s="28">
        <v>3483733</v>
      </c>
      <c r="J21" s="96"/>
      <c r="L21" s="117"/>
      <c r="M21" s="117"/>
    </row>
    <row r="22" spans="1:13" s="17" customFormat="1" ht="16" customHeight="1" x14ac:dyDescent="0.25">
      <c r="A22" s="81">
        <v>44608</v>
      </c>
      <c r="B22" s="27" t="s">
        <v>511</v>
      </c>
      <c r="C22" s="27" t="s">
        <v>203</v>
      </c>
      <c r="D22" s="25" t="s">
        <v>253</v>
      </c>
      <c r="E22" s="25" t="s">
        <v>104</v>
      </c>
      <c r="F22" s="25" t="s">
        <v>244</v>
      </c>
      <c r="G22" s="25" t="s">
        <v>162</v>
      </c>
      <c r="H22" s="25" t="s">
        <v>254</v>
      </c>
      <c r="I22" s="28">
        <v>3297463</v>
      </c>
      <c r="J22" s="96"/>
      <c r="L22" s="117"/>
      <c r="M22" s="117"/>
    </row>
    <row r="23" spans="1:13" s="17" customFormat="1" ht="16" customHeight="1" x14ac:dyDescent="0.25">
      <c r="A23" s="81">
        <v>44616</v>
      </c>
      <c r="B23" s="27" t="s">
        <v>511</v>
      </c>
      <c r="C23" s="27" t="s">
        <v>204</v>
      </c>
      <c r="D23" s="25" t="s">
        <v>253</v>
      </c>
      <c r="E23" s="25" t="s">
        <v>104</v>
      </c>
      <c r="F23" s="25" t="s">
        <v>189</v>
      </c>
      <c r="G23" s="25" t="s">
        <v>445</v>
      </c>
      <c r="H23" s="25" t="s">
        <v>254</v>
      </c>
      <c r="I23" s="28">
        <v>3471388</v>
      </c>
      <c r="J23" s="96"/>
      <c r="L23" s="117"/>
      <c r="M23" s="117"/>
    </row>
    <row r="24" spans="1:13" s="17" customFormat="1" ht="16" customHeight="1" x14ac:dyDescent="0.25">
      <c r="A24" s="81">
        <v>44618</v>
      </c>
      <c r="B24" s="27" t="s">
        <v>511</v>
      </c>
      <c r="C24" s="27" t="s">
        <v>203</v>
      </c>
      <c r="D24" s="25" t="s">
        <v>253</v>
      </c>
      <c r="E24" s="25" t="s">
        <v>104</v>
      </c>
      <c r="F24" s="25" t="s">
        <v>65</v>
      </c>
      <c r="G24" s="25" t="s">
        <v>549</v>
      </c>
      <c r="H24" s="25" t="s">
        <v>254</v>
      </c>
      <c r="I24" s="28">
        <v>3812994</v>
      </c>
      <c r="J24" s="96"/>
      <c r="L24" s="117"/>
      <c r="M24" s="117"/>
    </row>
    <row r="25" spans="1:13" s="17" customFormat="1" ht="16" customHeight="1" x14ac:dyDescent="0.25">
      <c r="A25" s="81">
        <v>44628</v>
      </c>
      <c r="B25" s="27" t="s">
        <v>511</v>
      </c>
      <c r="C25" s="27" t="s">
        <v>204</v>
      </c>
      <c r="D25" s="25" t="s">
        <v>253</v>
      </c>
      <c r="E25" s="25" t="s">
        <v>104</v>
      </c>
      <c r="F25" s="25" t="s">
        <v>232</v>
      </c>
      <c r="G25" s="25" t="s">
        <v>509</v>
      </c>
      <c r="H25" s="25" t="s">
        <v>254</v>
      </c>
      <c r="I25" s="28">
        <v>3662648</v>
      </c>
      <c r="J25" s="96"/>
      <c r="L25" s="117"/>
      <c r="M25" s="117"/>
    </row>
    <row r="26" spans="1:13" s="17" customFormat="1" ht="16" customHeight="1" x14ac:dyDescent="0.25">
      <c r="A26" s="81">
        <v>44629</v>
      </c>
      <c r="B26" s="27" t="s">
        <v>511</v>
      </c>
      <c r="C26" s="27" t="s">
        <v>203</v>
      </c>
      <c r="D26" s="25" t="s">
        <v>253</v>
      </c>
      <c r="E26" s="25" t="s">
        <v>104</v>
      </c>
      <c r="F26" s="25" t="s">
        <v>196</v>
      </c>
      <c r="G26" s="25" t="s">
        <v>543</v>
      </c>
      <c r="H26" s="25" t="s">
        <v>254</v>
      </c>
      <c r="I26" s="28">
        <v>3720263</v>
      </c>
      <c r="J26" s="96"/>
      <c r="L26" s="117"/>
      <c r="M26" s="117"/>
    </row>
    <row r="27" spans="1:13" s="17" customFormat="1" ht="16" customHeight="1" x14ac:dyDescent="0.25">
      <c r="A27" s="81">
        <v>44636</v>
      </c>
      <c r="B27" s="27" t="s">
        <v>511</v>
      </c>
      <c r="C27" s="27" t="s">
        <v>204</v>
      </c>
      <c r="D27" s="25" t="s">
        <v>253</v>
      </c>
      <c r="E27" s="25" t="s">
        <v>104</v>
      </c>
      <c r="F27" s="25" t="s">
        <v>189</v>
      </c>
      <c r="G27" s="25" t="s">
        <v>173</v>
      </c>
      <c r="H27" s="25" t="s">
        <v>254</v>
      </c>
      <c r="I27" s="28">
        <v>732408</v>
      </c>
      <c r="J27" s="96" t="s">
        <v>57</v>
      </c>
      <c r="L27" s="117"/>
      <c r="M27" s="117"/>
    </row>
    <row r="28" spans="1:13" s="17" customFormat="1" ht="16" customHeight="1" x14ac:dyDescent="0.25">
      <c r="A28" s="81">
        <v>44636</v>
      </c>
      <c r="B28" s="27" t="s">
        <v>511</v>
      </c>
      <c r="C28" s="27" t="s">
        <v>204</v>
      </c>
      <c r="D28" s="25" t="s">
        <v>253</v>
      </c>
      <c r="E28" s="25" t="s">
        <v>104</v>
      </c>
      <c r="F28" s="25" t="s">
        <v>105</v>
      </c>
      <c r="G28" s="25" t="s">
        <v>173</v>
      </c>
      <c r="H28" s="25" t="s">
        <v>254</v>
      </c>
      <c r="I28" s="28">
        <v>2760652</v>
      </c>
      <c r="J28" s="96" t="s">
        <v>57</v>
      </c>
      <c r="L28" s="117"/>
      <c r="M28" s="117"/>
    </row>
    <row r="29" spans="1:13" s="17" customFormat="1" ht="16" customHeight="1" x14ac:dyDescent="0.25">
      <c r="A29" s="81">
        <v>44639</v>
      </c>
      <c r="B29" s="27" t="s">
        <v>511</v>
      </c>
      <c r="C29" s="27" t="s">
        <v>203</v>
      </c>
      <c r="D29" s="25" t="s">
        <v>253</v>
      </c>
      <c r="E29" s="25" t="s">
        <v>104</v>
      </c>
      <c r="F29" s="25" t="s">
        <v>189</v>
      </c>
      <c r="G29" s="25" t="s">
        <v>287</v>
      </c>
      <c r="H29" s="25" t="s">
        <v>254</v>
      </c>
      <c r="I29" s="28">
        <v>3294094</v>
      </c>
      <c r="J29" s="96"/>
      <c r="L29" s="117"/>
      <c r="M29" s="117"/>
    </row>
    <row r="30" spans="1:13" s="17" customFormat="1" ht="16" customHeight="1" x14ac:dyDescent="0.25">
      <c r="A30" s="81">
        <v>44646</v>
      </c>
      <c r="B30" s="27" t="s">
        <v>511</v>
      </c>
      <c r="C30" s="27" t="s">
        <v>204</v>
      </c>
      <c r="D30" s="25" t="s">
        <v>253</v>
      </c>
      <c r="E30" s="25" t="s">
        <v>104</v>
      </c>
      <c r="F30" s="25" t="s">
        <v>232</v>
      </c>
      <c r="G30" s="25" t="s">
        <v>479</v>
      </c>
      <c r="H30" s="25" t="s">
        <v>254</v>
      </c>
      <c r="I30" s="28">
        <v>3581470</v>
      </c>
      <c r="J30" s="96"/>
      <c r="L30" s="117"/>
      <c r="M30" s="117"/>
    </row>
    <row r="31" spans="1:13" s="17" customFormat="1" ht="16" customHeight="1" x14ac:dyDescent="0.25">
      <c r="A31" s="81">
        <v>44649</v>
      </c>
      <c r="B31" s="27" t="s">
        <v>511</v>
      </c>
      <c r="C31" s="27" t="s">
        <v>203</v>
      </c>
      <c r="D31" s="25" t="s">
        <v>253</v>
      </c>
      <c r="E31" s="25" t="s">
        <v>104</v>
      </c>
      <c r="F31" s="25" t="s">
        <v>65</v>
      </c>
      <c r="G31" s="25" t="s">
        <v>610</v>
      </c>
      <c r="H31" s="25" t="s">
        <v>254</v>
      </c>
      <c r="I31" s="28">
        <v>3682345</v>
      </c>
      <c r="J31" s="96"/>
      <c r="L31" s="117"/>
      <c r="M31" s="117"/>
    </row>
    <row r="32" spans="1:13" s="17" customFormat="1" ht="16" customHeight="1" x14ac:dyDescent="0.25">
      <c r="A32" s="81">
        <v>44653</v>
      </c>
      <c r="B32" s="27" t="s">
        <v>511</v>
      </c>
      <c r="C32" s="27" t="s">
        <v>204</v>
      </c>
      <c r="D32" s="25" t="s">
        <v>253</v>
      </c>
      <c r="E32" s="25" t="s">
        <v>104</v>
      </c>
      <c r="F32" s="25" t="s">
        <v>232</v>
      </c>
      <c r="G32" s="25" t="s">
        <v>463</v>
      </c>
      <c r="H32" s="25" t="s">
        <v>254</v>
      </c>
      <c r="I32" s="28">
        <v>1127243</v>
      </c>
      <c r="J32" s="96"/>
      <c r="L32" s="117"/>
      <c r="M32" s="117"/>
    </row>
    <row r="33" spans="1:13" s="17" customFormat="1" ht="16" customHeight="1" x14ac:dyDescent="0.25">
      <c r="A33" s="81">
        <v>44656</v>
      </c>
      <c r="B33" s="27" t="s">
        <v>511</v>
      </c>
      <c r="C33" s="27" t="s">
        <v>203</v>
      </c>
      <c r="D33" s="25" t="s">
        <v>253</v>
      </c>
      <c r="E33" s="25" t="s">
        <v>104</v>
      </c>
      <c r="F33" s="25" t="s">
        <v>523</v>
      </c>
      <c r="G33" s="25" t="s">
        <v>445</v>
      </c>
      <c r="H33" s="25" t="s">
        <v>254</v>
      </c>
      <c r="I33" s="28">
        <v>3296133</v>
      </c>
      <c r="J33" s="96"/>
      <c r="L33" s="117"/>
      <c r="M33" s="117"/>
    </row>
    <row r="34" spans="1:13" s="17" customFormat="1" ht="16" customHeight="1" x14ac:dyDescent="0.25">
      <c r="A34" s="81">
        <v>44658</v>
      </c>
      <c r="B34" s="27" t="s">
        <v>511</v>
      </c>
      <c r="C34" s="27" t="s">
        <v>204</v>
      </c>
      <c r="D34" s="25" t="s">
        <v>253</v>
      </c>
      <c r="E34" s="25" t="s">
        <v>104</v>
      </c>
      <c r="F34" s="25" t="s">
        <v>78</v>
      </c>
      <c r="G34" s="25" t="s">
        <v>398</v>
      </c>
      <c r="H34" s="25" t="s">
        <v>254</v>
      </c>
      <c r="I34" s="28">
        <v>3474166</v>
      </c>
      <c r="J34" s="96"/>
      <c r="L34" s="117"/>
      <c r="M34" s="117"/>
    </row>
    <row r="35" spans="1:13" s="17" customFormat="1" ht="16" customHeight="1" x14ac:dyDescent="0.25">
      <c r="A35" s="81">
        <v>44667</v>
      </c>
      <c r="B35" s="27" t="s">
        <v>511</v>
      </c>
      <c r="C35" s="27" t="s">
        <v>203</v>
      </c>
      <c r="D35" s="25" t="s">
        <v>253</v>
      </c>
      <c r="E35" s="25" t="s">
        <v>104</v>
      </c>
      <c r="F35" s="25" t="s">
        <v>65</v>
      </c>
      <c r="G35" s="25" t="s">
        <v>549</v>
      </c>
      <c r="H35" s="25" t="s">
        <v>254</v>
      </c>
      <c r="I35" s="28">
        <v>3807680</v>
      </c>
      <c r="J35" s="96"/>
      <c r="L35" s="117"/>
      <c r="M35" s="117"/>
    </row>
    <row r="36" spans="1:13" s="17" customFormat="1" ht="16" customHeight="1" x14ac:dyDescent="0.25">
      <c r="A36" s="81">
        <v>44670</v>
      </c>
      <c r="B36" s="27" t="s">
        <v>511</v>
      </c>
      <c r="C36" s="27" t="s">
        <v>204</v>
      </c>
      <c r="D36" s="25" t="s">
        <v>253</v>
      </c>
      <c r="E36" s="25" t="s">
        <v>104</v>
      </c>
      <c r="F36" s="25" t="s">
        <v>217</v>
      </c>
      <c r="G36" s="25" t="s">
        <v>505</v>
      </c>
      <c r="H36" s="25" t="s">
        <v>254</v>
      </c>
      <c r="I36" s="28">
        <v>3478781</v>
      </c>
      <c r="J36" s="96"/>
      <c r="L36" s="117"/>
      <c r="M36" s="117"/>
    </row>
    <row r="37" spans="1:13" s="17" customFormat="1" ht="16" customHeight="1" x14ac:dyDescent="0.25">
      <c r="A37" s="81">
        <v>44678</v>
      </c>
      <c r="B37" s="27" t="s">
        <v>511</v>
      </c>
      <c r="C37" s="27" t="s">
        <v>203</v>
      </c>
      <c r="D37" s="25" t="s">
        <v>253</v>
      </c>
      <c r="E37" s="25" t="s">
        <v>104</v>
      </c>
      <c r="F37" s="25" t="s">
        <v>170</v>
      </c>
      <c r="G37" s="25" t="s">
        <v>164</v>
      </c>
      <c r="H37" s="25" t="s">
        <v>254</v>
      </c>
      <c r="I37" s="28">
        <v>2200805</v>
      </c>
      <c r="J37" s="96" t="s">
        <v>57</v>
      </c>
      <c r="L37" s="117"/>
      <c r="M37" s="117"/>
    </row>
    <row r="38" spans="1:13" s="17" customFormat="1" ht="16" customHeight="1" x14ac:dyDescent="0.25">
      <c r="A38" s="81">
        <v>44678</v>
      </c>
      <c r="B38" s="27" t="s">
        <v>511</v>
      </c>
      <c r="C38" s="27" t="s">
        <v>203</v>
      </c>
      <c r="D38" s="25" t="s">
        <v>253</v>
      </c>
      <c r="E38" s="25" t="s">
        <v>104</v>
      </c>
      <c r="F38" s="25" t="s">
        <v>189</v>
      </c>
      <c r="G38" s="25" t="s">
        <v>164</v>
      </c>
      <c r="H38" s="25" t="s">
        <v>254</v>
      </c>
      <c r="I38" s="28">
        <v>995726</v>
      </c>
      <c r="J38" s="96" t="s">
        <v>57</v>
      </c>
      <c r="L38" s="117"/>
      <c r="M38" s="117"/>
    </row>
    <row r="39" spans="1:13" s="17" customFormat="1" ht="16" customHeight="1" x14ac:dyDescent="0.25">
      <c r="A39" s="81">
        <v>44679</v>
      </c>
      <c r="B39" s="27" t="s">
        <v>511</v>
      </c>
      <c r="C39" s="27" t="s">
        <v>204</v>
      </c>
      <c r="D39" s="25" t="s">
        <v>253</v>
      </c>
      <c r="E39" s="25" t="s">
        <v>104</v>
      </c>
      <c r="F39" s="25" t="s">
        <v>120</v>
      </c>
      <c r="G39" s="25" t="s">
        <v>289</v>
      </c>
      <c r="H39" s="25" t="s">
        <v>254</v>
      </c>
      <c r="I39" s="28">
        <v>3465635</v>
      </c>
      <c r="J39" s="96"/>
      <c r="L39" s="117"/>
      <c r="M39" s="117"/>
    </row>
    <row r="40" spans="1:13" s="17" customFormat="1" ht="16" customHeight="1" x14ac:dyDescent="0.25">
      <c r="A40" s="81">
        <v>44682</v>
      </c>
      <c r="B40" s="27" t="s">
        <v>511</v>
      </c>
      <c r="C40" s="27" t="s">
        <v>204</v>
      </c>
      <c r="D40" s="25" t="s">
        <v>253</v>
      </c>
      <c r="E40" s="25" t="s">
        <v>104</v>
      </c>
      <c r="F40" s="25" t="s">
        <v>232</v>
      </c>
      <c r="G40" s="25" t="s">
        <v>326</v>
      </c>
      <c r="H40" s="25" t="s">
        <v>254</v>
      </c>
      <c r="I40" s="28">
        <v>1394647</v>
      </c>
      <c r="J40" s="96"/>
      <c r="L40" s="117"/>
      <c r="M40" s="117"/>
    </row>
    <row r="41" spans="1:13" s="17" customFormat="1" ht="16" customHeight="1" x14ac:dyDescent="0.25">
      <c r="A41" s="81">
        <v>44686</v>
      </c>
      <c r="B41" s="27" t="s">
        <v>511</v>
      </c>
      <c r="C41" s="27" t="s">
        <v>203</v>
      </c>
      <c r="D41" s="25" t="s">
        <v>253</v>
      </c>
      <c r="E41" s="25" t="s">
        <v>104</v>
      </c>
      <c r="F41" s="25" t="s">
        <v>232</v>
      </c>
      <c r="G41" s="25" t="s">
        <v>402</v>
      </c>
      <c r="H41" s="25" t="s">
        <v>254</v>
      </c>
      <c r="I41" s="28">
        <v>3213188</v>
      </c>
      <c r="J41" s="96"/>
      <c r="L41" s="117"/>
      <c r="M41" s="117"/>
    </row>
    <row r="42" spans="1:13" s="17" customFormat="1" ht="16" customHeight="1" x14ac:dyDescent="0.25">
      <c r="A42" s="81">
        <v>44693</v>
      </c>
      <c r="B42" s="27" t="s">
        <v>511</v>
      </c>
      <c r="C42" s="27" t="s">
        <v>204</v>
      </c>
      <c r="D42" s="25" t="s">
        <v>253</v>
      </c>
      <c r="E42" s="25" t="s">
        <v>104</v>
      </c>
      <c r="F42" s="25" t="s">
        <v>189</v>
      </c>
      <c r="G42" s="25" t="s">
        <v>457</v>
      </c>
      <c r="H42" s="25" t="s">
        <v>254</v>
      </c>
      <c r="I42" s="28">
        <v>3260991</v>
      </c>
      <c r="J42" s="96" t="s">
        <v>57</v>
      </c>
      <c r="L42" s="117"/>
      <c r="M42" s="117"/>
    </row>
    <row r="43" spans="1:13" s="17" customFormat="1" ht="16" customHeight="1" x14ac:dyDescent="0.25">
      <c r="A43" s="81">
        <v>44693</v>
      </c>
      <c r="B43" s="27" t="s">
        <v>511</v>
      </c>
      <c r="C43" s="27" t="s">
        <v>204</v>
      </c>
      <c r="D43" s="25" t="s">
        <v>253</v>
      </c>
      <c r="E43" s="25" t="s">
        <v>104</v>
      </c>
      <c r="F43" s="25" t="s">
        <v>232</v>
      </c>
      <c r="G43" s="25" t="s">
        <v>457</v>
      </c>
      <c r="H43" s="25" t="s">
        <v>254</v>
      </c>
      <c r="I43" s="28">
        <v>514291</v>
      </c>
      <c r="J43" s="96" t="s">
        <v>57</v>
      </c>
      <c r="L43" s="117"/>
      <c r="M43" s="117"/>
    </row>
    <row r="44" spans="1:13" s="17" customFormat="1" ht="16" customHeight="1" x14ac:dyDescent="0.25">
      <c r="A44" s="81">
        <v>44695</v>
      </c>
      <c r="B44" s="27" t="s">
        <v>511</v>
      </c>
      <c r="C44" s="27" t="s">
        <v>203</v>
      </c>
      <c r="D44" s="25" t="s">
        <v>253</v>
      </c>
      <c r="E44" s="25" t="s">
        <v>104</v>
      </c>
      <c r="F44" s="25" t="s">
        <v>65</v>
      </c>
      <c r="G44" s="25" t="s">
        <v>610</v>
      </c>
      <c r="H44" s="25" t="s">
        <v>254</v>
      </c>
      <c r="I44" s="28">
        <v>3651784</v>
      </c>
      <c r="J44" s="96"/>
      <c r="L44" s="117"/>
      <c r="M44" s="117"/>
    </row>
    <row r="45" spans="1:13" s="17" customFormat="1" ht="16" customHeight="1" x14ac:dyDescent="0.25">
      <c r="A45" s="81">
        <v>44701</v>
      </c>
      <c r="B45" s="27" t="s">
        <v>511</v>
      </c>
      <c r="C45" s="27" t="s">
        <v>204</v>
      </c>
      <c r="D45" s="25" t="s">
        <v>253</v>
      </c>
      <c r="E45" s="25" t="s">
        <v>104</v>
      </c>
      <c r="F45" s="25" t="s">
        <v>65</v>
      </c>
      <c r="G45" s="25" t="s">
        <v>607</v>
      </c>
      <c r="H45" s="25" t="s">
        <v>254</v>
      </c>
      <c r="I45" s="28">
        <v>3500414</v>
      </c>
      <c r="J45" s="96"/>
      <c r="L45" s="117"/>
      <c r="M45" s="117"/>
    </row>
    <row r="46" spans="1:13" s="17" customFormat="1" ht="16" customHeight="1" x14ac:dyDescent="0.25">
      <c r="A46" s="81">
        <v>44705</v>
      </c>
      <c r="B46" s="27" t="s">
        <v>511</v>
      </c>
      <c r="C46" s="27" t="s">
        <v>203</v>
      </c>
      <c r="D46" s="25" t="s">
        <v>253</v>
      </c>
      <c r="E46" s="25" t="s">
        <v>104</v>
      </c>
      <c r="F46" s="25" t="s">
        <v>78</v>
      </c>
      <c r="G46" s="25" t="s">
        <v>596</v>
      </c>
      <c r="H46" s="25" t="s">
        <v>254</v>
      </c>
      <c r="I46" s="28">
        <v>3207015</v>
      </c>
      <c r="J46" s="96"/>
      <c r="L46" s="117"/>
      <c r="M46" s="117"/>
    </row>
    <row r="47" spans="1:13" s="17" customFormat="1" ht="16" customHeight="1" x14ac:dyDescent="0.25">
      <c r="A47" s="81">
        <v>44712</v>
      </c>
      <c r="B47" s="27" t="s">
        <v>511</v>
      </c>
      <c r="C47" s="27" t="s">
        <v>204</v>
      </c>
      <c r="D47" s="25" t="s">
        <v>253</v>
      </c>
      <c r="E47" s="25" t="s">
        <v>104</v>
      </c>
      <c r="F47" s="25" t="s">
        <v>78</v>
      </c>
      <c r="G47" s="25" t="s">
        <v>445</v>
      </c>
      <c r="H47" s="25" t="s">
        <v>254</v>
      </c>
      <c r="I47" s="28">
        <v>3473044</v>
      </c>
      <c r="J47" s="96"/>
      <c r="L47" s="117"/>
      <c r="M47" s="117"/>
    </row>
    <row r="48" spans="1:13" s="17" customFormat="1" ht="16" customHeight="1" x14ac:dyDescent="0.25">
      <c r="A48" s="81">
        <v>44716</v>
      </c>
      <c r="B48" s="27" t="s">
        <v>511</v>
      </c>
      <c r="C48" s="27" t="s">
        <v>203</v>
      </c>
      <c r="D48" s="25" t="s">
        <v>253</v>
      </c>
      <c r="E48" s="25" t="s">
        <v>104</v>
      </c>
      <c r="F48" s="25" t="s">
        <v>196</v>
      </c>
      <c r="G48" s="25" t="s">
        <v>543</v>
      </c>
      <c r="H48" s="25" t="s">
        <v>254</v>
      </c>
      <c r="I48" s="28">
        <v>3721206</v>
      </c>
      <c r="J48" s="96"/>
      <c r="L48" s="117"/>
      <c r="M48" s="117"/>
    </row>
    <row r="49" spans="1:13" s="17" customFormat="1" ht="16" customHeight="1" x14ac:dyDescent="0.25">
      <c r="A49" s="81">
        <v>44722</v>
      </c>
      <c r="B49" s="27" t="s">
        <v>511</v>
      </c>
      <c r="C49" s="27" t="s">
        <v>204</v>
      </c>
      <c r="D49" s="25" t="s">
        <v>253</v>
      </c>
      <c r="E49" s="25" t="s">
        <v>104</v>
      </c>
      <c r="F49" s="25" t="s">
        <v>232</v>
      </c>
      <c r="G49" s="25" t="s">
        <v>619</v>
      </c>
      <c r="H49" s="25" t="s">
        <v>254</v>
      </c>
      <c r="I49" s="28">
        <v>3488880</v>
      </c>
      <c r="J49" s="96"/>
      <c r="L49" s="117"/>
      <c r="M49" s="117"/>
    </row>
    <row r="50" spans="1:13" s="17" customFormat="1" ht="16" customHeight="1" x14ac:dyDescent="0.25">
      <c r="A50" s="81">
        <v>44727</v>
      </c>
      <c r="B50" s="27" t="s">
        <v>511</v>
      </c>
      <c r="C50" s="27" t="s">
        <v>203</v>
      </c>
      <c r="D50" s="25" t="s">
        <v>253</v>
      </c>
      <c r="E50" s="25" t="s">
        <v>104</v>
      </c>
      <c r="F50" s="25" t="s">
        <v>65</v>
      </c>
      <c r="G50" s="25" t="s">
        <v>549</v>
      </c>
      <c r="H50" s="25" t="s">
        <v>254</v>
      </c>
      <c r="I50" s="28">
        <v>3808181</v>
      </c>
      <c r="J50" s="96"/>
      <c r="L50" s="117"/>
      <c r="M50" s="117"/>
    </row>
    <row r="51" spans="1:13" s="17" customFormat="1" ht="16" customHeight="1" x14ac:dyDescent="0.25">
      <c r="A51" s="81">
        <v>44733</v>
      </c>
      <c r="B51" s="27" t="s">
        <v>511</v>
      </c>
      <c r="C51" s="27" t="s">
        <v>204</v>
      </c>
      <c r="D51" s="25" t="s">
        <v>253</v>
      </c>
      <c r="E51" s="25" t="s">
        <v>104</v>
      </c>
      <c r="F51" s="25" t="s">
        <v>78</v>
      </c>
      <c r="G51" s="25" t="s">
        <v>391</v>
      </c>
      <c r="H51" s="25" t="s">
        <v>254</v>
      </c>
      <c r="I51" s="28">
        <v>3483315</v>
      </c>
      <c r="J51" s="96"/>
      <c r="L51" s="117"/>
      <c r="M51" s="117"/>
    </row>
    <row r="52" spans="1:13" s="17" customFormat="1" ht="16" customHeight="1" x14ac:dyDescent="0.25">
      <c r="A52" s="81">
        <v>44737</v>
      </c>
      <c r="B52" s="27" t="s">
        <v>511</v>
      </c>
      <c r="C52" s="27" t="s">
        <v>203</v>
      </c>
      <c r="D52" s="25" t="s">
        <v>253</v>
      </c>
      <c r="E52" s="25" t="s">
        <v>104</v>
      </c>
      <c r="F52" s="25" t="s">
        <v>189</v>
      </c>
      <c r="G52" s="25" t="s">
        <v>585</v>
      </c>
      <c r="H52" s="25" t="s">
        <v>254</v>
      </c>
      <c r="I52" s="28">
        <v>3211601</v>
      </c>
      <c r="J52" s="96"/>
      <c r="L52" s="117"/>
      <c r="M52" s="117"/>
    </row>
    <row r="53" spans="1:13" s="17" customFormat="1" ht="16" customHeight="1" x14ac:dyDescent="0.25">
      <c r="A53" s="81">
        <v>44741</v>
      </c>
      <c r="B53" s="27" t="s">
        <v>511</v>
      </c>
      <c r="C53" s="27" t="s">
        <v>204</v>
      </c>
      <c r="D53" s="25" t="s">
        <v>253</v>
      </c>
      <c r="E53" s="25" t="s">
        <v>104</v>
      </c>
      <c r="F53" s="25" t="s">
        <v>170</v>
      </c>
      <c r="G53" s="25" t="s">
        <v>488</v>
      </c>
      <c r="H53" s="25" t="s">
        <v>254</v>
      </c>
      <c r="I53" s="28">
        <v>1411952</v>
      </c>
      <c r="J53" s="96" t="s">
        <v>57</v>
      </c>
      <c r="L53" s="117"/>
      <c r="M53" s="117"/>
    </row>
    <row r="54" spans="1:13" s="17" customFormat="1" ht="16" customHeight="1" x14ac:dyDescent="0.25">
      <c r="A54" s="81">
        <v>44741</v>
      </c>
      <c r="B54" s="27" t="s">
        <v>511</v>
      </c>
      <c r="C54" s="27" t="s">
        <v>485</v>
      </c>
      <c r="D54" s="25" t="s">
        <v>253</v>
      </c>
      <c r="E54" s="25" t="s">
        <v>186</v>
      </c>
      <c r="F54" s="25" t="s">
        <v>170</v>
      </c>
      <c r="G54" s="25" t="s">
        <v>488</v>
      </c>
      <c r="H54" s="25" t="s">
        <v>254</v>
      </c>
      <c r="I54" s="28">
        <v>577834</v>
      </c>
      <c r="J54" s="96" t="s">
        <v>676</v>
      </c>
      <c r="L54" s="117"/>
      <c r="M54" s="117"/>
    </row>
    <row r="55" spans="1:13" s="17" customFormat="1" ht="16" customHeight="1" thickBot="1" x14ac:dyDescent="0.3">
      <c r="A55" s="202">
        <v>44745</v>
      </c>
      <c r="B55" s="203" t="s">
        <v>511</v>
      </c>
      <c r="C55" s="203" t="s">
        <v>204</v>
      </c>
      <c r="D55" s="204" t="s">
        <v>253</v>
      </c>
      <c r="E55" s="204" t="s">
        <v>104</v>
      </c>
      <c r="F55" s="204" t="s">
        <v>78</v>
      </c>
      <c r="G55" s="204" t="s">
        <v>289</v>
      </c>
      <c r="H55" s="204" t="s">
        <v>254</v>
      </c>
      <c r="I55" s="205">
        <v>3466398</v>
      </c>
      <c r="J55" s="206"/>
    </row>
    <row r="56" spans="1:13" s="17" customFormat="1" ht="16" customHeight="1" thickTop="1" x14ac:dyDescent="0.25">
      <c r="A56" s="81">
        <v>44748</v>
      </c>
      <c r="B56" s="27" t="s">
        <v>511</v>
      </c>
      <c r="C56" s="27" t="s">
        <v>203</v>
      </c>
      <c r="D56" s="25" t="s">
        <v>253</v>
      </c>
      <c r="E56" s="25" t="s">
        <v>104</v>
      </c>
      <c r="F56" s="25" t="s">
        <v>294</v>
      </c>
      <c r="G56" s="25" t="s">
        <v>706</v>
      </c>
      <c r="H56" s="25" t="s">
        <v>254</v>
      </c>
      <c r="I56" s="28">
        <v>3212718</v>
      </c>
      <c r="J56" s="96"/>
      <c r="L56" s="117"/>
      <c r="M56" s="117"/>
    </row>
    <row r="57" spans="1:13" s="17" customFormat="1" ht="16" customHeight="1" x14ac:dyDescent="0.25">
      <c r="A57" s="81">
        <v>44752</v>
      </c>
      <c r="B57" s="27" t="s">
        <v>511</v>
      </c>
      <c r="C57" s="27" t="s">
        <v>204</v>
      </c>
      <c r="D57" s="25" t="s">
        <v>253</v>
      </c>
      <c r="E57" s="25" t="s">
        <v>104</v>
      </c>
      <c r="F57" s="25" t="s">
        <v>244</v>
      </c>
      <c r="G57" s="25" t="s">
        <v>552</v>
      </c>
      <c r="H57" s="25" t="s">
        <v>254</v>
      </c>
      <c r="I57" s="28">
        <v>1011154</v>
      </c>
      <c r="J57" s="96"/>
      <c r="L57" s="117"/>
      <c r="M57" s="117"/>
    </row>
    <row r="58" spans="1:13" s="17" customFormat="1" ht="16" customHeight="1" x14ac:dyDescent="0.25">
      <c r="A58" s="81">
        <v>44755</v>
      </c>
      <c r="B58" s="27" t="s">
        <v>511</v>
      </c>
      <c r="C58" s="27" t="s">
        <v>204</v>
      </c>
      <c r="D58" s="25" t="s">
        <v>253</v>
      </c>
      <c r="E58" s="25" t="s">
        <v>104</v>
      </c>
      <c r="F58" s="25" t="s">
        <v>196</v>
      </c>
      <c r="G58" s="25" t="s">
        <v>619</v>
      </c>
      <c r="H58" s="25" t="s">
        <v>254</v>
      </c>
      <c r="I58" s="28">
        <v>3659407</v>
      </c>
      <c r="J58" s="96"/>
      <c r="L58" s="117"/>
      <c r="M58" s="117"/>
    </row>
    <row r="59" spans="1:13" s="17" customFormat="1" ht="16" customHeight="1" x14ac:dyDescent="0.25">
      <c r="A59" s="81">
        <v>44758</v>
      </c>
      <c r="B59" s="27" t="s">
        <v>511</v>
      </c>
      <c r="C59" s="27" t="s">
        <v>203</v>
      </c>
      <c r="D59" s="25" t="s">
        <v>253</v>
      </c>
      <c r="E59" s="25" t="s">
        <v>104</v>
      </c>
      <c r="F59" s="25" t="s">
        <v>65</v>
      </c>
      <c r="G59" s="25" t="s">
        <v>610</v>
      </c>
      <c r="H59" s="25" t="s">
        <v>254</v>
      </c>
      <c r="I59" s="28">
        <v>3669075</v>
      </c>
      <c r="J59" s="96"/>
      <c r="L59" s="117"/>
      <c r="M59" s="117"/>
    </row>
    <row r="60" spans="1:13" s="17" customFormat="1" ht="16" customHeight="1" x14ac:dyDescent="0.25">
      <c r="A60" s="81">
        <v>44762</v>
      </c>
      <c r="B60" s="27" t="s">
        <v>511</v>
      </c>
      <c r="C60" s="27" t="s">
        <v>204</v>
      </c>
      <c r="D60" s="25" t="s">
        <v>253</v>
      </c>
      <c r="E60" s="25" t="s">
        <v>104</v>
      </c>
      <c r="F60" s="25" t="s">
        <v>244</v>
      </c>
      <c r="G60" s="25" t="s">
        <v>552</v>
      </c>
      <c r="H60" s="25" t="s">
        <v>254</v>
      </c>
      <c r="I60" s="28">
        <v>801580</v>
      </c>
      <c r="J60" s="96" t="s">
        <v>57</v>
      </c>
      <c r="L60" s="117"/>
      <c r="M60" s="117"/>
    </row>
    <row r="61" spans="1:13" s="17" customFormat="1" ht="16" customHeight="1" x14ac:dyDescent="0.25">
      <c r="A61" s="81">
        <v>44762</v>
      </c>
      <c r="B61" s="27" t="s">
        <v>511</v>
      </c>
      <c r="C61" s="27" t="s">
        <v>485</v>
      </c>
      <c r="D61" s="25" t="s">
        <v>253</v>
      </c>
      <c r="E61" s="25" t="s">
        <v>186</v>
      </c>
      <c r="F61" s="25" t="s">
        <v>244</v>
      </c>
      <c r="G61" s="25" t="s">
        <v>552</v>
      </c>
      <c r="H61" s="25" t="s">
        <v>254</v>
      </c>
      <c r="I61" s="28">
        <v>463940</v>
      </c>
      <c r="J61" s="96" t="s">
        <v>670</v>
      </c>
      <c r="L61" s="117"/>
      <c r="M61" s="117"/>
    </row>
    <row r="62" spans="1:13" s="17" customFormat="1" ht="16" customHeight="1" x14ac:dyDescent="0.25">
      <c r="A62" s="81">
        <v>44767</v>
      </c>
      <c r="B62" s="27" t="s">
        <v>511</v>
      </c>
      <c r="C62" s="27" t="s">
        <v>203</v>
      </c>
      <c r="D62" s="25" t="s">
        <v>253</v>
      </c>
      <c r="E62" s="25" t="s">
        <v>104</v>
      </c>
      <c r="F62" s="25" t="s">
        <v>189</v>
      </c>
      <c r="G62" s="25" t="s">
        <v>565</v>
      </c>
      <c r="H62" s="25" t="s">
        <v>254</v>
      </c>
      <c r="I62" s="28">
        <v>3407034</v>
      </c>
      <c r="J62" s="96"/>
      <c r="L62" s="117"/>
      <c r="M62" s="117"/>
    </row>
    <row r="63" spans="1:13" s="17" customFormat="1" ht="16" customHeight="1" x14ac:dyDescent="0.25">
      <c r="A63" s="81">
        <v>44771</v>
      </c>
      <c r="B63" s="27" t="s">
        <v>511</v>
      </c>
      <c r="C63" s="27" t="s">
        <v>204</v>
      </c>
      <c r="D63" s="25" t="s">
        <v>253</v>
      </c>
      <c r="E63" s="25" t="s">
        <v>104</v>
      </c>
      <c r="F63" s="25" t="s">
        <v>294</v>
      </c>
      <c r="G63" s="25" t="s">
        <v>127</v>
      </c>
      <c r="H63" s="25" t="s">
        <v>254</v>
      </c>
      <c r="I63" s="28">
        <v>3564045</v>
      </c>
      <c r="J63" s="96"/>
      <c r="L63" s="117"/>
      <c r="M63" s="117"/>
    </row>
    <row r="64" spans="1:13" s="17" customFormat="1" ht="16" customHeight="1" x14ac:dyDescent="0.25">
      <c r="A64" s="81">
        <v>44773</v>
      </c>
      <c r="B64" s="27" t="s">
        <v>511</v>
      </c>
      <c r="C64" s="27" t="s">
        <v>204</v>
      </c>
      <c r="D64" s="25" t="s">
        <v>253</v>
      </c>
      <c r="E64" s="25" t="s">
        <v>104</v>
      </c>
      <c r="F64" s="25" t="s">
        <v>244</v>
      </c>
      <c r="G64" s="25" t="s">
        <v>536</v>
      </c>
      <c r="H64" s="25" t="s">
        <v>254</v>
      </c>
      <c r="I64" s="28">
        <v>945779</v>
      </c>
      <c r="J64" s="96"/>
      <c r="L64" s="117"/>
      <c r="M64" s="117"/>
    </row>
    <row r="65" spans="1:13" s="17" customFormat="1" ht="16" customHeight="1" x14ac:dyDescent="0.25">
      <c r="A65" s="81">
        <v>44777</v>
      </c>
      <c r="B65" s="27" t="s">
        <v>511</v>
      </c>
      <c r="C65" s="27" t="s">
        <v>203</v>
      </c>
      <c r="D65" s="25" t="s">
        <v>253</v>
      </c>
      <c r="E65" s="25" t="s">
        <v>104</v>
      </c>
      <c r="F65" s="25" t="s">
        <v>196</v>
      </c>
      <c r="G65" s="25" t="s">
        <v>534</v>
      </c>
      <c r="H65" s="25" t="s">
        <v>254</v>
      </c>
      <c r="I65" s="28">
        <v>2859280</v>
      </c>
      <c r="J65" s="96" t="s">
        <v>57</v>
      </c>
      <c r="L65" s="117"/>
      <c r="M65" s="117"/>
    </row>
    <row r="66" spans="1:13" s="17" customFormat="1" ht="16" customHeight="1" x14ac:dyDescent="0.25">
      <c r="A66" s="81">
        <v>44778</v>
      </c>
      <c r="B66" s="27" t="s">
        <v>511</v>
      </c>
      <c r="C66" s="27" t="s">
        <v>203</v>
      </c>
      <c r="D66" s="25" t="s">
        <v>253</v>
      </c>
      <c r="E66" s="25" t="s">
        <v>104</v>
      </c>
      <c r="F66" s="25" t="s">
        <v>277</v>
      </c>
      <c r="G66" s="25" t="s">
        <v>534</v>
      </c>
      <c r="H66" s="25" t="s">
        <v>254</v>
      </c>
      <c r="I66" s="28">
        <v>351111</v>
      </c>
      <c r="J66" s="96" t="s">
        <v>57</v>
      </c>
      <c r="L66" s="117"/>
      <c r="M66" s="117"/>
    </row>
    <row r="67" spans="1:13" s="17" customFormat="1" ht="16" customHeight="1" x14ac:dyDescent="0.25">
      <c r="A67" s="81">
        <v>44783</v>
      </c>
      <c r="B67" s="27" t="s">
        <v>511</v>
      </c>
      <c r="C67" s="27" t="s">
        <v>204</v>
      </c>
      <c r="D67" s="25" t="s">
        <v>258</v>
      </c>
      <c r="E67" s="25" t="s">
        <v>104</v>
      </c>
      <c r="F67" s="25" t="s">
        <v>109</v>
      </c>
      <c r="G67" s="25" t="s">
        <v>715</v>
      </c>
      <c r="H67" s="25" t="s">
        <v>254</v>
      </c>
      <c r="I67" s="28">
        <v>3471581</v>
      </c>
      <c r="J67" s="96"/>
      <c r="L67" s="117"/>
      <c r="M67" s="117"/>
    </row>
    <row r="68" spans="1:13" s="17" customFormat="1" ht="16" customHeight="1" x14ac:dyDescent="0.25">
      <c r="A68" s="81">
        <v>44788</v>
      </c>
      <c r="B68" s="27" t="s">
        <v>511</v>
      </c>
      <c r="C68" s="27" t="s">
        <v>203</v>
      </c>
      <c r="D68" s="25" t="s">
        <v>253</v>
      </c>
      <c r="E68" s="25" t="s">
        <v>104</v>
      </c>
      <c r="F68" s="25" t="s">
        <v>65</v>
      </c>
      <c r="G68" s="25" t="s">
        <v>549</v>
      </c>
      <c r="H68" s="25" t="s">
        <v>254</v>
      </c>
      <c r="I68" s="28">
        <v>3803731</v>
      </c>
      <c r="J68" s="96"/>
      <c r="L68" s="117"/>
      <c r="M68" s="117"/>
    </row>
    <row r="69" spans="1:13" s="17" customFormat="1" ht="16" customHeight="1" x14ac:dyDescent="0.25">
      <c r="A69" s="81">
        <v>44791</v>
      </c>
      <c r="B69" s="27" t="s">
        <v>511</v>
      </c>
      <c r="C69" s="27" t="s">
        <v>204</v>
      </c>
      <c r="D69" s="25" t="s">
        <v>258</v>
      </c>
      <c r="E69" s="25" t="s">
        <v>104</v>
      </c>
      <c r="F69" s="25" t="s">
        <v>109</v>
      </c>
      <c r="G69" s="25" t="s">
        <v>716</v>
      </c>
      <c r="H69" s="25" t="s">
        <v>254</v>
      </c>
      <c r="I69" s="28">
        <v>3567928</v>
      </c>
      <c r="J69" s="96"/>
      <c r="L69" s="117"/>
      <c r="M69" s="117"/>
    </row>
    <row r="70" spans="1:13" s="17" customFormat="1" ht="16" customHeight="1" x14ac:dyDescent="0.25">
      <c r="A70" s="81">
        <v>44794</v>
      </c>
      <c r="B70" s="27" t="s">
        <v>511</v>
      </c>
      <c r="C70" s="27" t="s">
        <v>485</v>
      </c>
      <c r="D70" s="25" t="s">
        <v>253</v>
      </c>
      <c r="E70" s="25" t="s">
        <v>186</v>
      </c>
      <c r="F70" s="25" t="s">
        <v>318</v>
      </c>
      <c r="G70" s="25" t="s">
        <v>488</v>
      </c>
      <c r="H70" s="25" t="s">
        <v>254</v>
      </c>
      <c r="I70" s="28">
        <v>515800</v>
      </c>
      <c r="J70" s="96" t="s">
        <v>67</v>
      </c>
      <c r="L70" s="117"/>
      <c r="M70" s="117"/>
    </row>
    <row r="71" spans="1:13" s="17" customFormat="1" ht="16" customHeight="1" x14ac:dyDescent="0.25">
      <c r="A71" s="81">
        <v>44800</v>
      </c>
      <c r="B71" s="27" t="s">
        <v>511</v>
      </c>
      <c r="C71" s="27" t="s">
        <v>203</v>
      </c>
      <c r="D71" s="25" t="s">
        <v>258</v>
      </c>
      <c r="E71" s="25" t="s">
        <v>104</v>
      </c>
      <c r="F71" s="25" t="s">
        <v>109</v>
      </c>
      <c r="G71" s="25" t="s">
        <v>121</v>
      </c>
      <c r="H71" s="25" t="s">
        <v>254</v>
      </c>
      <c r="I71" s="28">
        <v>3388030</v>
      </c>
      <c r="J71" s="96"/>
      <c r="L71" s="117"/>
      <c r="M71" s="117"/>
    </row>
    <row r="72" spans="1:13" s="17" customFormat="1" ht="16" customHeight="1" x14ac:dyDescent="0.25">
      <c r="A72" s="81">
        <v>44802</v>
      </c>
      <c r="B72" s="27" t="s">
        <v>511</v>
      </c>
      <c r="C72" s="27" t="s">
        <v>204</v>
      </c>
      <c r="D72" s="25" t="s">
        <v>253</v>
      </c>
      <c r="E72" s="25" t="s">
        <v>104</v>
      </c>
      <c r="F72" s="25" t="s">
        <v>196</v>
      </c>
      <c r="G72" s="25" t="s">
        <v>391</v>
      </c>
      <c r="H72" s="25" t="s">
        <v>254</v>
      </c>
      <c r="I72" s="28">
        <v>3465811</v>
      </c>
      <c r="J72" s="96"/>
      <c r="L72" s="117"/>
      <c r="M72" s="117"/>
    </row>
    <row r="73" spans="1:13" s="17" customFormat="1" ht="16" customHeight="1" x14ac:dyDescent="0.25">
      <c r="A73" s="81">
        <v>44810</v>
      </c>
      <c r="B73" s="27" t="s">
        <v>511</v>
      </c>
      <c r="C73" s="27" t="s">
        <v>203</v>
      </c>
      <c r="D73" s="25" t="s">
        <v>253</v>
      </c>
      <c r="E73" s="25" t="s">
        <v>104</v>
      </c>
      <c r="F73" s="25" t="s">
        <v>78</v>
      </c>
      <c r="G73" s="25" t="s">
        <v>270</v>
      </c>
      <c r="H73" s="25" t="s">
        <v>254</v>
      </c>
      <c r="I73" s="28">
        <v>3349478</v>
      </c>
      <c r="J73" s="96"/>
      <c r="L73" s="117"/>
      <c r="M73" s="117"/>
    </row>
    <row r="74" spans="1:13" s="17" customFormat="1" ht="16" customHeight="1" x14ac:dyDescent="0.25">
      <c r="A74" s="81">
        <v>44815</v>
      </c>
      <c r="B74" s="27" t="s">
        <v>511</v>
      </c>
      <c r="C74" s="27" t="s">
        <v>204</v>
      </c>
      <c r="D74" s="25" t="s">
        <v>253</v>
      </c>
      <c r="E74" s="25" t="s">
        <v>104</v>
      </c>
      <c r="F74" s="25" t="s">
        <v>120</v>
      </c>
      <c r="G74" s="25" t="s">
        <v>289</v>
      </c>
      <c r="H74" s="25" t="s">
        <v>254</v>
      </c>
      <c r="I74" s="28">
        <v>3467708</v>
      </c>
      <c r="J74" s="96"/>
      <c r="L74" s="117"/>
      <c r="M74" s="117"/>
    </row>
    <row r="75" spans="1:13" s="17" customFormat="1" ht="16" customHeight="1" x14ac:dyDescent="0.25">
      <c r="A75" s="81">
        <v>44820</v>
      </c>
      <c r="B75" s="27" t="s">
        <v>511</v>
      </c>
      <c r="C75" s="27" t="s">
        <v>203</v>
      </c>
      <c r="D75" s="25" t="s">
        <v>253</v>
      </c>
      <c r="E75" s="25" t="s">
        <v>104</v>
      </c>
      <c r="F75" s="25" t="s">
        <v>65</v>
      </c>
      <c r="G75" s="25" t="s">
        <v>610</v>
      </c>
      <c r="H75" s="25" t="s">
        <v>254</v>
      </c>
      <c r="I75" s="28">
        <v>3660206</v>
      </c>
      <c r="J75" s="96"/>
      <c r="L75" s="117"/>
      <c r="M75" s="117"/>
    </row>
    <row r="76" spans="1:13" s="17" customFormat="1" ht="16" customHeight="1" x14ac:dyDescent="0.25">
      <c r="A76" s="81">
        <v>44823</v>
      </c>
      <c r="B76" s="27" t="s">
        <v>511</v>
      </c>
      <c r="C76" s="27" t="s">
        <v>204</v>
      </c>
      <c r="D76" s="25" t="s">
        <v>253</v>
      </c>
      <c r="E76" s="25" t="s">
        <v>104</v>
      </c>
      <c r="F76" s="25" t="s">
        <v>523</v>
      </c>
      <c r="G76" s="25" t="s">
        <v>457</v>
      </c>
      <c r="H76" s="25" t="s">
        <v>254</v>
      </c>
      <c r="I76" s="28">
        <v>2922957</v>
      </c>
      <c r="J76" s="96" t="s">
        <v>57</v>
      </c>
      <c r="L76" s="117"/>
      <c r="M76" s="117"/>
    </row>
    <row r="77" spans="1:13" s="17" customFormat="1" ht="16" customHeight="1" x14ac:dyDescent="0.25">
      <c r="A77" s="81">
        <v>44823</v>
      </c>
      <c r="B77" s="27" t="s">
        <v>511</v>
      </c>
      <c r="C77" s="27" t="s">
        <v>204</v>
      </c>
      <c r="D77" s="25" t="s">
        <v>253</v>
      </c>
      <c r="E77" s="25" t="s">
        <v>104</v>
      </c>
      <c r="F77" s="25" t="s">
        <v>232</v>
      </c>
      <c r="G77" s="25" t="s">
        <v>457</v>
      </c>
      <c r="H77" s="25" t="s">
        <v>254</v>
      </c>
      <c r="I77" s="28">
        <v>855434</v>
      </c>
      <c r="J77" s="96" t="s">
        <v>57</v>
      </c>
      <c r="L77" s="117"/>
      <c r="M77" s="117"/>
    </row>
    <row r="78" spans="1:13" s="17" customFormat="1" ht="16" customHeight="1" x14ac:dyDescent="0.25">
      <c r="A78" s="81">
        <v>44827</v>
      </c>
      <c r="B78" s="27" t="s">
        <v>511</v>
      </c>
      <c r="C78" s="27" t="s">
        <v>485</v>
      </c>
      <c r="D78" s="25" t="s">
        <v>253</v>
      </c>
      <c r="E78" s="25" t="s">
        <v>186</v>
      </c>
      <c r="F78" s="25" t="s">
        <v>105</v>
      </c>
      <c r="G78" s="25" t="s">
        <v>599</v>
      </c>
      <c r="H78" s="25" t="s">
        <v>254</v>
      </c>
      <c r="I78" s="28">
        <v>438562</v>
      </c>
      <c r="J78" s="96" t="s">
        <v>57</v>
      </c>
      <c r="L78" s="117"/>
      <c r="M78" s="117"/>
    </row>
    <row r="79" spans="1:13" s="17" customFormat="1" ht="16" customHeight="1" x14ac:dyDescent="0.25">
      <c r="A79" s="81">
        <v>44827</v>
      </c>
      <c r="B79" s="27" t="s">
        <v>511</v>
      </c>
      <c r="C79" s="27" t="s">
        <v>204</v>
      </c>
      <c r="D79" s="25" t="s">
        <v>253</v>
      </c>
      <c r="E79" s="25" t="s">
        <v>104</v>
      </c>
      <c r="F79" s="25" t="s">
        <v>105</v>
      </c>
      <c r="G79" s="25" t="s">
        <v>599</v>
      </c>
      <c r="H79" s="25" t="s">
        <v>254</v>
      </c>
      <c r="I79" s="28">
        <v>583541</v>
      </c>
      <c r="J79" s="96" t="s">
        <v>57</v>
      </c>
      <c r="L79" s="117"/>
      <c r="M79" s="117"/>
    </row>
    <row r="80" spans="1:13" s="17" customFormat="1" ht="16" customHeight="1" x14ac:dyDescent="0.25">
      <c r="A80" s="81">
        <v>44834</v>
      </c>
      <c r="B80" s="27" t="s">
        <v>511</v>
      </c>
      <c r="C80" s="27" t="s">
        <v>204</v>
      </c>
      <c r="D80" s="25" t="s">
        <v>253</v>
      </c>
      <c r="E80" s="25" t="s">
        <v>104</v>
      </c>
      <c r="F80" s="25" t="s">
        <v>120</v>
      </c>
      <c r="G80" s="25" t="s">
        <v>730</v>
      </c>
      <c r="H80" s="25" t="s">
        <v>254</v>
      </c>
      <c r="I80" s="28">
        <v>3549711</v>
      </c>
      <c r="J80" s="96"/>
      <c r="L80" s="117"/>
      <c r="M80" s="117"/>
    </row>
    <row r="81" spans="1:13" s="17" customFormat="1" ht="16" customHeight="1" x14ac:dyDescent="0.25">
      <c r="A81" s="81">
        <v>44866</v>
      </c>
      <c r="B81" s="27" t="s">
        <v>511</v>
      </c>
      <c r="C81" s="27" t="s">
        <v>203</v>
      </c>
      <c r="D81" s="25" t="s">
        <v>253</v>
      </c>
      <c r="E81" s="25" t="s">
        <v>104</v>
      </c>
      <c r="F81" s="25" t="s">
        <v>120</v>
      </c>
      <c r="G81" s="25" t="s">
        <v>730</v>
      </c>
      <c r="H81" s="25" t="s">
        <v>254</v>
      </c>
      <c r="I81" s="28">
        <v>3306341</v>
      </c>
      <c r="J81" s="96"/>
      <c r="L81" s="117"/>
      <c r="M81" s="117"/>
    </row>
    <row r="82" spans="1:13" s="17" customFormat="1" ht="16" customHeight="1" x14ac:dyDescent="0.25">
      <c r="A82" s="81">
        <v>44870</v>
      </c>
      <c r="B82" s="27" t="s">
        <v>511</v>
      </c>
      <c r="C82" s="27" t="s">
        <v>203</v>
      </c>
      <c r="D82" s="25" t="s">
        <v>253</v>
      </c>
      <c r="E82" s="25" t="s">
        <v>104</v>
      </c>
      <c r="F82" s="25" t="s">
        <v>120</v>
      </c>
      <c r="G82" s="25" t="s">
        <v>272</v>
      </c>
      <c r="H82" s="25" t="s">
        <v>254</v>
      </c>
      <c r="I82" s="28">
        <v>3202108</v>
      </c>
      <c r="J82" s="96"/>
      <c r="L82" s="117"/>
      <c r="M82" s="117"/>
    </row>
    <row r="83" spans="1:13" s="17" customFormat="1" ht="16" customHeight="1" x14ac:dyDescent="0.25">
      <c r="A83" s="81">
        <v>44875</v>
      </c>
      <c r="B83" s="27" t="s">
        <v>511</v>
      </c>
      <c r="C83" s="27" t="s">
        <v>204</v>
      </c>
      <c r="D83" s="25" t="s">
        <v>253</v>
      </c>
      <c r="E83" s="25" t="s">
        <v>104</v>
      </c>
      <c r="F83" s="25" t="s">
        <v>105</v>
      </c>
      <c r="G83" s="25" t="s">
        <v>445</v>
      </c>
      <c r="H83" s="25" t="s">
        <v>254</v>
      </c>
      <c r="I83" s="28">
        <v>3486461</v>
      </c>
      <c r="J83" s="96"/>
      <c r="L83" s="117"/>
      <c r="M83" s="117"/>
    </row>
    <row r="84" spans="1:13" s="17" customFormat="1" ht="16" customHeight="1" x14ac:dyDescent="0.25">
      <c r="A84" s="81">
        <v>44880</v>
      </c>
      <c r="B84" s="27" t="s">
        <v>511</v>
      </c>
      <c r="C84" s="27" t="s">
        <v>203</v>
      </c>
      <c r="D84" s="25" t="s">
        <v>253</v>
      </c>
      <c r="E84" s="25" t="s">
        <v>104</v>
      </c>
      <c r="F84" s="25" t="s">
        <v>65</v>
      </c>
      <c r="G84" s="25" t="s">
        <v>610</v>
      </c>
      <c r="H84" s="25" t="s">
        <v>254</v>
      </c>
      <c r="I84" s="28">
        <v>3658316</v>
      </c>
      <c r="J84" s="96"/>
      <c r="L84" s="117"/>
      <c r="M84" s="117"/>
    </row>
    <row r="85" spans="1:13" s="17" customFormat="1" ht="16" customHeight="1" x14ac:dyDescent="0.25">
      <c r="A85" s="81">
        <v>44886</v>
      </c>
      <c r="B85" s="27" t="s">
        <v>511</v>
      </c>
      <c r="C85" s="27" t="s">
        <v>204</v>
      </c>
      <c r="D85" s="25" t="s">
        <v>253</v>
      </c>
      <c r="E85" s="25" t="s">
        <v>104</v>
      </c>
      <c r="F85" s="25" t="s">
        <v>232</v>
      </c>
      <c r="G85" s="25" t="s">
        <v>391</v>
      </c>
      <c r="H85" s="25" t="s">
        <v>254</v>
      </c>
      <c r="I85" s="28">
        <v>3468444</v>
      </c>
      <c r="J85" s="96"/>
      <c r="L85" s="117"/>
      <c r="M85" s="117"/>
    </row>
    <row r="86" spans="1:13" s="17" customFormat="1" ht="16" customHeight="1" x14ac:dyDescent="0.25">
      <c r="A86" s="81">
        <v>44887</v>
      </c>
      <c r="B86" s="27" t="s">
        <v>511</v>
      </c>
      <c r="C86" s="27" t="s">
        <v>203</v>
      </c>
      <c r="D86" s="25" t="s">
        <v>253</v>
      </c>
      <c r="E86" s="25" t="s">
        <v>104</v>
      </c>
      <c r="F86" s="25" t="s">
        <v>120</v>
      </c>
      <c r="G86" s="25" t="s">
        <v>265</v>
      </c>
      <c r="H86" s="25" t="s">
        <v>254</v>
      </c>
      <c r="I86" s="28">
        <v>3303157</v>
      </c>
      <c r="J86" s="96"/>
      <c r="L86" s="117"/>
      <c r="M86" s="117"/>
    </row>
    <row r="87" spans="1:13" s="17" customFormat="1" ht="16" customHeight="1" x14ac:dyDescent="0.25">
      <c r="A87" s="81">
        <v>44896</v>
      </c>
      <c r="B87" s="27" t="s">
        <v>511</v>
      </c>
      <c r="C87" s="27" t="s">
        <v>204</v>
      </c>
      <c r="D87" s="25" t="s">
        <v>253</v>
      </c>
      <c r="E87" s="25" t="s">
        <v>104</v>
      </c>
      <c r="F87" s="25" t="s">
        <v>120</v>
      </c>
      <c r="G87" s="25" t="s">
        <v>467</v>
      </c>
      <c r="H87" s="25" t="s">
        <v>254</v>
      </c>
      <c r="I87" s="28">
        <v>3509004</v>
      </c>
      <c r="J87" s="96"/>
      <c r="L87" s="117"/>
      <c r="M87" s="117"/>
    </row>
    <row r="88" spans="1:13" s="17" customFormat="1" ht="16" customHeight="1" x14ac:dyDescent="0.25">
      <c r="A88" s="81">
        <v>44901</v>
      </c>
      <c r="B88" s="27" t="s">
        <v>511</v>
      </c>
      <c r="C88" s="27" t="s">
        <v>203</v>
      </c>
      <c r="D88" s="25" t="s">
        <v>253</v>
      </c>
      <c r="E88" s="25" t="s">
        <v>104</v>
      </c>
      <c r="F88" s="25" t="s">
        <v>65</v>
      </c>
      <c r="G88" s="25" t="s">
        <v>549</v>
      </c>
      <c r="H88" s="25" t="s">
        <v>254</v>
      </c>
      <c r="I88" s="28">
        <v>3645851</v>
      </c>
      <c r="J88" s="96"/>
      <c r="L88" s="117"/>
      <c r="M88" s="117"/>
    </row>
    <row r="89" spans="1:13" s="17" customFormat="1" ht="16" customHeight="1" x14ac:dyDescent="0.25">
      <c r="A89" s="81">
        <v>44904</v>
      </c>
      <c r="B89" s="27" t="s">
        <v>511</v>
      </c>
      <c r="C89" s="27" t="s">
        <v>204</v>
      </c>
      <c r="D89" s="25" t="s">
        <v>253</v>
      </c>
      <c r="E89" s="25" t="s">
        <v>104</v>
      </c>
      <c r="F89" s="25" t="s">
        <v>69</v>
      </c>
      <c r="G89" s="25" t="s">
        <v>706</v>
      </c>
      <c r="H89" s="25" t="s">
        <v>254</v>
      </c>
      <c r="I89" s="28">
        <v>681265</v>
      </c>
      <c r="J89" s="96"/>
      <c r="L89" s="117"/>
      <c r="M89" s="117"/>
    </row>
    <row r="90" spans="1:13" s="17" customFormat="1" ht="16" customHeight="1" x14ac:dyDescent="0.25">
      <c r="A90" s="81">
        <v>44904</v>
      </c>
      <c r="B90" s="27" t="s">
        <v>511</v>
      </c>
      <c r="C90" s="27" t="s">
        <v>204</v>
      </c>
      <c r="D90" s="25" t="s">
        <v>253</v>
      </c>
      <c r="E90" s="25" t="s">
        <v>104</v>
      </c>
      <c r="F90" s="25" t="s">
        <v>588</v>
      </c>
      <c r="G90" s="25" t="s">
        <v>706</v>
      </c>
      <c r="H90" s="25" t="s">
        <v>254</v>
      </c>
      <c r="I90" s="28">
        <v>2820823</v>
      </c>
      <c r="J90" s="96"/>
      <c r="L90" s="117"/>
      <c r="M90" s="117"/>
    </row>
    <row r="91" spans="1:13" s="17" customFormat="1" ht="16" customHeight="1" x14ac:dyDescent="0.25">
      <c r="A91" s="81">
        <v>44908</v>
      </c>
      <c r="B91" s="27" t="s">
        <v>511</v>
      </c>
      <c r="C91" s="27" t="s">
        <v>203</v>
      </c>
      <c r="D91" s="25" t="s">
        <v>253</v>
      </c>
      <c r="E91" s="25" t="s">
        <v>104</v>
      </c>
      <c r="F91" s="25" t="s">
        <v>105</v>
      </c>
      <c r="G91" s="25" t="s">
        <v>730</v>
      </c>
      <c r="H91" s="25" t="s">
        <v>254</v>
      </c>
      <c r="I91" s="28">
        <v>3306755</v>
      </c>
      <c r="J91" s="96"/>
      <c r="L91" s="117"/>
      <c r="M91" s="117"/>
    </row>
    <row r="92" spans="1:13" s="17" customFormat="1" ht="16" customHeight="1" x14ac:dyDescent="0.25">
      <c r="A92" s="81">
        <v>44912</v>
      </c>
      <c r="B92" s="27" t="s">
        <v>511</v>
      </c>
      <c r="C92" s="27" t="s">
        <v>485</v>
      </c>
      <c r="D92" s="25" t="s">
        <v>253</v>
      </c>
      <c r="E92" s="25" t="s">
        <v>186</v>
      </c>
      <c r="F92" s="25" t="s">
        <v>232</v>
      </c>
      <c r="G92" s="25" t="s">
        <v>519</v>
      </c>
      <c r="H92" s="25" t="s">
        <v>254</v>
      </c>
      <c r="I92" s="28">
        <v>1411842</v>
      </c>
      <c r="J92" s="96"/>
      <c r="L92" s="117"/>
      <c r="M92" s="117"/>
    </row>
    <row r="93" spans="1:13" s="17" customFormat="1" ht="16" customHeight="1" x14ac:dyDescent="0.25">
      <c r="A93" s="81">
        <v>44914</v>
      </c>
      <c r="B93" s="27" t="s">
        <v>511</v>
      </c>
      <c r="C93" s="27" t="s">
        <v>204</v>
      </c>
      <c r="D93" s="25" t="s">
        <v>253</v>
      </c>
      <c r="E93" s="25" t="s">
        <v>104</v>
      </c>
      <c r="F93" s="25" t="s">
        <v>189</v>
      </c>
      <c r="G93" s="25" t="s">
        <v>479</v>
      </c>
      <c r="H93" s="25" t="s">
        <v>254</v>
      </c>
      <c r="I93" s="28">
        <v>3637939</v>
      </c>
      <c r="J93" s="96"/>
      <c r="L93" s="117"/>
      <c r="M93" s="117"/>
    </row>
    <row r="94" spans="1:13" s="17" customFormat="1" ht="16" customHeight="1" x14ac:dyDescent="0.25">
      <c r="A94" s="81">
        <v>44921</v>
      </c>
      <c r="B94" s="27" t="s">
        <v>511</v>
      </c>
      <c r="C94" s="27" t="s">
        <v>203</v>
      </c>
      <c r="D94" s="25" t="s">
        <v>253</v>
      </c>
      <c r="E94" s="25" t="s">
        <v>104</v>
      </c>
      <c r="F94" s="25" t="s">
        <v>65</v>
      </c>
      <c r="G94" s="25" t="s">
        <v>151</v>
      </c>
      <c r="H94" s="25" t="s">
        <v>254</v>
      </c>
      <c r="I94" s="28">
        <v>3678382</v>
      </c>
      <c r="J94" s="96"/>
      <c r="L94" s="117"/>
      <c r="M94" s="117"/>
    </row>
    <row r="95" spans="1:13" s="17" customFormat="1" ht="16" customHeight="1" x14ac:dyDescent="0.25">
      <c r="A95" s="81">
        <v>44924</v>
      </c>
      <c r="B95" s="27" t="s">
        <v>511</v>
      </c>
      <c r="C95" s="27" t="s">
        <v>204</v>
      </c>
      <c r="D95" s="25" t="s">
        <v>253</v>
      </c>
      <c r="E95" s="25" t="s">
        <v>104</v>
      </c>
      <c r="F95" s="25" t="s">
        <v>78</v>
      </c>
      <c r="G95" s="25" t="s">
        <v>398</v>
      </c>
      <c r="H95" s="25" t="s">
        <v>254</v>
      </c>
      <c r="I95" s="28">
        <v>3444257</v>
      </c>
      <c r="J95" s="96"/>
      <c r="L95" s="117"/>
      <c r="M95" s="117"/>
    </row>
    <row r="96" spans="1:13" s="17" customFormat="1" ht="16" customHeight="1" thickBot="1" x14ac:dyDescent="0.3">
      <c r="A96" s="81">
        <v>44926</v>
      </c>
      <c r="B96" s="27" t="s">
        <v>511</v>
      </c>
      <c r="C96" s="27" t="s">
        <v>203</v>
      </c>
      <c r="D96" s="25" t="s">
        <v>253</v>
      </c>
      <c r="E96" s="25" t="s">
        <v>104</v>
      </c>
      <c r="F96" s="25" t="s">
        <v>65</v>
      </c>
      <c r="G96" s="25" t="s">
        <v>610</v>
      </c>
      <c r="H96" s="25" t="s">
        <v>254</v>
      </c>
      <c r="I96" s="28">
        <v>3650515</v>
      </c>
      <c r="J96" s="96"/>
      <c r="L96" s="117"/>
      <c r="M96" s="117"/>
    </row>
    <row r="97" spans="1:13" s="17" customFormat="1" ht="16" customHeight="1" thickBot="1" x14ac:dyDescent="0.35">
      <c r="A97" s="110" t="s">
        <v>184</v>
      </c>
      <c r="B97" s="111"/>
      <c r="C97" s="111"/>
      <c r="D97" s="111"/>
      <c r="E97" s="111"/>
      <c r="F97" s="111"/>
      <c r="G97" s="111"/>
      <c r="H97" s="60"/>
      <c r="I97" s="135">
        <f>SUM(I11:I96)</f>
        <v>245914431</v>
      </c>
      <c r="J97" s="61"/>
      <c r="L97" s="117"/>
      <c r="M97" s="117"/>
    </row>
    <row r="98" spans="1:13" s="17" customFormat="1" ht="16" customHeight="1" x14ac:dyDescent="0.25">
      <c r="A98" s="112"/>
      <c r="B98" s="112"/>
      <c r="C98" s="112"/>
      <c r="D98" s="112"/>
      <c r="E98" s="112"/>
      <c r="F98" s="112"/>
      <c r="G98" s="112"/>
      <c r="H98" s="30"/>
      <c r="I98" s="98"/>
      <c r="J98" s="30"/>
      <c r="L98" s="117"/>
      <c r="M98" s="117"/>
    </row>
    <row r="99" spans="1:13" s="17" customFormat="1" ht="16" customHeight="1" x14ac:dyDescent="0.3">
      <c r="A99" s="113"/>
      <c r="B99" s="108"/>
      <c r="C99" s="108"/>
      <c r="D99" s="108"/>
      <c r="E99" s="108"/>
      <c r="F99" s="114"/>
      <c r="G99" s="108"/>
      <c r="H99" s="31"/>
      <c r="I99" s="99"/>
      <c r="L99" s="117"/>
      <c r="M99" s="117"/>
    </row>
    <row r="100" spans="1:13" s="17" customFormat="1" ht="16" customHeight="1" x14ac:dyDescent="0.25">
      <c r="A100" s="253"/>
      <c r="B100" s="253"/>
      <c r="C100" s="253"/>
      <c r="D100" s="253"/>
      <c r="E100" s="253"/>
      <c r="F100" s="253"/>
      <c r="G100" s="253"/>
      <c r="H100" s="253"/>
      <c r="I100" s="253"/>
      <c r="J100" s="253"/>
      <c r="L100" s="117"/>
      <c r="M100" s="117"/>
    </row>
    <row r="101" spans="1:13" s="17" customFormat="1" ht="16" customHeight="1" x14ac:dyDescent="0.25">
      <c r="A101" s="253"/>
      <c r="B101" s="253"/>
      <c r="C101" s="253"/>
      <c r="D101" s="253"/>
      <c r="E101" s="253"/>
      <c r="F101" s="253"/>
      <c r="G101" s="253"/>
      <c r="H101" s="253"/>
      <c r="I101" s="253"/>
      <c r="J101" s="253"/>
      <c r="L101" s="117"/>
      <c r="M101" s="117"/>
    </row>
    <row r="102" spans="1:13" s="17" customFormat="1" ht="16" customHeight="1" x14ac:dyDescent="0.25">
      <c r="A102" s="254"/>
      <c r="B102" s="254"/>
      <c r="C102" s="254"/>
      <c r="D102" s="254"/>
      <c r="E102" s="254"/>
      <c r="F102" s="254"/>
      <c r="G102" s="254"/>
      <c r="H102" s="254"/>
      <c r="I102" s="254"/>
      <c r="J102" s="254"/>
      <c r="L102" s="117"/>
      <c r="M102" s="117"/>
    </row>
    <row r="103" spans="1:13" s="17" customFormat="1" ht="16" customHeight="1" x14ac:dyDescent="0.25">
      <c r="A103" s="254"/>
      <c r="B103" s="254"/>
      <c r="C103" s="254"/>
      <c r="D103" s="254"/>
      <c r="E103" s="254"/>
      <c r="F103" s="254"/>
      <c r="G103" s="254"/>
      <c r="H103" s="254"/>
      <c r="I103" s="254"/>
      <c r="J103" s="254"/>
      <c r="L103" s="117"/>
      <c r="M103" s="117"/>
    </row>
    <row r="104" spans="1:13" s="17" customFormat="1" ht="16" customHeight="1" x14ac:dyDescent="0.25">
      <c r="A104" s="115"/>
      <c r="B104" s="115"/>
      <c r="C104" s="115"/>
      <c r="D104" s="115"/>
      <c r="E104" s="115"/>
      <c r="F104" s="115"/>
      <c r="G104" s="115"/>
      <c r="H104" s="90"/>
      <c r="I104" s="90"/>
      <c r="J104" s="90"/>
      <c r="L104" s="117"/>
      <c r="M104" s="117"/>
    </row>
    <row r="105" spans="1:13" s="17" customFormat="1" ht="16" customHeight="1" x14ac:dyDescent="0.25">
      <c r="A105" s="255"/>
      <c r="B105" s="255"/>
      <c r="C105" s="255"/>
      <c r="D105" s="255"/>
      <c r="E105" s="255"/>
      <c r="F105" s="255"/>
      <c r="G105" s="255"/>
      <c r="H105" s="255"/>
      <c r="I105" s="255"/>
      <c r="J105" s="255"/>
      <c r="L105" s="117"/>
      <c r="M105" s="117"/>
    </row>
    <row r="106" spans="1:13" s="17" customFormat="1" ht="16" customHeight="1" x14ac:dyDescent="0.25">
      <c r="A106" s="112"/>
      <c r="B106" s="112"/>
      <c r="C106" s="112"/>
      <c r="D106" s="112"/>
      <c r="E106" s="112"/>
      <c r="F106" s="112"/>
      <c r="G106" s="112"/>
      <c r="H106" s="30"/>
      <c r="I106" s="30"/>
      <c r="J106" s="30"/>
      <c r="L106" s="117"/>
      <c r="M106" s="117"/>
    </row>
    <row r="107" spans="1:13" s="17" customFormat="1" ht="16" customHeight="1" x14ac:dyDescent="0.25">
      <c r="A107" s="112"/>
      <c r="B107" s="112"/>
      <c r="C107" s="112"/>
      <c r="D107" s="112"/>
      <c r="E107" s="112"/>
      <c r="F107" s="112"/>
      <c r="G107" s="112"/>
      <c r="H107" s="30"/>
      <c r="I107" s="30"/>
      <c r="J107" s="30"/>
      <c r="L107" s="117"/>
      <c r="M107" s="117"/>
    </row>
    <row r="108" spans="1:13" s="17" customFormat="1" ht="16" customHeight="1" x14ac:dyDescent="0.25">
      <c r="A108" s="112"/>
      <c r="B108" s="112"/>
      <c r="C108" s="112"/>
      <c r="D108" s="112"/>
      <c r="E108" s="112"/>
      <c r="F108" s="112"/>
      <c r="G108" s="116"/>
      <c r="H108" s="97"/>
      <c r="I108" s="30"/>
      <c r="J108" s="30"/>
      <c r="L108" s="117"/>
      <c r="M108" s="117"/>
    </row>
    <row r="109" spans="1:13" s="17" customFormat="1" ht="16" customHeight="1" x14ac:dyDescent="0.25">
      <c r="A109" s="112"/>
      <c r="B109" s="112"/>
      <c r="C109" s="112"/>
      <c r="D109" s="112"/>
      <c r="E109" s="112"/>
      <c r="F109" s="112"/>
      <c r="G109" s="116"/>
      <c r="H109" s="97"/>
      <c r="I109" s="98"/>
      <c r="J109" s="30"/>
      <c r="L109" s="117"/>
      <c r="M109" s="117"/>
    </row>
    <row r="110" spans="1:13" s="17" customFormat="1" ht="16" customHeight="1" x14ac:dyDescent="0.25">
      <c r="A110" s="112"/>
      <c r="B110" s="112"/>
      <c r="C110" s="112"/>
      <c r="D110" s="112"/>
      <c r="E110" s="112"/>
      <c r="F110" s="112"/>
      <c r="G110" s="112"/>
      <c r="H110" s="30"/>
      <c r="I110" s="30"/>
      <c r="J110" s="30"/>
      <c r="L110" s="117"/>
      <c r="M110" s="117"/>
    </row>
    <row r="111" spans="1:13" s="17" customFormat="1" ht="16" customHeight="1" x14ac:dyDescent="0.25">
      <c r="A111" s="112"/>
      <c r="B111" s="112"/>
      <c r="C111" s="112"/>
      <c r="D111" s="112"/>
      <c r="E111" s="112"/>
      <c r="F111" s="112"/>
      <c r="G111" s="112"/>
      <c r="H111" s="30"/>
      <c r="I111" s="98"/>
      <c r="J111" s="30"/>
      <c r="L111" s="117"/>
      <c r="M111" s="117"/>
    </row>
    <row r="112" spans="1:13" s="17" customFormat="1" ht="16" customHeight="1" x14ac:dyDescent="0.25">
      <c r="A112" s="112"/>
      <c r="B112" s="112"/>
      <c r="C112" s="112"/>
      <c r="D112" s="112"/>
      <c r="E112" s="112"/>
      <c r="F112" s="112"/>
      <c r="G112" s="112"/>
      <c r="H112" s="30"/>
      <c r="I112" s="30"/>
      <c r="J112" s="30"/>
      <c r="L112" s="117"/>
      <c r="M112" s="117"/>
    </row>
    <row r="113" spans="1:13" s="17" customFormat="1" ht="16" customHeight="1" x14ac:dyDescent="0.25">
      <c r="A113" s="112"/>
      <c r="B113" s="112"/>
      <c r="C113" s="112"/>
      <c r="D113" s="112"/>
      <c r="E113" s="112"/>
      <c r="F113" s="112"/>
      <c r="G113" s="112"/>
      <c r="H113" s="30"/>
      <c r="I113" s="30"/>
      <c r="J113" s="30"/>
      <c r="L113" s="117"/>
      <c r="M113" s="117"/>
    </row>
    <row r="114" spans="1:13" s="17" customFormat="1" ht="16" customHeight="1" x14ac:dyDescent="0.25">
      <c r="A114" s="112"/>
      <c r="B114" s="112"/>
      <c r="C114" s="112"/>
      <c r="D114" s="112"/>
      <c r="E114" s="112"/>
      <c r="F114" s="112"/>
      <c r="G114" s="112"/>
      <c r="H114" s="30"/>
      <c r="I114" s="30"/>
      <c r="J114" s="30"/>
      <c r="L114" s="117"/>
      <c r="M114" s="117"/>
    </row>
    <row r="115" spans="1:13" s="17" customFormat="1" ht="16" customHeight="1" x14ac:dyDescent="0.25">
      <c r="A115" s="112"/>
      <c r="B115" s="112"/>
      <c r="C115" s="112"/>
      <c r="D115" s="112"/>
      <c r="E115" s="112"/>
      <c r="F115" s="112"/>
      <c r="G115" s="112"/>
      <c r="H115" s="30"/>
      <c r="I115" s="30"/>
      <c r="J115" s="30"/>
      <c r="L115" s="117"/>
      <c r="M115" s="117"/>
    </row>
    <row r="116" spans="1:13" s="17" customFormat="1" ht="16" customHeight="1" x14ac:dyDescent="0.25">
      <c r="A116" s="112"/>
      <c r="B116" s="112"/>
      <c r="C116" s="112"/>
      <c r="D116" s="112"/>
      <c r="E116" s="112"/>
      <c r="F116" s="112"/>
      <c r="G116" s="112"/>
      <c r="H116" s="30"/>
      <c r="I116" s="30"/>
      <c r="J116" s="30"/>
    </row>
    <row r="117" spans="1:13" s="17" customFormat="1" ht="16" customHeight="1" x14ac:dyDescent="0.25">
      <c r="A117" s="112"/>
      <c r="B117" s="112"/>
      <c r="C117" s="112"/>
      <c r="D117" s="112"/>
      <c r="E117" s="112"/>
      <c r="F117" s="112"/>
      <c r="G117" s="112"/>
      <c r="H117" s="30"/>
      <c r="I117" s="30"/>
      <c r="J117" s="30"/>
      <c r="L117" s="117"/>
      <c r="M117" s="117"/>
    </row>
    <row r="118" spans="1:13" s="17" customFormat="1" ht="16" customHeight="1" x14ac:dyDescent="0.25">
      <c r="A118" s="112" t="s">
        <v>82</v>
      </c>
      <c r="B118" s="112"/>
      <c r="C118" s="112"/>
      <c r="D118" s="112"/>
      <c r="E118" s="112"/>
      <c r="F118" s="112"/>
      <c r="G118" s="112"/>
      <c r="H118" s="30"/>
      <c r="I118" s="30"/>
      <c r="J118" s="30"/>
      <c r="L118" s="117"/>
      <c r="M118" s="117"/>
    </row>
    <row r="119" spans="1:13" s="17" customFormat="1" ht="16" customHeight="1" x14ac:dyDescent="0.25">
      <c r="A119" s="112"/>
      <c r="B119" s="112"/>
      <c r="C119" s="112"/>
      <c r="D119" s="112"/>
      <c r="E119" s="112"/>
      <c r="F119" s="112"/>
      <c r="G119" s="112"/>
      <c r="H119" s="30"/>
      <c r="I119" s="30"/>
      <c r="J119" s="30"/>
      <c r="L119" s="117"/>
      <c r="M119" s="117"/>
    </row>
    <row r="120" spans="1:13" s="17" customFormat="1" ht="16" customHeight="1" x14ac:dyDescent="0.25">
      <c r="A120" s="112"/>
      <c r="B120" s="112"/>
      <c r="C120" s="112"/>
      <c r="D120" s="112"/>
      <c r="E120" s="112"/>
      <c r="F120" s="112"/>
      <c r="G120" s="112"/>
      <c r="H120" s="30"/>
      <c r="I120" s="30"/>
      <c r="J120" s="30"/>
      <c r="L120" s="117"/>
      <c r="M120" s="117"/>
    </row>
    <row r="121" spans="1:13" s="17" customFormat="1" ht="16" customHeight="1" x14ac:dyDescent="0.25">
      <c r="A121" s="112"/>
      <c r="B121" s="112"/>
      <c r="C121" s="112"/>
      <c r="D121" s="112"/>
      <c r="E121" s="112"/>
      <c r="F121" s="112"/>
      <c r="G121" s="112"/>
      <c r="H121" s="30"/>
      <c r="I121" s="30"/>
      <c r="J121" s="30"/>
      <c r="L121" s="117"/>
      <c r="M121" s="117"/>
    </row>
    <row r="122" spans="1:13" s="17" customFormat="1" ht="16" customHeight="1" x14ac:dyDescent="0.25">
      <c r="A122" s="112"/>
      <c r="B122" s="112"/>
      <c r="C122" s="112"/>
      <c r="D122" s="112"/>
      <c r="E122" s="112"/>
      <c r="F122" s="112"/>
      <c r="G122" s="112"/>
      <c r="H122" s="30"/>
      <c r="I122" s="30"/>
      <c r="J122" s="30"/>
      <c r="L122" s="117"/>
      <c r="M122" s="117"/>
    </row>
    <row r="123" spans="1:13" s="17" customFormat="1" ht="16" customHeight="1" x14ac:dyDescent="0.25">
      <c r="A123" s="112"/>
      <c r="B123" s="112"/>
      <c r="C123" s="112"/>
      <c r="D123" s="112"/>
      <c r="E123" s="112"/>
      <c r="F123" s="112"/>
      <c r="G123" s="112"/>
      <c r="H123" s="30"/>
      <c r="I123" s="30"/>
      <c r="J123" s="30"/>
      <c r="L123" s="117"/>
      <c r="M123" s="117"/>
    </row>
    <row r="124" spans="1:13" s="17" customFormat="1" ht="16" customHeight="1" x14ac:dyDescent="0.25">
      <c r="A124" s="112"/>
      <c r="B124" s="112"/>
      <c r="C124" s="112"/>
      <c r="D124" s="112"/>
      <c r="E124" s="112"/>
      <c r="F124" s="112"/>
      <c r="G124" s="112"/>
      <c r="H124" s="30"/>
      <c r="I124" s="30"/>
      <c r="J124" s="30"/>
      <c r="L124" s="117"/>
      <c r="M124" s="117"/>
    </row>
    <row r="125" spans="1:13" s="17" customFormat="1" ht="16" customHeight="1" x14ac:dyDescent="0.25">
      <c r="A125" s="112"/>
      <c r="B125" s="112"/>
      <c r="C125" s="112"/>
      <c r="D125" s="112"/>
      <c r="E125" s="112"/>
      <c r="F125" s="112"/>
      <c r="G125" s="112"/>
      <c r="H125" s="30"/>
      <c r="I125" s="30"/>
      <c r="J125" s="30"/>
      <c r="L125" s="117"/>
      <c r="M125" s="117"/>
    </row>
    <row r="126" spans="1:13" s="17" customFormat="1" ht="16" customHeight="1" x14ac:dyDescent="0.25">
      <c r="A126" s="112"/>
      <c r="B126" s="112"/>
      <c r="C126" s="112"/>
      <c r="D126" s="112"/>
      <c r="E126" s="112"/>
      <c r="F126" s="112"/>
      <c r="G126" s="112"/>
      <c r="H126" s="30"/>
      <c r="I126" s="30"/>
      <c r="J126" s="30"/>
      <c r="L126" s="117"/>
      <c r="M126" s="117"/>
    </row>
    <row r="127" spans="1:13" s="17" customFormat="1" ht="16" customHeight="1" thickBot="1" x14ac:dyDescent="0.3">
      <c r="A127" s="200"/>
      <c r="B127" s="200"/>
      <c r="C127" s="200"/>
      <c r="D127" s="200"/>
      <c r="E127" s="200"/>
      <c r="F127" s="200"/>
      <c r="G127" s="200"/>
      <c r="H127" s="199"/>
      <c r="I127" s="199"/>
      <c r="J127" s="199"/>
      <c r="L127" s="117"/>
      <c r="M127" s="117"/>
    </row>
    <row r="128" spans="1:13" s="17" customFormat="1" ht="16" customHeight="1" thickTop="1" x14ac:dyDescent="0.25">
      <c r="A128" s="112"/>
      <c r="B128" s="112"/>
      <c r="C128" s="112"/>
      <c r="D128" s="112"/>
      <c r="E128" s="112"/>
      <c r="F128" s="112"/>
      <c r="G128" s="112"/>
      <c r="H128" s="30"/>
      <c r="I128" s="30"/>
      <c r="J128" s="30"/>
      <c r="L128" s="117"/>
      <c r="M128" s="117"/>
    </row>
    <row r="129" spans="1:13" s="17" customFormat="1" ht="16" customHeight="1" x14ac:dyDescent="0.25">
      <c r="A129" s="112"/>
      <c r="B129" s="112"/>
      <c r="C129" s="112"/>
      <c r="D129" s="112"/>
      <c r="E129" s="112"/>
      <c r="F129" s="112"/>
      <c r="G129" s="112"/>
      <c r="H129" s="30"/>
      <c r="I129" s="30"/>
      <c r="J129" s="30"/>
      <c r="L129" s="117"/>
      <c r="M129" s="117"/>
    </row>
    <row r="130" spans="1:13" s="17" customFormat="1" ht="16" customHeight="1" x14ac:dyDescent="0.25">
      <c r="A130" s="112"/>
      <c r="B130" s="112"/>
      <c r="C130" s="112"/>
      <c r="D130" s="112"/>
      <c r="E130" s="112"/>
      <c r="F130" s="112"/>
      <c r="G130" s="112"/>
      <c r="H130" s="30"/>
      <c r="I130" s="30"/>
      <c r="J130" s="30"/>
      <c r="L130" s="117"/>
      <c r="M130" s="117"/>
    </row>
    <row r="131" spans="1:13" s="17" customFormat="1" ht="16" customHeight="1" x14ac:dyDescent="0.25">
      <c r="A131" s="112"/>
      <c r="B131" s="112"/>
      <c r="C131" s="112"/>
      <c r="D131" s="112"/>
      <c r="E131" s="112"/>
      <c r="F131" s="112"/>
      <c r="G131" s="112"/>
      <c r="H131" s="30"/>
      <c r="I131" s="30"/>
      <c r="J131" s="30"/>
      <c r="L131" s="117"/>
      <c r="M131" s="117"/>
    </row>
    <row r="132" spans="1:13" s="17" customFormat="1" ht="16" customHeight="1" x14ac:dyDescent="0.25">
      <c r="A132" s="112"/>
      <c r="B132" s="112"/>
      <c r="C132" s="112"/>
      <c r="D132" s="112"/>
      <c r="E132" s="112"/>
      <c r="F132" s="112"/>
      <c r="G132" s="112"/>
      <c r="H132" s="30"/>
      <c r="I132" s="30"/>
      <c r="J132" s="30"/>
      <c r="L132" s="117"/>
      <c r="M132" s="117"/>
    </row>
    <row r="133" spans="1:13" s="17" customFormat="1" ht="16" customHeight="1" x14ac:dyDescent="0.25">
      <c r="A133" s="112"/>
      <c r="B133" s="112"/>
      <c r="C133" s="112"/>
      <c r="D133" s="112"/>
      <c r="E133" s="112"/>
      <c r="F133" s="112"/>
      <c r="G133" s="112"/>
      <c r="H133" s="30"/>
      <c r="I133" s="30"/>
      <c r="J133" s="30"/>
      <c r="L133" s="117"/>
      <c r="M133" s="117"/>
    </row>
    <row r="134" spans="1:13" s="17" customFormat="1" ht="16" customHeight="1" x14ac:dyDescent="0.25">
      <c r="A134" s="112"/>
      <c r="B134" s="112"/>
      <c r="C134" s="112"/>
      <c r="D134" s="112"/>
      <c r="E134" s="112"/>
      <c r="F134" s="112"/>
      <c r="G134" s="112"/>
      <c r="H134" s="30"/>
      <c r="I134" s="30"/>
      <c r="J134" s="30"/>
      <c r="L134" s="117"/>
      <c r="M134" s="117"/>
    </row>
    <row r="135" spans="1:13" s="17" customFormat="1" ht="16" customHeight="1" x14ac:dyDescent="0.25">
      <c r="A135" s="112"/>
      <c r="B135" s="112"/>
      <c r="C135" s="112"/>
      <c r="D135" s="112"/>
      <c r="E135" s="112"/>
      <c r="F135" s="112"/>
      <c r="G135" s="112"/>
      <c r="H135" s="30"/>
      <c r="I135" s="30"/>
      <c r="J135" s="30"/>
      <c r="L135" s="117"/>
      <c r="M135" s="117"/>
    </row>
    <row r="136" spans="1:13" s="17" customFormat="1" ht="16" customHeight="1" x14ac:dyDescent="0.25">
      <c r="A136" s="112"/>
      <c r="B136" s="112"/>
      <c r="C136" s="112"/>
      <c r="D136" s="112"/>
      <c r="E136" s="112"/>
      <c r="F136" s="112"/>
      <c r="G136" s="112"/>
      <c r="H136" s="30"/>
      <c r="I136" s="30"/>
      <c r="J136" s="30"/>
      <c r="L136" s="117"/>
      <c r="M136" s="117"/>
    </row>
    <row r="137" spans="1:13" s="17" customFormat="1" ht="16" customHeight="1" x14ac:dyDescent="0.25">
      <c r="A137" s="112"/>
      <c r="B137" s="112"/>
      <c r="C137" s="112"/>
      <c r="D137" s="112"/>
      <c r="E137" s="112"/>
      <c r="F137" s="112"/>
      <c r="G137" s="112"/>
      <c r="H137" s="30"/>
      <c r="I137" s="30"/>
      <c r="J137" s="30"/>
      <c r="L137" s="117"/>
      <c r="M137" s="117"/>
    </row>
    <row r="138" spans="1:13" s="17" customFormat="1" ht="16" customHeight="1" x14ac:dyDescent="0.25">
      <c r="A138" s="112"/>
      <c r="B138" s="112"/>
      <c r="C138" s="112"/>
      <c r="D138" s="112"/>
      <c r="E138" s="112"/>
      <c r="F138" s="112"/>
      <c r="G138" s="112"/>
      <c r="H138" s="30"/>
      <c r="I138" s="30"/>
      <c r="J138" s="30"/>
      <c r="L138" s="117"/>
      <c r="M138" s="117"/>
    </row>
    <row r="139" spans="1:13" s="17" customFormat="1" ht="16" customHeight="1" x14ac:dyDescent="0.25">
      <c r="A139" s="112"/>
      <c r="B139" s="112"/>
      <c r="C139" s="112"/>
      <c r="D139" s="112"/>
      <c r="E139" s="112"/>
      <c r="F139" s="112"/>
      <c r="G139" s="112"/>
      <c r="H139" s="30"/>
      <c r="I139" s="30"/>
      <c r="J139" s="30"/>
      <c r="L139" s="117"/>
      <c r="M139" s="117"/>
    </row>
    <row r="140" spans="1:13" s="17" customFormat="1" ht="16" customHeight="1" x14ac:dyDescent="0.25">
      <c r="A140" s="112"/>
      <c r="B140" s="112"/>
      <c r="C140" s="112"/>
      <c r="D140" s="112"/>
      <c r="E140" s="112"/>
      <c r="F140" s="112"/>
      <c r="G140" s="112"/>
      <c r="H140" s="30"/>
      <c r="I140" s="30"/>
      <c r="J140" s="30"/>
      <c r="L140" s="117"/>
      <c r="M140" s="117"/>
    </row>
    <row r="141" spans="1:13" s="17" customFormat="1" ht="16" customHeight="1" x14ac:dyDescent="0.25">
      <c r="A141" s="112"/>
      <c r="B141" s="112"/>
      <c r="C141" s="112"/>
      <c r="D141" s="112"/>
      <c r="E141" s="112"/>
      <c r="F141" s="112"/>
      <c r="G141" s="112"/>
      <c r="H141" s="30"/>
      <c r="I141" s="30"/>
      <c r="J141" s="30"/>
      <c r="L141" s="117"/>
      <c r="M141" s="117"/>
    </row>
    <row r="142" spans="1:13" s="17" customFormat="1" ht="16" customHeight="1" x14ac:dyDescent="0.25">
      <c r="A142" s="112"/>
      <c r="B142" s="112"/>
      <c r="C142" s="112"/>
      <c r="D142" s="112"/>
      <c r="E142" s="112"/>
      <c r="F142" s="112"/>
      <c r="G142" s="112"/>
      <c r="H142" s="30"/>
      <c r="I142" s="30"/>
      <c r="J142" s="30"/>
      <c r="L142" s="117"/>
      <c r="M142" s="117"/>
    </row>
    <row r="143" spans="1:13" s="17" customFormat="1" ht="16" customHeight="1" x14ac:dyDescent="0.25">
      <c r="A143" s="112"/>
      <c r="B143" s="112"/>
      <c r="C143" s="112"/>
      <c r="D143" s="112"/>
      <c r="E143" s="112"/>
      <c r="F143" s="112"/>
      <c r="G143" s="112"/>
      <c r="H143" s="30"/>
      <c r="I143" s="30"/>
      <c r="J143" s="30"/>
      <c r="L143" s="117"/>
      <c r="M143" s="117"/>
    </row>
    <row r="144" spans="1:13" s="17" customFormat="1" ht="16" customHeight="1" x14ac:dyDescent="0.25">
      <c r="A144" s="112"/>
      <c r="B144" s="112"/>
      <c r="C144" s="112"/>
      <c r="D144" s="112"/>
      <c r="E144" s="112"/>
      <c r="F144" s="112"/>
      <c r="G144" s="112"/>
      <c r="H144" s="30"/>
      <c r="I144" s="30"/>
      <c r="J144" s="30"/>
      <c r="L144" s="117"/>
      <c r="M144" s="117"/>
    </row>
    <row r="145" spans="1:13" s="17" customFormat="1" ht="16" customHeight="1" x14ac:dyDescent="0.25">
      <c r="A145" s="112"/>
      <c r="B145" s="112"/>
      <c r="C145" s="112"/>
      <c r="D145" s="112"/>
      <c r="E145" s="112"/>
      <c r="F145" s="112"/>
      <c r="G145" s="112"/>
      <c r="H145" s="30"/>
      <c r="I145" s="30"/>
      <c r="J145" s="30"/>
      <c r="L145" s="117"/>
      <c r="M145" s="117"/>
    </row>
    <row r="146" spans="1:13" s="17" customFormat="1" ht="16" customHeight="1" x14ac:dyDescent="0.25">
      <c r="A146" s="112"/>
      <c r="B146" s="112"/>
      <c r="C146" s="112"/>
      <c r="D146" s="112"/>
      <c r="E146" s="112"/>
      <c r="F146" s="112"/>
      <c r="G146" s="112"/>
      <c r="H146" s="30"/>
      <c r="I146" s="30"/>
      <c r="J146" s="30"/>
      <c r="L146" s="117"/>
      <c r="M146" s="117"/>
    </row>
    <row r="147" spans="1:13" s="17" customFormat="1" ht="16" customHeight="1" x14ac:dyDescent="0.25">
      <c r="A147" s="112"/>
      <c r="B147" s="112"/>
      <c r="C147" s="112"/>
      <c r="D147" s="112"/>
      <c r="E147" s="112"/>
      <c r="F147" s="112"/>
      <c r="G147" s="112"/>
      <c r="H147" s="30"/>
      <c r="I147" s="30"/>
      <c r="J147" s="30"/>
      <c r="L147" s="117"/>
      <c r="M147" s="117"/>
    </row>
    <row r="148" spans="1:13" s="17" customFormat="1" ht="16" customHeight="1" x14ac:dyDescent="0.25">
      <c r="A148" s="112"/>
      <c r="B148" s="112"/>
      <c r="C148" s="112"/>
      <c r="D148" s="112"/>
      <c r="E148" s="112"/>
      <c r="F148" s="112"/>
      <c r="G148" s="112"/>
      <c r="H148" s="30"/>
      <c r="I148" s="30"/>
      <c r="J148" s="30"/>
      <c r="L148" s="117"/>
      <c r="M148" s="117"/>
    </row>
    <row r="149" spans="1:13" s="17" customFormat="1" ht="16" customHeight="1" x14ac:dyDescent="0.25">
      <c r="A149" s="112"/>
      <c r="B149" s="112"/>
      <c r="C149" s="112"/>
      <c r="D149" s="112"/>
      <c r="E149" s="112"/>
      <c r="F149" s="112"/>
      <c r="G149" s="112"/>
      <c r="H149" s="30"/>
      <c r="I149" s="30"/>
      <c r="J149" s="30"/>
      <c r="L149" s="117"/>
      <c r="M149" s="117"/>
    </row>
    <row r="150" spans="1:13" s="17" customFormat="1" ht="16" customHeight="1" x14ac:dyDescent="0.25">
      <c r="A150" s="112"/>
      <c r="B150" s="112"/>
      <c r="C150" s="112"/>
      <c r="D150" s="112"/>
      <c r="E150" s="112"/>
      <c r="F150" s="112"/>
      <c r="G150" s="112"/>
      <c r="H150" s="30"/>
      <c r="I150" s="30"/>
      <c r="J150" s="30"/>
      <c r="L150" s="117"/>
      <c r="M150" s="117"/>
    </row>
    <row r="151" spans="1:13" s="17" customFormat="1" ht="16" customHeight="1" x14ac:dyDescent="0.25">
      <c r="A151" s="112"/>
      <c r="B151" s="112"/>
      <c r="C151" s="112"/>
      <c r="D151" s="112"/>
      <c r="E151" s="112"/>
      <c r="F151" s="112"/>
      <c r="G151" s="112"/>
      <c r="H151" s="30"/>
      <c r="I151" s="30"/>
      <c r="J151" s="30"/>
      <c r="L151" s="117"/>
      <c r="M151" s="117"/>
    </row>
    <row r="152" spans="1:13" s="17" customFormat="1" ht="16" customHeight="1" x14ac:dyDescent="0.25">
      <c r="A152" s="112"/>
      <c r="B152" s="112"/>
      <c r="C152" s="112"/>
      <c r="D152" s="112"/>
      <c r="E152" s="112"/>
      <c r="F152" s="112"/>
      <c r="G152" s="112"/>
      <c r="H152" s="30"/>
      <c r="I152" s="30"/>
      <c r="J152" s="30"/>
      <c r="L152" s="117"/>
      <c r="M152" s="117"/>
    </row>
    <row r="153" spans="1:13" s="17" customFormat="1" ht="16" customHeight="1" x14ac:dyDescent="0.25">
      <c r="A153" s="112"/>
      <c r="B153" s="112"/>
      <c r="C153" s="112"/>
      <c r="D153" s="112"/>
      <c r="E153" s="112"/>
      <c r="F153" s="112"/>
      <c r="G153" s="112"/>
      <c r="H153" s="30"/>
      <c r="I153" s="30"/>
      <c r="J153" s="30"/>
      <c r="L153" s="117"/>
      <c r="M153" s="117"/>
    </row>
    <row r="154" spans="1:13" s="17" customFormat="1" ht="16" customHeight="1" x14ac:dyDescent="0.25">
      <c r="A154" s="112"/>
      <c r="B154" s="112"/>
      <c r="C154" s="112"/>
      <c r="D154" s="112"/>
      <c r="E154" s="112"/>
      <c r="F154" s="112"/>
      <c r="G154" s="112"/>
      <c r="H154" s="30"/>
      <c r="I154" s="30"/>
      <c r="J154" s="30"/>
      <c r="L154" s="117"/>
      <c r="M154" s="117"/>
    </row>
    <row r="155" spans="1:13" s="17" customFormat="1" ht="16" customHeight="1" x14ac:dyDescent="0.25">
      <c r="A155" s="112"/>
      <c r="B155" s="112"/>
      <c r="C155" s="112"/>
      <c r="D155" s="112"/>
      <c r="E155" s="112"/>
      <c r="F155" s="112"/>
      <c r="G155" s="112"/>
      <c r="H155" s="30"/>
      <c r="I155" s="30"/>
      <c r="J155" s="30"/>
      <c r="L155" s="117"/>
      <c r="M155" s="117"/>
    </row>
    <row r="156" spans="1:13" s="17" customFormat="1" ht="16" customHeight="1" x14ac:dyDescent="0.25">
      <c r="A156" s="112"/>
      <c r="B156" s="112"/>
      <c r="C156" s="112"/>
      <c r="D156" s="112"/>
      <c r="E156" s="112"/>
      <c r="F156" s="112"/>
      <c r="G156" s="112"/>
      <c r="H156" s="30"/>
      <c r="I156" s="30"/>
      <c r="J156" s="30"/>
      <c r="L156" s="117"/>
      <c r="M156" s="117"/>
    </row>
    <row r="157" spans="1:13" s="17" customFormat="1" ht="16" customHeight="1" x14ac:dyDescent="0.25">
      <c r="A157" s="112"/>
      <c r="B157" s="112"/>
      <c r="C157" s="112"/>
      <c r="D157" s="112"/>
      <c r="E157" s="112"/>
      <c r="F157" s="112"/>
      <c r="G157" s="112"/>
      <c r="H157" s="30"/>
      <c r="I157" s="30"/>
      <c r="J157" s="30"/>
      <c r="L157" s="117"/>
      <c r="M157" s="117"/>
    </row>
    <row r="158" spans="1:13" s="17" customFormat="1" ht="16" customHeight="1" x14ac:dyDescent="0.25">
      <c r="A158" s="112"/>
      <c r="B158" s="112"/>
      <c r="C158" s="112"/>
      <c r="D158" s="112"/>
      <c r="E158" s="112"/>
      <c r="F158" s="112"/>
      <c r="G158" s="112"/>
      <c r="H158" s="30"/>
      <c r="I158" s="30"/>
      <c r="J158" s="30"/>
      <c r="L158" s="117"/>
      <c r="M158" s="117"/>
    </row>
    <row r="159" spans="1:13" s="17" customFormat="1" ht="16" customHeight="1" x14ac:dyDescent="0.25">
      <c r="A159" s="112"/>
      <c r="B159" s="112"/>
      <c r="C159" s="112"/>
      <c r="D159" s="112"/>
      <c r="E159" s="112"/>
      <c r="F159" s="112"/>
      <c r="G159" s="112"/>
      <c r="H159" s="30"/>
      <c r="I159" s="30"/>
      <c r="J159" s="30"/>
      <c r="L159" s="117"/>
      <c r="M159" s="117"/>
    </row>
    <row r="160" spans="1:13" s="17" customFormat="1" ht="16" customHeight="1" x14ac:dyDescent="0.25">
      <c r="A160" s="112"/>
      <c r="B160" s="112"/>
      <c r="C160" s="112"/>
      <c r="D160" s="112"/>
      <c r="E160" s="112"/>
      <c r="F160" s="112"/>
      <c r="G160" s="112"/>
      <c r="H160" s="30"/>
      <c r="I160" s="30"/>
      <c r="J160" s="30"/>
      <c r="L160" s="117"/>
      <c r="M160" s="117"/>
    </row>
    <row r="161" spans="1:13" s="17" customFormat="1" ht="16" customHeight="1" x14ac:dyDescent="0.25">
      <c r="A161" s="112"/>
      <c r="B161" s="112"/>
      <c r="C161" s="112"/>
      <c r="D161" s="112"/>
      <c r="E161" s="112"/>
      <c r="F161" s="112"/>
      <c r="G161" s="112"/>
      <c r="H161" s="30"/>
      <c r="I161" s="30"/>
      <c r="J161" s="30"/>
      <c r="L161" s="117"/>
      <c r="M161" s="117"/>
    </row>
    <row r="162" spans="1:13" s="17" customFormat="1" ht="16" customHeight="1" x14ac:dyDescent="0.25">
      <c r="A162" s="112"/>
      <c r="B162" s="112"/>
      <c r="C162" s="112"/>
      <c r="D162" s="112"/>
      <c r="E162" s="112"/>
      <c r="F162" s="112"/>
      <c r="G162" s="112"/>
      <c r="H162" s="30"/>
      <c r="I162" s="30"/>
      <c r="J162" s="30"/>
      <c r="L162" s="117"/>
      <c r="M162" s="117"/>
    </row>
    <row r="163" spans="1:13" s="17" customFormat="1" ht="16" customHeight="1" x14ac:dyDescent="0.25">
      <c r="A163" s="112"/>
      <c r="B163" s="112"/>
      <c r="C163" s="112"/>
      <c r="D163" s="112"/>
      <c r="E163" s="112"/>
      <c r="F163" s="112"/>
      <c r="G163" s="112"/>
      <c r="H163" s="30"/>
      <c r="I163" s="30"/>
      <c r="J163" s="30"/>
      <c r="L163" s="117"/>
      <c r="M163" s="117"/>
    </row>
    <row r="164" spans="1:13" s="17" customFormat="1" ht="16" customHeight="1" x14ac:dyDescent="0.25">
      <c r="A164" s="112"/>
      <c r="B164" s="112"/>
      <c r="C164" s="112"/>
      <c r="D164" s="112"/>
      <c r="E164" s="112"/>
      <c r="F164" s="112"/>
      <c r="G164" s="112"/>
      <c r="H164" s="30"/>
      <c r="I164" s="30"/>
      <c r="J164" s="30"/>
      <c r="L164" s="117"/>
      <c r="M164" s="117"/>
    </row>
    <row r="165" spans="1:13" s="17" customFormat="1" ht="16" customHeight="1" x14ac:dyDescent="0.25">
      <c r="A165" s="112"/>
      <c r="B165" s="112"/>
      <c r="C165" s="112"/>
      <c r="D165" s="112"/>
      <c r="E165" s="112"/>
      <c r="F165" s="112"/>
      <c r="G165" s="112"/>
      <c r="H165" s="30"/>
      <c r="I165" s="30"/>
      <c r="J165" s="30"/>
      <c r="L165" s="117"/>
      <c r="M165" s="117"/>
    </row>
    <row r="166" spans="1:13" s="17" customFormat="1" ht="16" customHeight="1" x14ac:dyDescent="0.25">
      <c r="A166" s="112"/>
      <c r="B166" s="112"/>
      <c r="C166" s="112"/>
      <c r="D166" s="112"/>
      <c r="E166" s="112"/>
      <c r="F166" s="112"/>
      <c r="G166" s="112"/>
      <c r="H166" s="30"/>
      <c r="I166" s="30"/>
      <c r="J166" s="30"/>
      <c r="L166" s="117"/>
      <c r="M166" s="117"/>
    </row>
    <row r="167" spans="1:13" s="17" customFormat="1" ht="16" customHeight="1" x14ac:dyDescent="0.25">
      <c r="A167" s="112"/>
      <c r="B167" s="112"/>
      <c r="C167" s="112"/>
      <c r="D167" s="112"/>
      <c r="E167" s="112"/>
      <c r="F167" s="112"/>
      <c r="G167" s="112"/>
      <c r="H167" s="30"/>
      <c r="I167" s="30"/>
      <c r="J167" s="30"/>
      <c r="L167" s="117"/>
      <c r="M167" s="117"/>
    </row>
    <row r="168" spans="1:13" s="17" customFormat="1" ht="16" customHeight="1" x14ac:dyDescent="0.25">
      <c r="A168" s="112"/>
      <c r="B168" s="112"/>
      <c r="C168" s="112"/>
      <c r="D168" s="112"/>
      <c r="E168" s="112"/>
      <c r="F168" s="112"/>
      <c r="G168" s="112"/>
      <c r="H168" s="30"/>
      <c r="I168" s="30"/>
      <c r="J168" s="30"/>
      <c r="L168" s="117"/>
      <c r="M168" s="117"/>
    </row>
    <row r="169" spans="1:13" s="17" customFormat="1" ht="16" customHeight="1" x14ac:dyDescent="0.25">
      <c r="A169" s="112"/>
      <c r="B169" s="112"/>
      <c r="C169" s="112"/>
      <c r="D169" s="112"/>
      <c r="E169" s="112"/>
      <c r="F169" s="112"/>
      <c r="G169" s="112"/>
      <c r="H169" s="30"/>
      <c r="I169" s="30"/>
      <c r="J169" s="30"/>
      <c r="L169" s="117"/>
      <c r="M169" s="117"/>
    </row>
    <row r="170" spans="1:13" s="17" customFormat="1" ht="16" customHeight="1" x14ac:dyDescent="0.25">
      <c r="A170" s="112"/>
      <c r="B170" s="112"/>
      <c r="C170" s="112"/>
      <c r="D170" s="112"/>
      <c r="E170" s="112"/>
      <c r="F170" s="112"/>
      <c r="G170" s="112"/>
      <c r="H170" s="30"/>
      <c r="I170" s="30"/>
      <c r="J170" s="30"/>
      <c r="L170" s="117"/>
      <c r="M170" s="117"/>
    </row>
    <row r="171" spans="1:13" s="17" customFormat="1" ht="16" customHeight="1" x14ac:dyDescent="0.25">
      <c r="A171" s="112"/>
      <c r="B171" s="112"/>
      <c r="C171" s="112"/>
      <c r="D171" s="112"/>
      <c r="E171" s="112"/>
      <c r="F171" s="112"/>
      <c r="G171" s="112"/>
      <c r="H171" s="30"/>
      <c r="I171" s="30"/>
      <c r="J171" s="30"/>
      <c r="L171" s="117"/>
      <c r="M171" s="117"/>
    </row>
    <row r="172" spans="1:13" ht="17.25" customHeight="1" x14ac:dyDescent="0.25"/>
    <row r="175" spans="1:13" ht="14.15" customHeight="1" x14ac:dyDescent="0.25"/>
    <row r="176" spans="1:13" s="88" customFormat="1" ht="14.15" customHeight="1" x14ac:dyDescent="0.25">
      <c r="A176" s="112"/>
      <c r="B176" s="112"/>
      <c r="C176" s="112"/>
      <c r="D176" s="112"/>
      <c r="E176" s="112"/>
      <c r="F176" s="112"/>
      <c r="G176" s="112"/>
      <c r="H176" s="30"/>
      <c r="I176" s="30"/>
      <c r="J176" s="30"/>
    </row>
    <row r="177" spans="1:10" ht="13.5" customHeight="1" x14ac:dyDescent="0.25"/>
    <row r="178" spans="1:10" ht="13.5" customHeight="1" x14ac:dyDescent="0.25"/>
    <row r="179" spans="1:10" ht="13.5" customHeight="1" x14ac:dyDescent="0.25"/>
    <row r="180" spans="1:10" s="17" customFormat="1" ht="13" customHeight="1" x14ac:dyDescent="0.25">
      <c r="A180" s="112"/>
      <c r="B180" s="112"/>
      <c r="C180" s="112"/>
      <c r="D180" s="112"/>
      <c r="E180" s="112"/>
      <c r="F180" s="112"/>
      <c r="G180" s="112"/>
      <c r="H180" s="30"/>
      <c r="I180" s="30"/>
      <c r="J180" s="30"/>
    </row>
  </sheetData>
  <sortState xmlns:xlrd2="http://schemas.microsoft.com/office/spreadsheetml/2017/richdata2" ref="A11:J96">
    <sortCondition ref="A11:A96"/>
    <sortCondition ref="D11:D96"/>
    <sortCondition ref="F11:F96"/>
  </sortState>
  <mergeCells count="5">
    <mergeCell ref="A100:J100"/>
    <mergeCell ref="A101:J101"/>
    <mergeCell ref="A102:J102"/>
    <mergeCell ref="A103:J103"/>
    <mergeCell ref="A105:J105"/>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267"/>
  <sheetViews>
    <sheetView view="pageBreakPreview" zoomScale="90" zoomScaleNormal="100" zoomScaleSheetLayoutView="90" zoomScalePageLayoutView="40" workbookViewId="0"/>
  </sheetViews>
  <sheetFormatPr defaultColWidth="9.1796875" defaultRowHeight="12.5" x14ac:dyDescent="0.25"/>
  <cols>
    <col min="1" max="1" width="17.81640625" style="30" customWidth="1"/>
    <col min="2" max="2" width="34.7265625" style="30" customWidth="1"/>
    <col min="3" max="3" width="32.81640625" style="30" customWidth="1"/>
    <col min="4" max="4" width="15" style="30" customWidth="1"/>
    <col min="5" max="5" width="14" style="30"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86" t="s">
        <v>564</v>
      </c>
      <c r="B1" s="31"/>
      <c r="C1" s="31"/>
      <c r="D1" s="31"/>
      <c r="E1" s="31"/>
      <c r="F1" s="31"/>
      <c r="G1" s="31"/>
      <c r="H1" s="1"/>
      <c r="I1" s="1"/>
    </row>
    <row r="2" spans="1:10" ht="12.75" customHeight="1" x14ac:dyDescent="0.3">
      <c r="A2" s="186" t="s">
        <v>584</v>
      </c>
      <c r="B2" s="31"/>
      <c r="C2" s="31"/>
      <c r="D2" s="31"/>
      <c r="E2" s="31"/>
      <c r="F2" s="31"/>
      <c r="G2" s="31"/>
      <c r="H2" s="1"/>
      <c r="I2" s="1"/>
    </row>
    <row r="3" spans="1:10" ht="12.75" customHeight="1" x14ac:dyDescent="0.3">
      <c r="A3" s="35" t="s">
        <v>238</v>
      </c>
      <c r="B3" s="31"/>
      <c r="C3" s="31"/>
      <c r="D3" s="31"/>
      <c r="E3" s="31"/>
      <c r="F3" s="31"/>
      <c r="G3" s="31"/>
      <c r="H3" s="1"/>
      <c r="I3" s="1"/>
    </row>
    <row r="4" spans="1:10" ht="12.75" customHeight="1" x14ac:dyDescent="0.3">
      <c r="A4" s="35" t="s">
        <v>56</v>
      </c>
      <c r="B4" s="31"/>
      <c r="C4" s="31"/>
      <c r="D4" s="31"/>
      <c r="E4" s="31"/>
      <c r="F4" s="31"/>
      <c r="G4" s="31"/>
      <c r="H4" s="1"/>
      <c r="I4" s="1"/>
    </row>
    <row r="5" spans="1:10" ht="12.75" customHeight="1" x14ac:dyDescent="0.3">
      <c r="A5" s="35" t="s">
        <v>64</v>
      </c>
      <c r="B5" s="31"/>
      <c r="C5" s="31"/>
      <c r="D5" s="31"/>
      <c r="E5" s="31"/>
      <c r="F5" s="31"/>
      <c r="G5" s="31"/>
      <c r="H5" s="1"/>
      <c r="I5" s="1"/>
    </row>
    <row r="6" spans="1:10" ht="12.75" customHeight="1" x14ac:dyDescent="0.3">
      <c r="A6" s="35" t="s">
        <v>10</v>
      </c>
      <c r="B6" s="31"/>
      <c r="C6" s="31"/>
      <c r="D6" s="31"/>
      <c r="E6" s="31"/>
      <c r="F6" s="31"/>
      <c r="G6" s="31"/>
      <c r="H6" s="1"/>
      <c r="I6" s="1"/>
    </row>
    <row r="7" spans="1:10" ht="12.75" customHeight="1" x14ac:dyDescent="0.3">
      <c r="A7" s="31"/>
      <c r="B7" s="31"/>
      <c r="C7" s="31"/>
      <c r="D7" s="31"/>
      <c r="E7" s="31"/>
      <c r="F7" s="31"/>
      <c r="G7" s="31"/>
      <c r="H7" s="1"/>
      <c r="I7" s="1"/>
    </row>
    <row r="8" spans="1:10" ht="24" customHeight="1" x14ac:dyDescent="0.25">
      <c r="A8" s="209" t="s">
        <v>11</v>
      </c>
      <c r="B8" s="120"/>
      <c r="C8" s="120"/>
      <c r="D8" s="120"/>
      <c r="E8" s="120"/>
      <c r="F8" s="120"/>
      <c r="G8" s="120"/>
      <c r="H8" s="120"/>
      <c r="I8" s="120"/>
      <c r="J8" s="210"/>
    </row>
    <row r="9" spans="1:10" ht="13.5" customHeight="1" thickBot="1" x14ac:dyDescent="0.35">
      <c r="A9" s="4"/>
      <c r="B9" s="4"/>
      <c r="C9" s="4"/>
      <c r="D9" s="4"/>
      <c r="E9" s="4"/>
      <c r="F9" s="4"/>
      <c r="G9" s="4"/>
      <c r="H9" s="4"/>
      <c r="I9" s="4"/>
      <c r="J9" s="95" t="s">
        <v>290</v>
      </c>
    </row>
    <row r="10" spans="1:10"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0" s="17" customFormat="1" ht="25" x14ac:dyDescent="0.25">
      <c r="A11" s="76">
        <v>44562</v>
      </c>
      <c r="B11" s="169" t="s">
        <v>292</v>
      </c>
      <c r="C11" s="169" t="s">
        <v>293</v>
      </c>
      <c r="D11" s="170" t="s">
        <v>393</v>
      </c>
      <c r="E11" s="170" t="s">
        <v>104</v>
      </c>
      <c r="F11" s="170" t="s">
        <v>232</v>
      </c>
      <c r="G11" s="170" t="s">
        <v>416</v>
      </c>
      <c r="H11" s="170" t="s">
        <v>296</v>
      </c>
      <c r="I11" s="185">
        <v>3805904</v>
      </c>
      <c r="J11" s="96"/>
    </row>
    <row r="12" spans="1:10" s="17" customFormat="1" ht="25" x14ac:dyDescent="0.25">
      <c r="A12" s="76">
        <v>44563</v>
      </c>
      <c r="B12" s="169" t="s">
        <v>292</v>
      </c>
      <c r="C12" s="169" t="s">
        <v>293</v>
      </c>
      <c r="D12" s="170" t="s">
        <v>393</v>
      </c>
      <c r="E12" s="170" t="s">
        <v>104</v>
      </c>
      <c r="F12" s="170" t="s">
        <v>120</v>
      </c>
      <c r="G12" s="170" t="s">
        <v>503</v>
      </c>
      <c r="H12" s="170" t="s">
        <v>296</v>
      </c>
      <c r="I12" s="185">
        <v>3315361</v>
      </c>
      <c r="J12" s="96"/>
    </row>
    <row r="13" spans="1:10" s="17" customFormat="1" ht="25" x14ac:dyDescent="0.25">
      <c r="A13" s="76">
        <v>44564</v>
      </c>
      <c r="B13" s="231" t="s">
        <v>292</v>
      </c>
      <c r="C13" s="231" t="s">
        <v>293</v>
      </c>
      <c r="D13" s="232" t="s">
        <v>393</v>
      </c>
      <c r="E13" s="232" t="s">
        <v>104</v>
      </c>
      <c r="F13" s="232" t="s">
        <v>189</v>
      </c>
      <c r="G13" s="232" t="s">
        <v>206</v>
      </c>
      <c r="H13" s="232" t="s">
        <v>296</v>
      </c>
      <c r="I13" s="233">
        <v>3771395</v>
      </c>
      <c r="J13" s="96"/>
    </row>
    <row r="14" spans="1:10" s="17" customFormat="1" ht="25" x14ac:dyDescent="0.25">
      <c r="A14" s="76">
        <v>44566</v>
      </c>
      <c r="B14" s="169" t="s">
        <v>292</v>
      </c>
      <c r="C14" s="169" t="s">
        <v>293</v>
      </c>
      <c r="D14" s="170" t="s">
        <v>620</v>
      </c>
      <c r="E14" s="170" t="s">
        <v>104</v>
      </c>
      <c r="F14" s="170" t="s">
        <v>177</v>
      </c>
      <c r="G14" s="170" t="s">
        <v>441</v>
      </c>
      <c r="H14" s="170" t="s">
        <v>296</v>
      </c>
      <c r="I14" s="185">
        <v>3294865</v>
      </c>
      <c r="J14" s="96"/>
    </row>
    <row r="15" spans="1:10" s="17" customFormat="1" ht="25" x14ac:dyDescent="0.25">
      <c r="A15" s="76">
        <v>44568</v>
      </c>
      <c r="B15" s="169" t="s">
        <v>292</v>
      </c>
      <c r="C15" s="169" t="s">
        <v>293</v>
      </c>
      <c r="D15" s="170" t="s">
        <v>393</v>
      </c>
      <c r="E15" s="170" t="s">
        <v>104</v>
      </c>
      <c r="F15" s="170" t="s">
        <v>78</v>
      </c>
      <c r="G15" s="170" t="s">
        <v>327</v>
      </c>
      <c r="H15" s="170" t="s">
        <v>296</v>
      </c>
      <c r="I15" s="185">
        <v>3714907</v>
      </c>
      <c r="J15" s="96"/>
    </row>
    <row r="16" spans="1:10" s="17" customFormat="1" ht="25" x14ac:dyDescent="0.25">
      <c r="A16" s="76">
        <v>44570</v>
      </c>
      <c r="B16" s="169" t="s">
        <v>292</v>
      </c>
      <c r="C16" s="169" t="s">
        <v>293</v>
      </c>
      <c r="D16" s="170" t="s">
        <v>620</v>
      </c>
      <c r="E16" s="170" t="s">
        <v>104</v>
      </c>
      <c r="F16" s="170" t="s">
        <v>109</v>
      </c>
      <c r="G16" s="170" t="s">
        <v>433</v>
      </c>
      <c r="H16" s="170" t="s">
        <v>296</v>
      </c>
      <c r="I16" s="185">
        <v>3755434</v>
      </c>
      <c r="J16" s="96"/>
    </row>
    <row r="17" spans="1:10" s="17" customFormat="1" ht="25" x14ac:dyDescent="0.25">
      <c r="A17" s="76">
        <v>44571</v>
      </c>
      <c r="B17" s="169" t="s">
        <v>292</v>
      </c>
      <c r="C17" s="169" t="s">
        <v>293</v>
      </c>
      <c r="D17" s="170" t="s">
        <v>393</v>
      </c>
      <c r="E17" s="170" t="s">
        <v>104</v>
      </c>
      <c r="F17" s="170" t="s">
        <v>232</v>
      </c>
      <c r="G17" s="170" t="s">
        <v>594</v>
      </c>
      <c r="H17" s="170" t="s">
        <v>296</v>
      </c>
      <c r="I17" s="185">
        <v>2947561</v>
      </c>
      <c r="J17" s="96"/>
    </row>
    <row r="18" spans="1:10" s="17" customFormat="1" ht="25" x14ac:dyDescent="0.25">
      <c r="A18" s="76">
        <v>44572</v>
      </c>
      <c r="B18" s="169" t="s">
        <v>292</v>
      </c>
      <c r="C18" s="169" t="s">
        <v>293</v>
      </c>
      <c r="D18" s="170" t="s">
        <v>393</v>
      </c>
      <c r="E18" s="170" t="s">
        <v>104</v>
      </c>
      <c r="F18" s="170" t="s">
        <v>120</v>
      </c>
      <c r="G18" s="170" t="s">
        <v>596</v>
      </c>
      <c r="H18" s="170" t="s">
        <v>296</v>
      </c>
      <c r="I18" s="185">
        <v>3705456</v>
      </c>
      <c r="J18" s="96"/>
    </row>
    <row r="19" spans="1:10" s="17" customFormat="1" ht="25" x14ac:dyDescent="0.25">
      <c r="A19" s="76">
        <v>44574</v>
      </c>
      <c r="B19" s="169" t="s">
        <v>292</v>
      </c>
      <c r="C19" s="169" t="s">
        <v>293</v>
      </c>
      <c r="D19" s="170" t="s">
        <v>393</v>
      </c>
      <c r="E19" s="170" t="s">
        <v>104</v>
      </c>
      <c r="F19" s="170" t="s">
        <v>120</v>
      </c>
      <c r="G19" s="170" t="s">
        <v>210</v>
      </c>
      <c r="H19" s="170" t="s">
        <v>296</v>
      </c>
      <c r="I19" s="185">
        <v>3447091</v>
      </c>
      <c r="J19" s="96"/>
    </row>
    <row r="20" spans="1:10" s="17" customFormat="1" ht="25" x14ac:dyDescent="0.25">
      <c r="A20" s="76">
        <v>44577</v>
      </c>
      <c r="B20" s="169" t="s">
        <v>292</v>
      </c>
      <c r="C20" s="169" t="s">
        <v>293</v>
      </c>
      <c r="D20" s="170" t="s">
        <v>393</v>
      </c>
      <c r="E20" s="170" t="s">
        <v>104</v>
      </c>
      <c r="F20" s="170" t="s">
        <v>78</v>
      </c>
      <c r="G20" s="170" t="s">
        <v>497</v>
      </c>
      <c r="H20" s="170" t="s">
        <v>296</v>
      </c>
      <c r="I20" s="185">
        <v>3781935</v>
      </c>
      <c r="J20" s="96"/>
    </row>
    <row r="21" spans="1:10" s="17" customFormat="1" ht="25" x14ac:dyDescent="0.25">
      <c r="A21" s="76">
        <v>44577</v>
      </c>
      <c r="B21" s="169" t="s">
        <v>292</v>
      </c>
      <c r="C21" s="169" t="s">
        <v>293</v>
      </c>
      <c r="D21" s="170" t="s">
        <v>393</v>
      </c>
      <c r="E21" s="170" t="s">
        <v>104</v>
      </c>
      <c r="F21" s="170" t="s">
        <v>78</v>
      </c>
      <c r="G21" s="170" t="s">
        <v>358</v>
      </c>
      <c r="H21" s="170" t="s">
        <v>296</v>
      </c>
      <c r="I21" s="185">
        <v>3338642</v>
      </c>
      <c r="J21" s="96"/>
    </row>
    <row r="22" spans="1:10" s="17" customFormat="1" ht="25" x14ac:dyDescent="0.25">
      <c r="A22" s="76">
        <v>44579</v>
      </c>
      <c r="B22" s="169" t="s">
        <v>292</v>
      </c>
      <c r="C22" s="169" t="s">
        <v>293</v>
      </c>
      <c r="D22" s="170" t="s">
        <v>393</v>
      </c>
      <c r="E22" s="170" t="s">
        <v>104</v>
      </c>
      <c r="F22" s="170" t="s">
        <v>196</v>
      </c>
      <c r="G22" s="170" t="s">
        <v>323</v>
      </c>
      <c r="H22" s="170" t="s">
        <v>296</v>
      </c>
      <c r="I22" s="185">
        <v>3411614</v>
      </c>
      <c r="J22" s="96"/>
    </row>
    <row r="23" spans="1:10" s="17" customFormat="1" ht="25" x14ac:dyDescent="0.25">
      <c r="A23" s="76">
        <v>44580</v>
      </c>
      <c r="B23" s="169" t="s">
        <v>292</v>
      </c>
      <c r="C23" s="169" t="s">
        <v>293</v>
      </c>
      <c r="D23" s="170" t="s">
        <v>393</v>
      </c>
      <c r="E23" s="170" t="s">
        <v>104</v>
      </c>
      <c r="F23" s="170" t="s">
        <v>120</v>
      </c>
      <c r="G23" s="170" t="s">
        <v>597</v>
      </c>
      <c r="H23" s="170" t="s">
        <v>296</v>
      </c>
      <c r="I23" s="185">
        <v>3718396</v>
      </c>
      <c r="J23" s="96"/>
    </row>
    <row r="24" spans="1:10" s="17" customFormat="1" ht="25" x14ac:dyDescent="0.25">
      <c r="A24" s="76">
        <v>44582</v>
      </c>
      <c r="B24" s="169" t="s">
        <v>292</v>
      </c>
      <c r="C24" s="169" t="s">
        <v>293</v>
      </c>
      <c r="D24" s="170" t="s">
        <v>393</v>
      </c>
      <c r="E24" s="170" t="s">
        <v>104</v>
      </c>
      <c r="F24" s="170" t="s">
        <v>232</v>
      </c>
      <c r="G24" s="170" t="s">
        <v>415</v>
      </c>
      <c r="H24" s="170" t="s">
        <v>296</v>
      </c>
      <c r="I24" s="185">
        <v>3796190</v>
      </c>
      <c r="J24" s="96"/>
    </row>
    <row r="25" spans="1:10" s="17" customFormat="1" ht="25" x14ac:dyDescent="0.25">
      <c r="A25" s="76">
        <v>44584</v>
      </c>
      <c r="B25" s="169" t="s">
        <v>292</v>
      </c>
      <c r="C25" s="169" t="s">
        <v>293</v>
      </c>
      <c r="D25" s="170" t="s">
        <v>393</v>
      </c>
      <c r="E25" s="170" t="s">
        <v>104</v>
      </c>
      <c r="F25" s="170" t="s">
        <v>244</v>
      </c>
      <c r="G25" s="170" t="s">
        <v>571</v>
      </c>
      <c r="H25" s="170" t="s">
        <v>296</v>
      </c>
      <c r="I25" s="185">
        <v>3431375</v>
      </c>
      <c r="J25" s="96"/>
    </row>
    <row r="26" spans="1:10" s="17" customFormat="1" ht="25" x14ac:dyDescent="0.25">
      <c r="A26" s="76">
        <v>44586</v>
      </c>
      <c r="B26" s="169" t="s">
        <v>292</v>
      </c>
      <c r="C26" s="169" t="s">
        <v>293</v>
      </c>
      <c r="D26" s="170" t="s">
        <v>620</v>
      </c>
      <c r="E26" s="170" t="s">
        <v>104</v>
      </c>
      <c r="F26" s="170" t="s">
        <v>177</v>
      </c>
      <c r="G26" s="170" t="s">
        <v>441</v>
      </c>
      <c r="H26" s="170" t="s">
        <v>296</v>
      </c>
      <c r="I26" s="185">
        <v>1869014</v>
      </c>
      <c r="J26" s="96" t="s">
        <v>57</v>
      </c>
    </row>
    <row r="27" spans="1:10" s="17" customFormat="1" ht="25" x14ac:dyDescent="0.25">
      <c r="A27" s="76">
        <v>44586</v>
      </c>
      <c r="B27" s="169" t="s">
        <v>292</v>
      </c>
      <c r="C27" s="169" t="s">
        <v>293</v>
      </c>
      <c r="D27" s="170" t="s">
        <v>620</v>
      </c>
      <c r="E27" s="170" t="s">
        <v>104</v>
      </c>
      <c r="F27" s="170" t="s">
        <v>178</v>
      </c>
      <c r="G27" s="170" t="s">
        <v>441</v>
      </c>
      <c r="H27" s="170" t="s">
        <v>296</v>
      </c>
      <c r="I27" s="185">
        <v>1382004</v>
      </c>
      <c r="J27" s="96" t="s">
        <v>57</v>
      </c>
    </row>
    <row r="28" spans="1:10" s="17" customFormat="1" ht="25" x14ac:dyDescent="0.25">
      <c r="A28" s="76">
        <v>44587</v>
      </c>
      <c r="B28" s="169" t="s">
        <v>292</v>
      </c>
      <c r="C28" s="169" t="s">
        <v>293</v>
      </c>
      <c r="D28" s="170" t="s">
        <v>393</v>
      </c>
      <c r="E28" s="170" t="s">
        <v>104</v>
      </c>
      <c r="F28" s="170" t="s">
        <v>169</v>
      </c>
      <c r="G28" s="170" t="s">
        <v>113</v>
      </c>
      <c r="H28" s="170" t="s">
        <v>296</v>
      </c>
      <c r="I28" s="185">
        <v>3641163</v>
      </c>
      <c r="J28" s="96"/>
    </row>
    <row r="29" spans="1:10" s="17" customFormat="1" ht="25" x14ac:dyDescent="0.25">
      <c r="A29" s="76">
        <v>44588</v>
      </c>
      <c r="B29" s="169" t="s">
        <v>292</v>
      </c>
      <c r="C29" s="169" t="s">
        <v>293</v>
      </c>
      <c r="D29" s="170" t="s">
        <v>393</v>
      </c>
      <c r="E29" s="170" t="s">
        <v>104</v>
      </c>
      <c r="F29" s="170" t="s">
        <v>352</v>
      </c>
      <c r="G29" s="170" t="s">
        <v>422</v>
      </c>
      <c r="H29" s="170" t="s">
        <v>296</v>
      </c>
      <c r="I29" s="185">
        <v>2826437</v>
      </c>
      <c r="J29" s="96"/>
    </row>
    <row r="30" spans="1:10" s="17" customFormat="1" ht="25" x14ac:dyDescent="0.25">
      <c r="A30" s="76">
        <v>44591</v>
      </c>
      <c r="B30" s="169" t="s">
        <v>292</v>
      </c>
      <c r="C30" s="169" t="s">
        <v>293</v>
      </c>
      <c r="D30" s="170" t="s">
        <v>393</v>
      </c>
      <c r="E30" s="170" t="s">
        <v>104</v>
      </c>
      <c r="F30" s="170" t="s">
        <v>232</v>
      </c>
      <c r="G30" s="170" t="s">
        <v>503</v>
      </c>
      <c r="H30" s="170" t="s">
        <v>296</v>
      </c>
      <c r="I30" s="185">
        <v>3799527</v>
      </c>
      <c r="J30" s="96"/>
    </row>
    <row r="31" spans="1:10" s="17" customFormat="1" ht="25" x14ac:dyDescent="0.25">
      <c r="A31" s="76">
        <v>44593</v>
      </c>
      <c r="B31" s="169" t="s">
        <v>292</v>
      </c>
      <c r="C31" s="169" t="s">
        <v>293</v>
      </c>
      <c r="D31" s="170" t="s">
        <v>393</v>
      </c>
      <c r="E31" s="170" t="s">
        <v>104</v>
      </c>
      <c r="F31" s="170" t="s">
        <v>189</v>
      </c>
      <c r="G31" s="170" t="s">
        <v>562</v>
      </c>
      <c r="H31" s="170" t="s">
        <v>296</v>
      </c>
      <c r="I31" s="185">
        <v>3714462</v>
      </c>
      <c r="J31" s="96"/>
    </row>
    <row r="32" spans="1:10" s="17" customFormat="1" ht="25" x14ac:dyDescent="0.25">
      <c r="A32" s="76">
        <v>44594</v>
      </c>
      <c r="B32" s="169" t="s">
        <v>292</v>
      </c>
      <c r="C32" s="169" t="s">
        <v>293</v>
      </c>
      <c r="D32" s="170" t="s">
        <v>393</v>
      </c>
      <c r="E32" s="170" t="s">
        <v>104</v>
      </c>
      <c r="F32" s="170" t="s">
        <v>105</v>
      </c>
      <c r="G32" s="170" t="s">
        <v>524</v>
      </c>
      <c r="H32" s="170" t="s">
        <v>296</v>
      </c>
      <c r="I32" s="185">
        <v>3509088</v>
      </c>
      <c r="J32" s="96"/>
    </row>
    <row r="33" spans="1:10" s="17" customFormat="1" ht="25" x14ac:dyDescent="0.25">
      <c r="A33" s="76">
        <v>44595</v>
      </c>
      <c r="B33" s="169" t="s">
        <v>292</v>
      </c>
      <c r="C33" s="169" t="s">
        <v>293</v>
      </c>
      <c r="D33" s="170" t="s">
        <v>393</v>
      </c>
      <c r="E33" s="170" t="s">
        <v>104</v>
      </c>
      <c r="F33" s="170" t="s">
        <v>244</v>
      </c>
      <c r="G33" s="170" t="s">
        <v>114</v>
      </c>
      <c r="H33" s="170" t="s">
        <v>296</v>
      </c>
      <c r="I33" s="185">
        <v>3360810</v>
      </c>
      <c r="J33" s="96"/>
    </row>
    <row r="34" spans="1:10" s="17" customFormat="1" ht="25" x14ac:dyDescent="0.25">
      <c r="A34" s="76">
        <v>44597</v>
      </c>
      <c r="B34" s="169" t="s">
        <v>292</v>
      </c>
      <c r="C34" s="169" t="s">
        <v>293</v>
      </c>
      <c r="D34" s="170" t="s">
        <v>393</v>
      </c>
      <c r="E34" s="170" t="s">
        <v>104</v>
      </c>
      <c r="F34" s="170" t="s">
        <v>294</v>
      </c>
      <c r="G34" s="170" t="s">
        <v>589</v>
      </c>
      <c r="H34" s="170" t="s">
        <v>296</v>
      </c>
      <c r="I34" s="185">
        <v>3499263</v>
      </c>
      <c r="J34" s="189"/>
    </row>
    <row r="35" spans="1:10" s="17" customFormat="1" ht="28" customHeight="1" thickBot="1" x14ac:dyDescent="0.3">
      <c r="A35" s="228">
        <v>44598</v>
      </c>
      <c r="B35" s="227" t="s">
        <v>292</v>
      </c>
      <c r="C35" s="227" t="s">
        <v>293</v>
      </c>
      <c r="D35" s="226" t="s">
        <v>393</v>
      </c>
      <c r="E35" s="226" t="s">
        <v>104</v>
      </c>
      <c r="F35" s="226" t="s">
        <v>189</v>
      </c>
      <c r="G35" s="226" t="s">
        <v>568</v>
      </c>
      <c r="H35" s="226" t="s">
        <v>296</v>
      </c>
      <c r="I35" s="225">
        <v>3740434</v>
      </c>
      <c r="J35" s="162"/>
    </row>
    <row r="36" spans="1:10" s="17" customFormat="1" ht="25" x14ac:dyDescent="0.25">
      <c r="A36" s="76">
        <v>44599</v>
      </c>
      <c r="B36" s="169" t="s">
        <v>292</v>
      </c>
      <c r="C36" s="169" t="s">
        <v>293</v>
      </c>
      <c r="D36" s="170" t="s">
        <v>393</v>
      </c>
      <c r="E36" s="170" t="s">
        <v>104</v>
      </c>
      <c r="F36" s="170" t="s">
        <v>232</v>
      </c>
      <c r="G36" s="170" t="s">
        <v>416</v>
      </c>
      <c r="H36" s="170" t="s">
        <v>296</v>
      </c>
      <c r="I36" s="185">
        <v>3790626</v>
      </c>
      <c r="J36" s="96"/>
    </row>
    <row r="37" spans="1:10" s="17" customFormat="1" ht="25" x14ac:dyDescent="0.25">
      <c r="A37" s="76">
        <v>44601</v>
      </c>
      <c r="B37" s="169" t="s">
        <v>292</v>
      </c>
      <c r="C37" s="169" t="s">
        <v>293</v>
      </c>
      <c r="D37" s="170" t="s">
        <v>393</v>
      </c>
      <c r="E37" s="170" t="s">
        <v>104</v>
      </c>
      <c r="F37" s="170" t="s">
        <v>277</v>
      </c>
      <c r="G37" s="170" t="s">
        <v>248</v>
      </c>
      <c r="H37" s="170" t="s">
        <v>296</v>
      </c>
      <c r="I37" s="185">
        <v>3801003</v>
      </c>
      <c r="J37" s="96"/>
    </row>
    <row r="38" spans="1:10" s="17" customFormat="1" ht="25" x14ac:dyDescent="0.25">
      <c r="A38" s="76">
        <v>44603</v>
      </c>
      <c r="B38" s="231" t="s">
        <v>292</v>
      </c>
      <c r="C38" s="231" t="s">
        <v>293</v>
      </c>
      <c r="D38" s="232" t="s">
        <v>393</v>
      </c>
      <c r="E38" s="232" t="s">
        <v>104</v>
      </c>
      <c r="F38" s="232" t="s">
        <v>232</v>
      </c>
      <c r="G38" s="232" t="s">
        <v>596</v>
      </c>
      <c r="H38" s="232" t="s">
        <v>296</v>
      </c>
      <c r="I38" s="233">
        <v>3703304</v>
      </c>
      <c r="J38" s="96"/>
    </row>
    <row r="39" spans="1:10" s="17" customFormat="1" ht="25" x14ac:dyDescent="0.25">
      <c r="A39" s="76">
        <v>44605</v>
      </c>
      <c r="B39" s="169" t="s">
        <v>292</v>
      </c>
      <c r="C39" s="169" t="s">
        <v>293</v>
      </c>
      <c r="D39" s="170" t="s">
        <v>393</v>
      </c>
      <c r="E39" s="170" t="s">
        <v>104</v>
      </c>
      <c r="F39" s="170" t="s">
        <v>189</v>
      </c>
      <c r="G39" s="170" t="s">
        <v>459</v>
      </c>
      <c r="H39" s="170" t="s">
        <v>296</v>
      </c>
      <c r="I39" s="185">
        <v>3701099</v>
      </c>
      <c r="J39" s="96"/>
    </row>
    <row r="40" spans="1:10" s="17" customFormat="1" ht="25" x14ac:dyDescent="0.25">
      <c r="A40" s="76">
        <v>44606</v>
      </c>
      <c r="B40" s="169" t="s">
        <v>292</v>
      </c>
      <c r="C40" s="169" t="s">
        <v>293</v>
      </c>
      <c r="D40" s="170" t="s">
        <v>393</v>
      </c>
      <c r="E40" s="170" t="s">
        <v>104</v>
      </c>
      <c r="F40" s="170" t="s">
        <v>66</v>
      </c>
      <c r="G40" s="170" t="s">
        <v>518</v>
      </c>
      <c r="H40" s="170" t="s">
        <v>296</v>
      </c>
      <c r="I40" s="185">
        <v>3702896</v>
      </c>
      <c r="J40" s="96"/>
    </row>
    <row r="41" spans="1:10" s="17" customFormat="1" ht="25" x14ac:dyDescent="0.25">
      <c r="A41" s="76">
        <v>44609</v>
      </c>
      <c r="B41" s="169" t="s">
        <v>292</v>
      </c>
      <c r="C41" s="169" t="s">
        <v>293</v>
      </c>
      <c r="D41" s="170" t="s">
        <v>393</v>
      </c>
      <c r="E41" s="170" t="s">
        <v>104</v>
      </c>
      <c r="F41" s="170" t="s">
        <v>189</v>
      </c>
      <c r="G41" s="170" t="s">
        <v>597</v>
      </c>
      <c r="H41" s="170" t="s">
        <v>296</v>
      </c>
      <c r="I41" s="185">
        <v>3713923</v>
      </c>
      <c r="J41" s="96"/>
    </row>
    <row r="42" spans="1:10" s="17" customFormat="1" ht="25" x14ac:dyDescent="0.25">
      <c r="A42" s="76">
        <v>44610</v>
      </c>
      <c r="B42" s="169" t="s">
        <v>292</v>
      </c>
      <c r="C42" s="169" t="s">
        <v>293</v>
      </c>
      <c r="D42" s="170" t="s">
        <v>393</v>
      </c>
      <c r="E42" s="170" t="s">
        <v>104</v>
      </c>
      <c r="F42" s="170" t="s">
        <v>357</v>
      </c>
      <c r="G42" s="170" t="s">
        <v>457</v>
      </c>
      <c r="H42" s="170" t="s">
        <v>296</v>
      </c>
      <c r="I42" s="185">
        <v>683669</v>
      </c>
      <c r="J42" s="96" t="s">
        <v>57</v>
      </c>
    </row>
    <row r="43" spans="1:10" s="17" customFormat="1" ht="25" x14ac:dyDescent="0.25">
      <c r="A43" s="76">
        <v>44610</v>
      </c>
      <c r="B43" s="169" t="s">
        <v>292</v>
      </c>
      <c r="C43" s="169" t="s">
        <v>293</v>
      </c>
      <c r="D43" s="170" t="s">
        <v>393</v>
      </c>
      <c r="E43" s="170" t="s">
        <v>104</v>
      </c>
      <c r="F43" s="170" t="s">
        <v>318</v>
      </c>
      <c r="G43" s="170" t="s">
        <v>457</v>
      </c>
      <c r="H43" s="170" t="s">
        <v>296</v>
      </c>
      <c r="I43" s="185">
        <v>3131150</v>
      </c>
      <c r="J43" s="96" t="s">
        <v>57</v>
      </c>
    </row>
    <row r="44" spans="1:10" s="17" customFormat="1" ht="25" x14ac:dyDescent="0.25">
      <c r="A44" s="76">
        <v>44611</v>
      </c>
      <c r="B44" s="169" t="s">
        <v>292</v>
      </c>
      <c r="C44" s="169" t="s">
        <v>293</v>
      </c>
      <c r="D44" s="170" t="s">
        <v>393</v>
      </c>
      <c r="E44" s="170" t="s">
        <v>104</v>
      </c>
      <c r="F44" s="170" t="s">
        <v>120</v>
      </c>
      <c r="G44" s="170" t="s">
        <v>619</v>
      </c>
      <c r="H44" s="170" t="s">
        <v>296</v>
      </c>
      <c r="I44" s="185">
        <v>3712909</v>
      </c>
      <c r="J44" s="96"/>
    </row>
    <row r="45" spans="1:10" s="17" customFormat="1" ht="25" x14ac:dyDescent="0.25">
      <c r="A45" s="76">
        <v>44613</v>
      </c>
      <c r="B45" s="169" t="s">
        <v>292</v>
      </c>
      <c r="C45" s="169" t="s">
        <v>293</v>
      </c>
      <c r="D45" s="170" t="s">
        <v>393</v>
      </c>
      <c r="E45" s="170" t="s">
        <v>104</v>
      </c>
      <c r="F45" s="170" t="s">
        <v>523</v>
      </c>
      <c r="G45" s="170" t="s">
        <v>168</v>
      </c>
      <c r="H45" s="170" t="s">
        <v>296</v>
      </c>
      <c r="I45" s="185">
        <v>2935392</v>
      </c>
      <c r="J45" s="96"/>
    </row>
    <row r="46" spans="1:10" s="17" customFormat="1" ht="25" x14ac:dyDescent="0.25">
      <c r="A46" s="76">
        <v>44614</v>
      </c>
      <c r="B46" s="169" t="s">
        <v>292</v>
      </c>
      <c r="C46" s="169" t="s">
        <v>293</v>
      </c>
      <c r="D46" s="170" t="s">
        <v>393</v>
      </c>
      <c r="E46" s="170" t="s">
        <v>104</v>
      </c>
      <c r="F46" s="170" t="s">
        <v>232</v>
      </c>
      <c r="G46" s="170" t="s">
        <v>415</v>
      </c>
      <c r="H46" s="170" t="s">
        <v>296</v>
      </c>
      <c r="I46" s="185">
        <v>3740341</v>
      </c>
      <c r="J46" s="96"/>
    </row>
    <row r="47" spans="1:10" s="17" customFormat="1" ht="25" x14ac:dyDescent="0.25">
      <c r="A47" s="76">
        <v>44616</v>
      </c>
      <c r="B47" s="169" t="s">
        <v>292</v>
      </c>
      <c r="C47" s="169" t="s">
        <v>293</v>
      </c>
      <c r="D47" s="170" t="s">
        <v>394</v>
      </c>
      <c r="E47" s="170" t="s">
        <v>104</v>
      </c>
      <c r="F47" s="170" t="s">
        <v>178</v>
      </c>
      <c r="G47" s="170" t="s">
        <v>577</v>
      </c>
      <c r="H47" s="170" t="s">
        <v>296</v>
      </c>
      <c r="I47" s="185">
        <v>3069300</v>
      </c>
      <c r="J47" s="96"/>
    </row>
    <row r="48" spans="1:10" s="17" customFormat="1" ht="25" x14ac:dyDescent="0.25">
      <c r="A48" s="76">
        <v>44617</v>
      </c>
      <c r="B48" s="169" t="s">
        <v>292</v>
      </c>
      <c r="C48" s="169" t="s">
        <v>293</v>
      </c>
      <c r="D48" s="170" t="s">
        <v>393</v>
      </c>
      <c r="E48" s="170" t="s">
        <v>104</v>
      </c>
      <c r="F48" s="170" t="s">
        <v>357</v>
      </c>
      <c r="G48" s="170" t="s">
        <v>273</v>
      </c>
      <c r="H48" s="170" t="s">
        <v>296</v>
      </c>
      <c r="I48" s="185">
        <v>3713695</v>
      </c>
      <c r="J48" s="96"/>
    </row>
    <row r="49" spans="1:10" s="17" customFormat="1" ht="25" x14ac:dyDescent="0.25">
      <c r="A49" s="76">
        <v>44619</v>
      </c>
      <c r="B49" s="169" t="s">
        <v>292</v>
      </c>
      <c r="C49" s="169" t="s">
        <v>293</v>
      </c>
      <c r="D49" s="170" t="s">
        <v>393</v>
      </c>
      <c r="E49" s="170" t="s">
        <v>104</v>
      </c>
      <c r="F49" s="170" t="s">
        <v>78</v>
      </c>
      <c r="G49" s="170" t="s">
        <v>624</v>
      </c>
      <c r="H49" s="170" t="s">
        <v>296</v>
      </c>
      <c r="I49" s="185">
        <v>3534764</v>
      </c>
      <c r="J49" s="96"/>
    </row>
    <row r="50" spans="1:10" s="17" customFormat="1" ht="25" x14ac:dyDescent="0.25">
      <c r="A50" s="76">
        <v>44620</v>
      </c>
      <c r="B50" s="169" t="s">
        <v>292</v>
      </c>
      <c r="C50" s="169" t="s">
        <v>293</v>
      </c>
      <c r="D50" s="170" t="s">
        <v>393</v>
      </c>
      <c r="E50" s="170" t="s">
        <v>104</v>
      </c>
      <c r="F50" s="170" t="s">
        <v>189</v>
      </c>
      <c r="G50" s="170" t="s">
        <v>633</v>
      </c>
      <c r="H50" s="170" t="s">
        <v>296</v>
      </c>
      <c r="I50" s="185">
        <v>3419191</v>
      </c>
      <c r="J50" s="96"/>
    </row>
    <row r="51" spans="1:10" s="17" customFormat="1" ht="25" x14ac:dyDescent="0.25">
      <c r="A51" s="76">
        <v>44622</v>
      </c>
      <c r="B51" s="169" t="s">
        <v>292</v>
      </c>
      <c r="C51" s="169" t="s">
        <v>293</v>
      </c>
      <c r="D51" s="170" t="s">
        <v>393</v>
      </c>
      <c r="E51" s="170" t="s">
        <v>104</v>
      </c>
      <c r="F51" s="170" t="s">
        <v>189</v>
      </c>
      <c r="G51" s="170" t="s">
        <v>503</v>
      </c>
      <c r="H51" s="170" t="s">
        <v>296</v>
      </c>
      <c r="I51" s="185">
        <v>3734131</v>
      </c>
      <c r="J51" s="96"/>
    </row>
    <row r="52" spans="1:10" s="17" customFormat="1" ht="25" x14ac:dyDescent="0.25">
      <c r="A52" s="76">
        <v>44624</v>
      </c>
      <c r="B52" s="169" t="s">
        <v>292</v>
      </c>
      <c r="C52" s="169" t="s">
        <v>293</v>
      </c>
      <c r="D52" s="170" t="s">
        <v>394</v>
      </c>
      <c r="E52" s="170" t="s">
        <v>104</v>
      </c>
      <c r="F52" s="170" t="s">
        <v>177</v>
      </c>
      <c r="G52" s="170" t="s">
        <v>441</v>
      </c>
      <c r="H52" s="170" t="s">
        <v>296</v>
      </c>
      <c r="I52" s="185">
        <v>3211149</v>
      </c>
      <c r="J52" s="96"/>
    </row>
    <row r="53" spans="1:10" s="17" customFormat="1" ht="25" x14ac:dyDescent="0.25">
      <c r="A53" s="76">
        <v>44625</v>
      </c>
      <c r="B53" s="169" t="s">
        <v>292</v>
      </c>
      <c r="C53" s="169" t="s">
        <v>293</v>
      </c>
      <c r="D53" s="170" t="s">
        <v>393</v>
      </c>
      <c r="E53" s="170" t="s">
        <v>104</v>
      </c>
      <c r="F53" s="170" t="s">
        <v>294</v>
      </c>
      <c r="G53" s="170" t="s">
        <v>127</v>
      </c>
      <c r="H53" s="170" t="s">
        <v>296</v>
      </c>
      <c r="I53" s="185">
        <v>869641</v>
      </c>
      <c r="J53" s="96" t="s">
        <v>57</v>
      </c>
    </row>
    <row r="54" spans="1:10" s="17" customFormat="1" ht="25" x14ac:dyDescent="0.25">
      <c r="A54" s="76">
        <v>44625</v>
      </c>
      <c r="B54" s="169" t="s">
        <v>292</v>
      </c>
      <c r="C54" s="169" t="s">
        <v>293</v>
      </c>
      <c r="D54" s="170" t="s">
        <v>393</v>
      </c>
      <c r="E54" s="170" t="s">
        <v>104</v>
      </c>
      <c r="F54" s="170" t="s">
        <v>105</v>
      </c>
      <c r="G54" s="170" t="s">
        <v>127</v>
      </c>
      <c r="H54" s="170" t="s">
        <v>296</v>
      </c>
      <c r="I54" s="185">
        <v>2922161</v>
      </c>
      <c r="J54" s="96" t="s">
        <v>57</v>
      </c>
    </row>
    <row r="55" spans="1:10" s="17" customFormat="1" ht="25" x14ac:dyDescent="0.25">
      <c r="A55" s="76">
        <v>44627</v>
      </c>
      <c r="B55" s="169" t="s">
        <v>292</v>
      </c>
      <c r="C55" s="169" t="s">
        <v>293</v>
      </c>
      <c r="D55" s="170" t="s">
        <v>393</v>
      </c>
      <c r="E55" s="170" t="s">
        <v>104</v>
      </c>
      <c r="F55" s="170" t="s">
        <v>196</v>
      </c>
      <c r="G55" s="170" t="s">
        <v>562</v>
      </c>
      <c r="H55" s="170" t="s">
        <v>296</v>
      </c>
      <c r="I55" s="185">
        <v>3713599</v>
      </c>
      <c r="J55" s="96"/>
    </row>
    <row r="56" spans="1:10" s="17" customFormat="1" ht="25" x14ac:dyDescent="0.25">
      <c r="A56" s="76">
        <v>44630</v>
      </c>
      <c r="B56" s="169" t="s">
        <v>292</v>
      </c>
      <c r="C56" s="169" t="s">
        <v>293</v>
      </c>
      <c r="D56" s="170" t="s">
        <v>393</v>
      </c>
      <c r="E56" s="170" t="s">
        <v>104</v>
      </c>
      <c r="F56" s="170" t="s">
        <v>232</v>
      </c>
      <c r="G56" s="170" t="s">
        <v>329</v>
      </c>
      <c r="H56" s="170" t="s">
        <v>296</v>
      </c>
      <c r="I56" s="185">
        <v>3446417</v>
      </c>
      <c r="J56" s="96"/>
    </row>
    <row r="57" spans="1:10" s="17" customFormat="1" ht="25" x14ac:dyDescent="0.25">
      <c r="A57" s="76">
        <v>44633</v>
      </c>
      <c r="B57" s="169" t="s">
        <v>292</v>
      </c>
      <c r="C57" s="169" t="s">
        <v>293</v>
      </c>
      <c r="D57" s="170" t="s">
        <v>393</v>
      </c>
      <c r="E57" s="170" t="s">
        <v>104</v>
      </c>
      <c r="F57" s="170" t="s">
        <v>357</v>
      </c>
      <c r="G57" s="170" t="s">
        <v>641</v>
      </c>
      <c r="H57" s="170" t="s">
        <v>296</v>
      </c>
      <c r="I57" s="185">
        <v>3551427</v>
      </c>
      <c r="J57" s="96"/>
    </row>
    <row r="58" spans="1:10" s="17" customFormat="1" ht="25" x14ac:dyDescent="0.25">
      <c r="A58" s="76">
        <v>44633</v>
      </c>
      <c r="B58" s="169" t="s">
        <v>292</v>
      </c>
      <c r="C58" s="169" t="s">
        <v>293</v>
      </c>
      <c r="D58" s="170" t="s">
        <v>393</v>
      </c>
      <c r="E58" s="170" t="s">
        <v>104</v>
      </c>
      <c r="F58" s="170" t="s">
        <v>232</v>
      </c>
      <c r="G58" s="170" t="s">
        <v>596</v>
      </c>
      <c r="H58" s="170" t="s">
        <v>296</v>
      </c>
      <c r="I58" s="185">
        <v>3698065</v>
      </c>
      <c r="J58" s="96"/>
    </row>
    <row r="59" spans="1:10" s="17" customFormat="1" ht="25" x14ac:dyDescent="0.25">
      <c r="A59" s="76">
        <v>44635</v>
      </c>
      <c r="B59" s="169" t="s">
        <v>292</v>
      </c>
      <c r="C59" s="169" t="s">
        <v>293</v>
      </c>
      <c r="D59" s="170" t="s">
        <v>393</v>
      </c>
      <c r="E59" s="170" t="s">
        <v>104</v>
      </c>
      <c r="F59" s="170" t="s">
        <v>66</v>
      </c>
      <c r="G59" s="170" t="s">
        <v>518</v>
      </c>
      <c r="H59" s="170" t="s">
        <v>296</v>
      </c>
      <c r="I59" s="185">
        <v>3711637</v>
      </c>
      <c r="J59" s="96"/>
    </row>
    <row r="60" spans="1:10" s="17" customFormat="1" ht="28" customHeight="1" thickBot="1" x14ac:dyDescent="0.3">
      <c r="A60" s="228">
        <v>44637</v>
      </c>
      <c r="B60" s="227" t="s">
        <v>292</v>
      </c>
      <c r="C60" s="227" t="s">
        <v>293</v>
      </c>
      <c r="D60" s="226" t="s">
        <v>393</v>
      </c>
      <c r="E60" s="226" t="s">
        <v>104</v>
      </c>
      <c r="F60" s="226" t="s">
        <v>65</v>
      </c>
      <c r="G60" s="226" t="s">
        <v>625</v>
      </c>
      <c r="H60" s="226" t="s">
        <v>296</v>
      </c>
      <c r="I60" s="225">
        <v>3418548</v>
      </c>
      <c r="J60" s="162"/>
    </row>
    <row r="61" spans="1:10" s="17" customFormat="1" ht="25" x14ac:dyDescent="0.25">
      <c r="A61" s="76">
        <v>44639</v>
      </c>
      <c r="B61" s="169" t="s">
        <v>292</v>
      </c>
      <c r="C61" s="169" t="s">
        <v>293</v>
      </c>
      <c r="D61" s="170" t="s">
        <v>393</v>
      </c>
      <c r="E61" s="170" t="s">
        <v>104</v>
      </c>
      <c r="F61" s="170" t="s">
        <v>232</v>
      </c>
      <c r="G61" s="170" t="s">
        <v>179</v>
      </c>
      <c r="H61" s="170" t="s">
        <v>296</v>
      </c>
      <c r="I61" s="185">
        <v>3720437</v>
      </c>
      <c r="J61" s="96"/>
    </row>
    <row r="62" spans="1:10" s="17" customFormat="1" ht="25" x14ac:dyDescent="0.25">
      <c r="A62" s="76">
        <v>44641</v>
      </c>
      <c r="B62" s="169" t="s">
        <v>292</v>
      </c>
      <c r="C62" s="169" t="s">
        <v>293</v>
      </c>
      <c r="D62" s="170" t="s">
        <v>393</v>
      </c>
      <c r="E62" s="170" t="s">
        <v>104</v>
      </c>
      <c r="F62" s="170" t="s">
        <v>66</v>
      </c>
      <c r="G62" s="170" t="s">
        <v>598</v>
      </c>
      <c r="H62" s="170" t="s">
        <v>296</v>
      </c>
      <c r="I62" s="185">
        <v>1130830</v>
      </c>
      <c r="J62" s="96" t="s">
        <v>57</v>
      </c>
    </row>
    <row r="63" spans="1:10" s="17" customFormat="1" ht="25" x14ac:dyDescent="0.25">
      <c r="A63" s="76">
        <v>44641</v>
      </c>
      <c r="B63" s="231" t="s">
        <v>292</v>
      </c>
      <c r="C63" s="231" t="s">
        <v>293</v>
      </c>
      <c r="D63" s="232" t="s">
        <v>393</v>
      </c>
      <c r="E63" s="232" t="s">
        <v>104</v>
      </c>
      <c r="F63" s="232" t="s">
        <v>352</v>
      </c>
      <c r="G63" s="232" t="s">
        <v>598</v>
      </c>
      <c r="H63" s="232" t="s">
        <v>296</v>
      </c>
      <c r="I63" s="233">
        <v>2722288</v>
      </c>
      <c r="J63" s="96" t="s">
        <v>57</v>
      </c>
    </row>
    <row r="64" spans="1:10" s="17" customFormat="1" ht="25" x14ac:dyDescent="0.25">
      <c r="A64" s="76">
        <v>44643</v>
      </c>
      <c r="B64" s="169" t="s">
        <v>292</v>
      </c>
      <c r="C64" s="169" t="s">
        <v>293</v>
      </c>
      <c r="D64" s="170" t="s">
        <v>620</v>
      </c>
      <c r="E64" s="170" t="s">
        <v>104</v>
      </c>
      <c r="F64" s="170" t="s">
        <v>120</v>
      </c>
      <c r="G64" s="170" t="s">
        <v>472</v>
      </c>
      <c r="H64" s="170" t="s">
        <v>296</v>
      </c>
      <c r="I64" s="185">
        <v>3445132</v>
      </c>
      <c r="J64" s="96"/>
    </row>
    <row r="65" spans="1:10" s="17" customFormat="1" ht="25" x14ac:dyDescent="0.25">
      <c r="A65" s="76">
        <v>44644</v>
      </c>
      <c r="B65" s="169" t="s">
        <v>292</v>
      </c>
      <c r="C65" s="169" t="s">
        <v>293</v>
      </c>
      <c r="D65" s="170" t="s">
        <v>620</v>
      </c>
      <c r="E65" s="170" t="s">
        <v>104</v>
      </c>
      <c r="F65" s="170" t="s">
        <v>232</v>
      </c>
      <c r="G65" s="170" t="s">
        <v>416</v>
      </c>
      <c r="H65" s="170" t="s">
        <v>296</v>
      </c>
      <c r="I65" s="185">
        <v>3508843</v>
      </c>
      <c r="J65" s="96"/>
    </row>
    <row r="66" spans="1:10" s="17" customFormat="1" ht="25" x14ac:dyDescent="0.25">
      <c r="A66" s="76">
        <v>44646</v>
      </c>
      <c r="B66" s="169" t="s">
        <v>292</v>
      </c>
      <c r="C66" s="169" t="s">
        <v>293</v>
      </c>
      <c r="D66" s="170" t="s">
        <v>394</v>
      </c>
      <c r="E66" s="170" t="s">
        <v>104</v>
      </c>
      <c r="F66" s="170" t="s">
        <v>108</v>
      </c>
      <c r="G66" s="170" t="s">
        <v>441</v>
      </c>
      <c r="H66" s="170" t="s">
        <v>296</v>
      </c>
      <c r="I66" s="185">
        <v>3213779</v>
      </c>
      <c r="J66" s="96"/>
    </row>
    <row r="67" spans="1:10" s="17" customFormat="1" ht="25" x14ac:dyDescent="0.25">
      <c r="A67" s="76">
        <v>44648</v>
      </c>
      <c r="B67" s="169" t="s">
        <v>292</v>
      </c>
      <c r="C67" s="169" t="s">
        <v>293</v>
      </c>
      <c r="D67" s="170" t="s">
        <v>620</v>
      </c>
      <c r="E67" s="170" t="s">
        <v>104</v>
      </c>
      <c r="F67" s="170" t="s">
        <v>352</v>
      </c>
      <c r="G67" s="170" t="s">
        <v>554</v>
      </c>
      <c r="H67" s="170" t="s">
        <v>296</v>
      </c>
      <c r="I67" s="185">
        <v>3514023</v>
      </c>
      <c r="J67" s="96"/>
    </row>
    <row r="68" spans="1:10" s="17" customFormat="1" ht="25" customHeight="1" x14ac:dyDescent="0.25">
      <c r="A68" s="76">
        <v>44650</v>
      </c>
      <c r="B68" s="169" t="s">
        <v>292</v>
      </c>
      <c r="C68" s="169" t="s">
        <v>293</v>
      </c>
      <c r="D68" s="170" t="s">
        <v>620</v>
      </c>
      <c r="E68" s="170" t="s">
        <v>104</v>
      </c>
      <c r="F68" s="170" t="s">
        <v>232</v>
      </c>
      <c r="G68" s="170" t="s">
        <v>415</v>
      </c>
      <c r="H68" s="170" t="s">
        <v>296</v>
      </c>
      <c r="I68" s="185">
        <v>3733476</v>
      </c>
      <c r="J68" s="96"/>
    </row>
    <row r="69" spans="1:10" s="17" customFormat="1" ht="25" x14ac:dyDescent="0.25">
      <c r="A69" s="76">
        <v>44651</v>
      </c>
      <c r="B69" s="169" t="s">
        <v>292</v>
      </c>
      <c r="C69" s="169" t="s">
        <v>293</v>
      </c>
      <c r="D69" s="170" t="s">
        <v>620</v>
      </c>
      <c r="E69" s="170" t="s">
        <v>104</v>
      </c>
      <c r="F69" s="170" t="s">
        <v>189</v>
      </c>
      <c r="G69" s="170" t="s">
        <v>594</v>
      </c>
      <c r="H69" s="170" t="s">
        <v>296</v>
      </c>
      <c r="I69" s="185">
        <v>2881127</v>
      </c>
      <c r="J69" s="96"/>
    </row>
    <row r="70" spans="1:10" s="17" customFormat="1" ht="25" x14ac:dyDescent="0.25">
      <c r="A70" s="76">
        <v>44652</v>
      </c>
      <c r="B70" s="169" t="s">
        <v>292</v>
      </c>
      <c r="C70" s="169" t="s">
        <v>293</v>
      </c>
      <c r="D70" s="170" t="s">
        <v>393</v>
      </c>
      <c r="E70" s="170" t="s">
        <v>104</v>
      </c>
      <c r="F70" s="170" t="s">
        <v>244</v>
      </c>
      <c r="G70" s="170" t="s">
        <v>251</v>
      </c>
      <c r="H70" s="170" t="s">
        <v>296</v>
      </c>
      <c r="I70" s="185">
        <v>3510308</v>
      </c>
      <c r="J70" s="96"/>
    </row>
    <row r="71" spans="1:10" s="17" customFormat="1" ht="25" x14ac:dyDescent="0.25">
      <c r="A71" s="76">
        <v>44655</v>
      </c>
      <c r="B71" s="169" t="s">
        <v>292</v>
      </c>
      <c r="C71" s="169" t="s">
        <v>293</v>
      </c>
      <c r="D71" s="170" t="s">
        <v>393</v>
      </c>
      <c r="E71" s="170" t="s">
        <v>104</v>
      </c>
      <c r="F71" s="170" t="s">
        <v>189</v>
      </c>
      <c r="G71" s="170" t="s">
        <v>452</v>
      </c>
      <c r="H71" s="170" t="s">
        <v>296</v>
      </c>
      <c r="I71" s="185">
        <v>3778811</v>
      </c>
      <c r="J71" s="96"/>
    </row>
    <row r="72" spans="1:10" s="17" customFormat="1" ht="25" x14ac:dyDescent="0.25">
      <c r="A72" s="76">
        <v>44656</v>
      </c>
      <c r="B72" s="169" t="s">
        <v>292</v>
      </c>
      <c r="C72" s="169" t="s">
        <v>293</v>
      </c>
      <c r="D72" s="170" t="s">
        <v>393</v>
      </c>
      <c r="E72" s="170" t="s">
        <v>104</v>
      </c>
      <c r="F72" s="170" t="s">
        <v>189</v>
      </c>
      <c r="G72" s="170" t="s">
        <v>562</v>
      </c>
      <c r="H72" s="170" t="s">
        <v>296</v>
      </c>
      <c r="I72" s="185">
        <v>3718766</v>
      </c>
      <c r="J72" s="96"/>
    </row>
    <row r="73" spans="1:10" s="17" customFormat="1" ht="25" x14ac:dyDescent="0.25">
      <c r="A73" s="76">
        <v>44658</v>
      </c>
      <c r="B73" s="169" t="s">
        <v>292</v>
      </c>
      <c r="C73" s="169" t="s">
        <v>293</v>
      </c>
      <c r="D73" s="170" t="s">
        <v>393</v>
      </c>
      <c r="E73" s="170" t="s">
        <v>104</v>
      </c>
      <c r="F73" s="170" t="s">
        <v>318</v>
      </c>
      <c r="G73" s="170" t="s">
        <v>509</v>
      </c>
      <c r="H73" s="170" t="s">
        <v>296</v>
      </c>
      <c r="I73" s="185">
        <v>3510904</v>
      </c>
      <c r="J73" s="96"/>
    </row>
    <row r="74" spans="1:10" s="17" customFormat="1" ht="25" x14ac:dyDescent="0.25">
      <c r="A74" s="76">
        <v>44660</v>
      </c>
      <c r="B74" s="169" t="s">
        <v>292</v>
      </c>
      <c r="C74" s="169" t="s">
        <v>293</v>
      </c>
      <c r="D74" s="170" t="s">
        <v>393</v>
      </c>
      <c r="E74" s="170" t="s">
        <v>104</v>
      </c>
      <c r="F74" s="170" t="s">
        <v>189</v>
      </c>
      <c r="G74" s="170" t="s">
        <v>520</v>
      </c>
      <c r="H74" s="170" t="s">
        <v>296</v>
      </c>
      <c r="I74" s="185">
        <v>3215430</v>
      </c>
      <c r="J74" s="96"/>
    </row>
    <row r="75" spans="1:10" s="17" customFormat="1" ht="25" x14ac:dyDescent="0.25">
      <c r="A75" s="76">
        <v>44662</v>
      </c>
      <c r="B75" s="169" t="s">
        <v>292</v>
      </c>
      <c r="C75" s="169" t="s">
        <v>293</v>
      </c>
      <c r="D75" s="170" t="s">
        <v>393</v>
      </c>
      <c r="E75" s="170" t="s">
        <v>104</v>
      </c>
      <c r="F75" s="170" t="s">
        <v>105</v>
      </c>
      <c r="G75" s="170" t="s">
        <v>77</v>
      </c>
      <c r="H75" s="170" t="s">
        <v>296</v>
      </c>
      <c r="I75" s="185">
        <v>3689838</v>
      </c>
      <c r="J75" s="96"/>
    </row>
    <row r="76" spans="1:10" s="17" customFormat="1" ht="25" x14ac:dyDescent="0.25">
      <c r="A76" s="76">
        <v>44664</v>
      </c>
      <c r="B76" s="169" t="s">
        <v>292</v>
      </c>
      <c r="C76" s="169" t="s">
        <v>293</v>
      </c>
      <c r="D76" s="170" t="s">
        <v>393</v>
      </c>
      <c r="E76" s="170" t="s">
        <v>104</v>
      </c>
      <c r="F76" s="170" t="s">
        <v>523</v>
      </c>
      <c r="G76" s="170" t="s">
        <v>210</v>
      </c>
      <c r="H76" s="170" t="s">
        <v>296</v>
      </c>
      <c r="I76" s="185">
        <v>3466924</v>
      </c>
      <c r="J76" s="96"/>
    </row>
    <row r="77" spans="1:10" s="17" customFormat="1" ht="25" x14ac:dyDescent="0.25">
      <c r="A77" s="76">
        <v>44666</v>
      </c>
      <c r="B77" s="169" t="s">
        <v>292</v>
      </c>
      <c r="C77" s="169" t="s">
        <v>293</v>
      </c>
      <c r="D77" s="170" t="s">
        <v>393</v>
      </c>
      <c r="E77" s="170" t="s">
        <v>104</v>
      </c>
      <c r="F77" s="170" t="s">
        <v>196</v>
      </c>
      <c r="G77" s="170" t="s">
        <v>596</v>
      </c>
      <c r="H77" s="170" t="s">
        <v>296</v>
      </c>
      <c r="I77" s="185">
        <v>3701814</v>
      </c>
      <c r="J77" s="96"/>
    </row>
    <row r="78" spans="1:10" s="17" customFormat="1" ht="25" x14ac:dyDescent="0.25">
      <c r="A78" s="76">
        <v>44667</v>
      </c>
      <c r="B78" s="169" t="s">
        <v>292</v>
      </c>
      <c r="C78" s="169" t="s">
        <v>293</v>
      </c>
      <c r="D78" s="170" t="s">
        <v>393</v>
      </c>
      <c r="E78" s="170" t="s">
        <v>104</v>
      </c>
      <c r="F78" s="170" t="s">
        <v>66</v>
      </c>
      <c r="G78" s="170" t="s">
        <v>518</v>
      </c>
      <c r="H78" s="170" t="s">
        <v>296</v>
      </c>
      <c r="I78" s="185">
        <v>2982889</v>
      </c>
      <c r="J78" s="96"/>
    </row>
    <row r="79" spans="1:10" s="17" customFormat="1" ht="25" x14ac:dyDescent="0.25">
      <c r="A79" s="76">
        <v>44669</v>
      </c>
      <c r="B79" s="169" t="s">
        <v>292</v>
      </c>
      <c r="C79" s="169" t="s">
        <v>293</v>
      </c>
      <c r="D79" s="170" t="s">
        <v>393</v>
      </c>
      <c r="E79" s="170" t="s">
        <v>104</v>
      </c>
      <c r="F79" s="170" t="s">
        <v>352</v>
      </c>
      <c r="G79" s="170" t="s">
        <v>641</v>
      </c>
      <c r="H79" s="170" t="s">
        <v>296</v>
      </c>
      <c r="I79" s="185">
        <v>3411047</v>
      </c>
      <c r="J79" s="96"/>
    </row>
    <row r="80" spans="1:10" s="17" customFormat="1" ht="25" x14ac:dyDescent="0.25">
      <c r="A80" s="76">
        <v>44670</v>
      </c>
      <c r="B80" s="169" t="s">
        <v>292</v>
      </c>
      <c r="C80" s="169" t="s">
        <v>293</v>
      </c>
      <c r="D80" s="170" t="s">
        <v>393</v>
      </c>
      <c r="E80" s="170" t="s">
        <v>104</v>
      </c>
      <c r="F80" s="170" t="s">
        <v>232</v>
      </c>
      <c r="G80" s="170" t="s">
        <v>219</v>
      </c>
      <c r="H80" s="170" t="s">
        <v>296</v>
      </c>
      <c r="I80" s="185">
        <v>2947582</v>
      </c>
      <c r="J80" s="96"/>
    </row>
    <row r="81" spans="1:10" s="17" customFormat="1" ht="25" x14ac:dyDescent="0.25">
      <c r="A81" s="76">
        <v>44671</v>
      </c>
      <c r="B81" s="169" t="s">
        <v>292</v>
      </c>
      <c r="C81" s="169" t="s">
        <v>293</v>
      </c>
      <c r="D81" s="170" t="s">
        <v>393</v>
      </c>
      <c r="E81" s="170" t="s">
        <v>104</v>
      </c>
      <c r="F81" s="170" t="s">
        <v>352</v>
      </c>
      <c r="G81" s="170" t="s">
        <v>306</v>
      </c>
      <c r="H81" s="170" t="s">
        <v>296</v>
      </c>
      <c r="I81" s="185">
        <v>2731326</v>
      </c>
      <c r="J81" s="96"/>
    </row>
    <row r="82" spans="1:10" s="17" customFormat="1" ht="25" x14ac:dyDescent="0.25">
      <c r="A82" s="76">
        <v>44673</v>
      </c>
      <c r="B82" s="169" t="s">
        <v>292</v>
      </c>
      <c r="C82" s="169" t="s">
        <v>293</v>
      </c>
      <c r="D82" s="170" t="s">
        <v>393</v>
      </c>
      <c r="E82" s="170" t="s">
        <v>104</v>
      </c>
      <c r="F82" s="170" t="s">
        <v>66</v>
      </c>
      <c r="G82" s="170" t="s">
        <v>416</v>
      </c>
      <c r="H82" s="170" t="s">
        <v>296</v>
      </c>
      <c r="I82" s="185">
        <v>3648912</v>
      </c>
      <c r="J82" s="96"/>
    </row>
    <row r="83" spans="1:10" s="17" customFormat="1" ht="25" x14ac:dyDescent="0.25">
      <c r="A83" s="76">
        <v>44675</v>
      </c>
      <c r="B83" s="169" t="s">
        <v>292</v>
      </c>
      <c r="C83" s="169" t="s">
        <v>293</v>
      </c>
      <c r="D83" s="170" t="s">
        <v>393</v>
      </c>
      <c r="E83" s="170" t="s">
        <v>104</v>
      </c>
      <c r="F83" s="170" t="s">
        <v>232</v>
      </c>
      <c r="G83" s="170" t="s">
        <v>359</v>
      </c>
      <c r="H83" s="170" t="s">
        <v>296</v>
      </c>
      <c r="I83" s="185">
        <v>3720473</v>
      </c>
      <c r="J83" s="96"/>
    </row>
    <row r="84" spans="1:10" s="17" customFormat="1" ht="25" x14ac:dyDescent="0.25">
      <c r="A84" s="76">
        <v>44676</v>
      </c>
      <c r="B84" s="169" t="s">
        <v>292</v>
      </c>
      <c r="C84" s="169" t="s">
        <v>293</v>
      </c>
      <c r="D84" s="170" t="s">
        <v>393</v>
      </c>
      <c r="E84" s="170" t="s">
        <v>104</v>
      </c>
      <c r="F84" s="170" t="s">
        <v>69</v>
      </c>
      <c r="G84" s="170" t="s">
        <v>132</v>
      </c>
      <c r="H84" s="170" t="s">
        <v>296</v>
      </c>
      <c r="I84" s="185">
        <v>3159895</v>
      </c>
      <c r="J84" s="96"/>
    </row>
    <row r="85" spans="1:10" s="17" customFormat="1" ht="28" customHeight="1" thickBot="1" x14ac:dyDescent="0.3">
      <c r="A85" s="228">
        <v>44678</v>
      </c>
      <c r="B85" s="227" t="s">
        <v>292</v>
      </c>
      <c r="C85" s="227" t="s">
        <v>293</v>
      </c>
      <c r="D85" s="226" t="s">
        <v>393</v>
      </c>
      <c r="E85" s="226" t="s">
        <v>104</v>
      </c>
      <c r="F85" s="226" t="s">
        <v>196</v>
      </c>
      <c r="G85" s="226" t="s">
        <v>479</v>
      </c>
      <c r="H85" s="226" t="s">
        <v>296</v>
      </c>
      <c r="I85" s="225">
        <v>3249420</v>
      </c>
      <c r="J85" s="162"/>
    </row>
    <row r="86" spans="1:10" s="17" customFormat="1" ht="25" x14ac:dyDescent="0.25">
      <c r="A86" s="76">
        <v>44680</v>
      </c>
      <c r="B86" s="169" t="s">
        <v>292</v>
      </c>
      <c r="C86" s="169" t="s">
        <v>293</v>
      </c>
      <c r="D86" s="170" t="s">
        <v>393</v>
      </c>
      <c r="E86" s="170" t="s">
        <v>104</v>
      </c>
      <c r="F86" s="170" t="s">
        <v>232</v>
      </c>
      <c r="G86" s="170" t="s">
        <v>415</v>
      </c>
      <c r="H86" s="170" t="s">
        <v>296</v>
      </c>
      <c r="I86" s="185">
        <v>3824837</v>
      </c>
      <c r="J86" s="96"/>
    </row>
    <row r="87" spans="1:10" s="17" customFormat="1" ht="25" x14ac:dyDescent="0.25">
      <c r="A87" s="76">
        <v>44682</v>
      </c>
      <c r="B87" s="169" t="s">
        <v>292</v>
      </c>
      <c r="C87" s="169" t="s">
        <v>293</v>
      </c>
      <c r="D87" s="170" t="s">
        <v>393</v>
      </c>
      <c r="E87" s="170" t="s">
        <v>104</v>
      </c>
      <c r="F87" s="170" t="s">
        <v>352</v>
      </c>
      <c r="G87" s="170" t="s">
        <v>463</v>
      </c>
      <c r="H87" s="170" t="s">
        <v>296</v>
      </c>
      <c r="I87" s="185">
        <v>2917758</v>
      </c>
      <c r="J87" s="96"/>
    </row>
    <row r="88" spans="1:10" s="17" customFormat="1" ht="25" x14ac:dyDescent="0.25">
      <c r="A88" s="76">
        <v>44683</v>
      </c>
      <c r="B88" s="231" t="s">
        <v>292</v>
      </c>
      <c r="C88" s="231" t="s">
        <v>293</v>
      </c>
      <c r="D88" s="232" t="s">
        <v>393</v>
      </c>
      <c r="E88" s="232" t="s">
        <v>104</v>
      </c>
      <c r="F88" s="232" t="s">
        <v>294</v>
      </c>
      <c r="G88" s="232" t="s">
        <v>113</v>
      </c>
      <c r="H88" s="232" t="s">
        <v>296</v>
      </c>
      <c r="I88" s="233">
        <v>3032888</v>
      </c>
      <c r="J88" s="96"/>
    </row>
    <row r="89" spans="1:10" s="17" customFormat="1" ht="25" x14ac:dyDescent="0.25">
      <c r="A89" s="76">
        <v>44685</v>
      </c>
      <c r="B89" s="169" t="s">
        <v>292</v>
      </c>
      <c r="C89" s="169" t="s">
        <v>293</v>
      </c>
      <c r="D89" s="170" t="s">
        <v>393</v>
      </c>
      <c r="E89" s="170" t="s">
        <v>104</v>
      </c>
      <c r="F89" s="170" t="s">
        <v>120</v>
      </c>
      <c r="G89" s="170" t="s">
        <v>150</v>
      </c>
      <c r="H89" s="170" t="s">
        <v>296</v>
      </c>
      <c r="I89" s="185">
        <v>3716941</v>
      </c>
      <c r="J89" s="96"/>
    </row>
    <row r="90" spans="1:10" s="17" customFormat="1" ht="25" x14ac:dyDescent="0.25">
      <c r="A90" s="76">
        <v>44686</v>
      </c>
      <c r="B90" s="169" t="s">
        <v>292</v>
      </c>
      <c r="C90" s="169" t="s">
        <v>293</v>
      </c>
      <c r="D90" s="170" t="s">
        <v>393</v>
      </c>
      <c r="E90" s="170" t="s">
        <v>104</v>
      </c>
      <c r="F90" s="170" t="s">
        <v>170</v>
      </c>
      <c r="G90" s="170" t="s">
        <v>597</v>
      </c>
      <c r="H90" s="170" t="s">
        <v>296</v>
      </c>
      <c r="I90" s="185">
        <v>2225193</v>
      </c>
      <c r="J90" s="96" t="s">
        <v>57</v>
      </c>
    </row>
    <row r="91" spans="1:10" s="17" customFormat="1" ht="25" x14ac:dyDescent="0.25">
      <c r="A91" s="76">
        <v>44686</v>
      </c>
      <c r="B91" s="169" t="s">
        <v>292</v>
      </c>
      <c r="C91" s="169" t="s">
        <v>293</v>
      </c>
      <c r="D91" s="170" t="s">
        <v>393</v>
      </c>
      <c r="E91" s="170" t="s">
        <v>104</v>
      </c>
      <c r="F91" s="170" t="s">
        <v>169</v>
      </c>
      <c r="G91" s="170" t="s">
        <v>597</v>
      </c>
      <c r="H91" s="170" t="s">
        <v>296</v>
      </c>
      <c r="I91" s="185">
        <v>1495685</v>
      </c>
      <c r="J91" s="96" t="s">
        <v>57</v>
      </c>
    </row>
    <row r="92" spans="1:10" s="17" customFormat="1" ht="25" x14ac:dyDescent="0.25">
      <c r="A92" s="76">
        <v>44688</v>
      </c>
      <c r="B92" s="169" t="s">
        <v>292</v>
      </c>
      <c r="C92" s="169" t="s">
        <v>293</v>
      </c>
      <c r="D92" s="170" t="s">
        <v>393</v>
      </c>
      <c r="E92" s="170" t="s">
        <v>104</v>
      </c>
      <c r="F92" s="170" t="s">
        <v>352</v>
      </c>
      <c r="G92" s="170" t="s">
        <v>571</v>
      </c>
      <c r="H92" s="170" t="s">
        <v>296</v>
      </c>
      <c r="I92" s="185">
        <v>3555835</v>
      </c>
      <c r="J92" s="96"/>
    </row>
    <row r="93" spans="1:10" s="17" customFormat="1" ht="25" x14ac:dyDescent="0.25">
      <c r="A93" s="76">
        <v>44690</v>
      </c>
      <c r="B93" s="169" t="s">
        <v>292</v>
      </c>
      <c r="C93" s="169" t="s">
        <v>293</v>
      </c>
      <c r="D93" s="170" t="s">
        <v>394</v>
      </c>
      <c r="E93" s="170" t="s">
        <v>104</v>
      </c>
      <c r="F93" s="170" t="s">
        <v>177</v>
      </c>
      <c r="G93" s="170" t="s">
        <v>520</v>
      </c>
      <c r="H93" s="170" t="s">
        <v>296</v>
      </c>
      <c r="I93" s="185">
        <v>3275792</v>
      </c>
      <c r="J93" s="96"/>
    </row>
    <row r="94" spans="1:10" s="17" customFormat="1" ht="25" x14ac:dyDescent="0.25">
      <c r="A94" s="76">
        <v>44691</v>
      </c>
      <c r="B94" s="169" t="s">
        <v>292</v>
      </c>
      <c r="C94" s="169" t="s">
        <v>293</v>
      </c>
      <c r="D94" s="170" t="s">
        <v>394</v>
      </c>
      <c r="E94" s="170" t="s">
        <v>104</v>
      </c>
      <c r="F94" s="170" t="s">
        <v>108</v>
      </c>
      <c r="G94" s="170" t="s">
        <v>441</v>
      </c>
      <c r="H94" s="170" t="s">
        <v>296</v>
      </c>
      <c r="I94" s="185">
        <v>3219594</v>
      </c>
      <c r="J94" s="96"/>
    </row>
    <row r="95" spans="1:10" s="17" customFormat="1" ht="25" x14ac:dyDescent="0.25">
      <c r="A95" s="76">
        <v>44693</v>
      </c>
      <c r="B95" s="169" t="s">
        <v>292</v>
      </c>
      <c r="C95" s="169" t="s">
        <v>293</v>
      </c>
      <c r="D95" s="170" t="s">
        <v>393</v>
      </c>
      <c r="E95" s="170" t="s">
        <v>104</v>
      </c>
      <c r="F95" s="170" t="s">
        <v>232</v>
      </c>
      <c r="G95" s="170" t="s">
        <v>503</v>
      </c>
      <c r="H95" s="170" t="s">
        <v>296</v>
      </c>
      <c r="I95" s="185">
        <v>3743269</v>
      </c>
      <c r="J95" s="96"/>
    </row>
    <row r="96" spans="1:10" s="17" customFormat="1" ht="25" x14ac:dyDescent="0.25">
      <c r="A96" s="76">
        <v>44695</v>
      </c>
      <c r="B96" s="169" t="s">
        <v>292</v>
      </c>
      <c r="C96" s="169" t="s">
        <v>293</v>
      </c>
      <c r="D96" s="170" t="s">
        <v>393</v>
      </c>
      <c r="E96" s="170" t="s">
        <v>104</v>
      </c>
      <c r="F96" s="170" t="s">
        <v>352</v>
      </c>
      <c r="G96" s="170" t="s">
        <v>367</v>
      </c>
      <c r="H96" s="170" t="s">
        <v>296</v>
      </c>
      <c r="I96" s="185">
        <v>3088102</v>
      </c>
      <c r="J96" s="96"/>
    </row>
    <row r="97" spans="1:10" s="17" customFormat="1" ht="25" x14ac:dyDescent="0.25">
      <c r="A97" s="76">
        <v>44697</v>
      </c>
      <c r="B97" s="169" t="s">
        <v>292</v>
      </c>
      <c r="C97" s="169" t="s">
        <v>293</v>
      </c>
      <c r="D97" s="170" t="s">
        <v>393</v>
      </c>
      <c r="E97" s="170" t="s">
        <v>104</v>
      </c>
      <c r="F97" s="170" t="s">
        <v>277</v>
      </c>
      <c r="G97" s="170" t="s">
        <v>519</v>
      </c>
      <c r="H97" s="170" t="s">
        <v>296</v>
      </c>
      <c r="I97" s="185">
        <v>3703922</v>
      </c>
      <c r="J97" s="96"/>
    </row>
    <row r="98" spans="1:10" s="17" customFormat="1" ht="25" x14ac:dyDescent="0.25">
      <c r="A98" s="76">
        <v>44699</v>
      </c>
      <c r="B98" s="169" t="s">
        <v>292</v>
      </c>
      <c r="C98" s="169" t="s">
        <v>293</v>
      </c>
      <c r="D98" s="170" t="s">
        <v>393</v>
      </c>
      <c r="E98" s="170" t="s">
        <v>104</v>
      </c>
      <c r="F98" s="170" t="s">
        <v>66</v>
      </c>
      <c r="G98" s="170" t="s">
        <v>518</v>
      </c>
      <c r="H98" s="170" t="s">
        <v>296</v>
      </c>
      <c r="I98" s="185">
        <v>1925034</v>
      </c>
      <c r="J98" s="96" t="s">
        <v>57</v>
      </c>
    </row>
    <row r="99" spans="1:10" s="17" customFormat="1" ht="25" x14ac:dyDescent="0.25">
      <c r="A99" s="76">
        <v>44699</v>
      </c>
      <c r="B99" s="169" t="s">
        <v>292</v>
      </c>
      <c r="C99" s="169" t="s">
        <v>293</v>
      </c>
      <c r="D99" s="170" t="s">
        <v>393</v>
      </c>
      <c r="E99" s="170" t="s">
        <v>104</v>
      </c>
      <c r="F99" s="170" t="s">
        <v>232</v>
      </c>
      <c r="G99" s="170" t="s">
        <v>518</v>
      </c>
      <c r="H99" s="170" t="s">
        <v>296</v>
      </c>
      <c r="I99" s="185">
        <v>1790612</v>
      </c>
      <c r="J99" s="96" t="s">
        <v>57</v>
      </c>
    </row>
    <row r="100" spans="1:10" s="17" customFormat="1" ht="25" x14ac:dyDescent="0.25">
      <c r="A100" s="76">
        <v>44701</v>
      </c>
      <c r="B100" s="169" t="s">
        <v>292</v>
      </c>
      <c r="C100" s="169" t="s">
        <v>293</v>
      </c>
      <c r="D100" s="170" t="s">
        <v>393</v>
      </c>
      <c r="E100" s="170" t="s">
        <v>104</v>
      </c>
      <c r="F100" s="170" t="s">
        <v>189</v>
      </c>
      <c r="G100" s="170" t="s">
        <v>645</v>
      </c>
      <c r="H100" s="170" t="s">
        <v>296</v>
      </c>
      <c r="I100" s="185">
        <v>3725409</v>
      </c>
      <c r="J100" s="96"/>
    </row>
    <row r="101" spans="1:10" s="17" customFormat="1" ht="25" x14ac:dyDescent="0.25">
      <c r="A101" s="76">
        <v>44703</v>
      </c>
      <c r="B101" s="169" t="s">
        <v>292</v>
      </c>
      <c r="C101" s="169" t="s">
        <v>293</v>
      </c>
      <c r="D101" s="170" t="s">
        <v>393</v>
      </c>
      <c r="E101" s="170" t="s">
        <v>104</v>
      </c>
      <c r="F101" s="170" t="s">
        <v>170</v>
      </c>
      <c r="G101" s="170" t="s">
        <v>248</v>
      </c>
      <c r="H101" s="170" t="s">
        <v>296</v>
      </c>
      <c r="I101" s="185">
        <v>3515401</v>
      </c>
      <c r="J101" s="96"/>
    </row>
    <row r="102" spans="1:10" s="17" customFormat="1" ht="25" x14ac:dyDescent="0.25">
      <c r="A102" s="76">
        <v>44704</v>
      </c>
      <c r="B102" s="169" t="s">
        <v>292</v>
      </c>
      <c r="C102" s="169" t="s">
        <v>293</v>
      </c>
      <c r="D102" s="170" t="s">
        <v>393</v>
      </c>
      <c r="E102" s="170" t="s">
        <v>104</v>
      </c>
      <c r="F102" s="170" t="s">
        <v>120</v>
      </c>
      <c r="G102" s="170" t="s">
        <v>416</v>
      </c>
      <c r="H102" s="170" t="s">
        <v>296</v>
      </c>
      <c r="I102" s="185">
        <v>3507005</v>
      </c>
      <c r="J102" s="96"/>
    </row>
    <row r="103" spans="1:10" s="17" customFormat="1" ht="25" x14ac:dyDescent="0.25">
      <c r="A103" s="76">
        <v>44706</v>
      </c>
      <c r="B103" s="169" t="s">
        <v>292</v>
      </c>
      <c r="C103" s="169" t="s">
        <v>293</v>
      </c>
      <c r="D103" s="170" t="s">
        <v>393</v>
      </c>
      <c r="E103" s="170" t="s">
        <v>104</v>
      </c>
      <c r="F103" s="170" t="s">
        <v>244</v>
      </c>
      <c r="G103" s="170" t="s">
        <v>210</v>
      </c>
      <c r="H103" s="170" t="s">
        <v>296</v>
      </c>
      <c r="I103" s="185">
        <v>3458597</v>
      </c>
      <c r="J103" s="96"/>
    </row>
    <row r="104" spans="1:10" s="17" customFormat="1" ht="25" x14ac:dyDescent="0.25">
      <c r="A104" s="76">
        <v>44708</v>
      </c>
      <c r="B104" s="169" t="s">
        <v>292</v>
      </c>
      <c r="C104" s="169" t="s">
        <v>293</v>
      </c>
      <c r="D104" s="170" t="s">
        <v>393</v>
      </c>
      <c r="E104" s="170" t="s">
        <v>104</v>
      </c>
      <c r="F104" s="170" t="s">
        <v>217</v>
      </c>
      <c r="G104" s="170" t="s">
        <v>609</v>
      </c>
      <c r="H104" s="170" t="s">
        <v>296</v>
      </c>
      <c r="I104" s="185">
        <v>3694881</v>
      </c>
      <c r="J104" s="96"/>
    </row>
    <row r="105" spans="1:10" s="17" customFormat="1" ht="25" x14ac:dyDescent="0.25">
      <c r="A105" s="76">
        <v>44710</v>
      </c>
      <c r="B105" s="169" t="s">
        <v>292</v>
      </c>
      <c r="C105" s="169" t="s">
        <v>293</v>
      </c>
      <c r="D105" s="170" t="s">
        <v>393</v>
      </c>
      <c r="E105" s="170" t="s">
        <v>104</v>
      </c>
      <c r="F105" s="170" t="s">
        <v>318</v>
      </c>
      <c r="G105" s="170" t="s">
        <v>479</v>
      </c>
      <c r="H105" s="170" t="s">
        <v>296</v>
      </c>
      <c r="I105" s="185">
        <v>654225</v>
      </c>
      <c r="J105" s="96" t="s">
        <v>57</v>
      </c>
    </row>
    <row r="106" spans="1:10" s="17" customFormat="1" ht="25" x14ac:dyDescent="0.25">
      <c r="A106" s="76">
        <v>44710</v>
      </c>
      <c r="B106" s="169" t="s">
        <v>292</v>
      </c>
      <c r="C106" s="169" t="s">
        <v>293</v>
      </c>
      <c r="D106" s="170" t="s">
        <v>393</v>
      </c>
      <c r="E106" s="170" t="s">
        <v>104</v>
      </c>
      <c r="F106" s="170" t="s">
        <v>196</v>
      </c>
      <c r="G106" s="170" t="s">
        <v>479</v>
      </c>
      <c r="H106" s="170" t="s">
        <v>296</v>
      </c>
      <c r="I106" s="185">
        <v>894107</v>
      </c>
      <c r="J106" s="96" t="s">
        <v>57</v>
      </c>
    </row>
    <row r="107" spans="1:10" s="17" customFormat="1" ht="25" x14ac:dyDescent="0.25">
      <c r="A107" s="76">
        <v>44710</v>
      </c>
      <c r="B107" s="169" t="s">
        <v>292</v>
      </c>
      <c r="C107" s="169" t="s">
        <v>293</v>
      </c>
      <c r="D107" s="170" t="s">
        <v>393</v>
      </c>
      <c r="E107" s="170" t="s">
        <v>104</v>
      </c>
      <c r="F107" s="170" t="s">
        <v>66</v>
      </c>
      <c r="G107" s="170" t="s">
        <v>479</v>
      </c>
      <c r="H107" s="170" t="s">
        <v>296</v>
      </c>
      <c r="I107" s="185">
        <v>1962603</v>
      </c>
      <c r="J107" s="96" t="s">
        <v>57</v>
      </c>
    </row>
    <row r="108" spans="1:10" s="17" customFormat="1" ht="25" x14ac:dyDescent="0.25">
      <c r="A108" s="76">
        <v>44711</v>
      </c>
      <c r="B108" s="169" t="s">
        <v>292</v>
      </c>
      <c r="C108" s="169" t="s">
        <v>293</v>
      </c>
      <c r="D108" s="170" t="s">
        <v>394</v>
      </c>
      <c r="E108" s="170" t="s">
        <v>104</v>
      </c>
      <c r="F108" s="170" t="s">
        <v>177</v>
      </c>
      <c r="G108" s="170" t="s">
        <v>633</v>
      </c>
      <c r="H108" s="170" t="s">
        <v>296</v>
      </c>
      <c r="I108" s="185">
        <v>1687856</v>
      </c>
      <c r="J108" s="96" t="s">
        <v>57</v>
      </c>
    </row>
    <row r="109" spans="1:10" s="17" customFormat="1" ht="25" x14ac:dyDescent="0.25">
      <c r="A109" s="76">
        <v>44711</v>
      </c>
      <c r="B109" s="169" t="s">
        <v>292</v>
      </c>
      <c r="C109" s="169" t="s">
        <v>293</v>
      </c>
      <c r="D109" s="170" t="s">
        <v>394</v>
      </c>
      <c r="E109" s="170" t="s">
        <v>104</v>
      </c>
      <c r="F109" s="170" t="s">
        <v>178</v>
      </c>
      <c r="G109" s="170" t="s">
        <v>633</v>
      </c>
      <c r="H109" s="170" t="s">
        <v>296</v>
      </c>
      <c r="I109" s="185">
        <v>1192019</v>
      </c>
      <c r="J109" s="96" t="s">
        <v>57</v>
      </c>
    </row>
    <row r="110" spans="1:10" s="17" customFormat="1" ht="28" customHeight="1" thickBot="1" x14ac:dyDescent="0.3">
      <c r="A110" s="228">
        <v>44713</v>
      </c>
      <c r="B110" s="227" t="s">
        <v>292</v>
      </c>
      <c r="C110" s="227" t="s">
        <v>293</v>
      </c>
      <c r="D110" s="226" t="s">
        <v>393</v>
      </c>
      <c r="E110" s="226" t="s">
        <v>104</v>
      </c>
      <c r="F110" s="226" t="s">
        <v>66</v>
      </c>
      <c r="G110" s="226" t="s">
        <v>415</v>
      </c>
      <c r="H110" s="226" t="s">
        <v>296</v>
      </c>
      <c r="I110" s="225">
        <v>3741043</v>
      </c>
      <c r="J110" s="162"/>
    </row>
    <row r="111" spans="1:10" s="17" customFormat="1" ht="25" x14ac:dyDescent="0.25">
      <c r="A111" s="76">
        <v>44714</v>
      </c>
      <c r="B111" s="169" t="s">
        <v>292</v>
      </c>
      <c r="C111" s="169" t="s">
        <v>293</v>
      </c>
      <c r="D111" s="170" t="s">
        <v>393</v>
      </c>
      <c r="E111" s="170" t="s">
        <v>104</v>
      </c>
      <c r="F111" s="170" t="s">
        <v>189</v>
      </c>
      <c r="G111" s="170" t="s">
        <v>520</v>
      </c>
      <c r="H111" s="170" t="s">
        <v>296</v>
      </c>
      <c r="I111" s="185">
        <v>3208069</v>
      </c>
      <c r="J111" s="96"/>
    </row>
    <row r="112" spans="1:10" s="17" customFormat="1" ht="25" x14ac:dyDescent="0.25">
      <c r="A112" s="76">
        <v>44716</v>
      </c>
      <c r="B112" s="169" t="s">
        <v>292</v>
      </c>
      <c r="C112" s="169" t="s">
        <v>293</v>
      </c>
      <c r="D112" s="170" t="s">
        <v>393</v>
      </c>
      <c r="E112" s="170" t="s">
        <v>104</v>
      </c>
      <c r="F112" s="170" t="s">
        <v>232</v>
      </c>
      <c r="G112" s="170" t="s">
        <v>168</v>
      </c>
      <c r="H112" s="170" t="s">
        <v>296</v>
      </c>
      <c r="I112" s="185">
        <v>2945194</v>
      </c>
      <c r="J112" s="96"/>
    </row>
    <row r="113" spans="1:10" s="17" customFormat="1" ht="25" x14ac:dyDescent="0.25">
      <c r="A113" s="76">
        <v>44718</v>
      </c>
      <c r="B113" s="231" t="s">
        <v>292</v>
      </c>
      <c r="C113" s="231" t="s">
        <v>293</v>
      </c>
      <c r="D113" s="232" t="s">
        <v>393</v>
      </c>
      <c r="E113" s="232" t="s">
        <v>104</v>
      </c>
      <c r="F113" s="232" t="s">
        <v>65</v>
      </c>
      <c r="G113" s="232" t="s">
        <v>77</v>
      </c>
      <c r="H113" s="232" t="s">
        <v>296</v>
      </c>
      <c r="I113" s="233">
        <v>3629877</v>
      </c>
      <c r="J113" s="96"/>
    </row>
    <row r="114" spans="1:10" s="17" customFormat="1" ht="25" x14ac:dyDescent="0.25">
      <c r="A114" s="76">
        <v>44719</v>
      </c>
      <c r="B114" s="169" t="s">
        <v>292</v>
      </c>
      <c r="C114" s="169" t="s">
        <v>293</v>
      </c>
      <c r="D114" s="170" t="s">
        <v>394</v>
      </c>
      <c r="E114" s="170" t="s">
        <v>104</v>
      </c>
      <c r="F114" s="170" t="s">
        <v>109</v>
      </c>
      <c r="G114" s="170" t="s">
        <v>642</v>
      </c>
      <c r="H114" s="170" t="s">
        <v>296</v>
      </c>
      <c r="I114" s="185">
        <v>3681559</v>
      </c>
      <c r="J114" s="96"/>
    </row>
    <row r="115" spans="1:10" s="17" customFormat="1" ht="25" x14ac:dyDescent="0.25">
      <c r="A115" s="76">
        <v>44721</v>
      </c>
      <c r="B115" s="169" t="s">
        <v>292</v>
      </c>
      <c r="C115" s="169" t="s">
        <v>293</v>
      </c>
      <c r="D115" s="170" t="s">
        <v>393</v>
      </c>
      <c r="E115" s="170" t="s">
        <v>104</v>
      </c>
      <c r="F115" s="170" t="s">
        <v>78</v>
      </c>
      <c r="G115" s="170" t="s">
        <v>576</v>
      </c>
      <c r="H115" s="170" t="s">
        <v>296</v>
      </c>
      <c r="I115" s="185">
        <v>3826223</v>
      </c>
      <c r="J115" s="96"/>
    </row>
    <row r="116" spans="1:10" s="17" customFormat="1" ht="25" x14ac:dyDescent="0.25">
      <c r="A116" s="76">
        <v>44723</v>
      </c>
      <c r="B116" s="169" t="s">
        <v>292</v>
      </c>
      <c r="C116" s="169" t="s">
        <v>293</v>
      </c>
      <c r="D116" s="170" t="s">
        <v>393</v>
      </c>
      <c r="E116" s="170" t="s">
        <v>104</v>
      </c>
      <c r="F116" s="170" t="s">
        <v>232</v>
      </c>
      <c r="G116" s="170" t="s">
        <v>503</v>
      </c>
      <c r="H116" s="170" t="s">
        <v>296</v>
      </c>
      <c r="I116" s="185">
        <v>3735440</v>
      </c>
      <c r="J116" s="96"/>
    </row>
    <row r="117" spans="1:10" s="17" customFormat="1" ht="25" x14ac:dyDescent="0.25">
      <c r="A117" s="76">
        <v>44725</v>
      </c>
      <c r="B117" s="169" t="s">
        <v>292</v>
      </c>
      <c r="C117" s="169" t="s">
        <v>293</v>
      </c>
      <c r="D117" s="170" t="s">
        <v>394</v>
      </c>
      <c r="E117" s="170" t="s">
        <v>104</v>
      </c>
      <c r="F117" s="170" t="s">
        <v>177</v>
      </c>
      <c r="G117" s="170" t="s">
        <v>441</v>
      </c>
      <c r="H117" s="170" t="s">
        <v>296</v>
      </c>
      <c r="I117" s="185">
        <v>2589377</v>
      </c>
      <c r="J117" s="96" t="s">
        <v>57</v>
      </c>
    </row>
    <row r="118" spans="1:10" s="17" customFormat="1" ht="25" x14ac:dyDescent="0.25">
      <c r="A118" s="76">
        <v>44725</v>
      </c>
      <c r="B118" s="169" t="s">
        <v>292</v>
      </c>
      <c r="C118" s="169" t="s">
        <v>293</v>
      </c>
      <c r="D118" s="170" t="s">
        <v>394</v>
      </c>
      <c r="E118" s="170" t="s">
        <v>104</v>
      </c>
      <c r="F118" s="170" t="s">
        <v>178</v>
      </c>
      <c r="G118" s="170" t="s">
        <v>441</v>
      </c>
      <c r="H118" s="170" t="s">
        <v>296</v>
      </c>
      <c r="I118" s="185">
        <v>623438</v>
      </c>
      <c r="J118" s="96" t="s">
        <v>57</v>
      </c>
    </row>
    <row r="119" spans="1:10" s="17" customFormat="1" ht="25" x14ac:dyDescent="0.25">
      <c r="A119" s="76">
        <v>44726</v>
      </c>
      <c r="B119" s="169" t="s">
        <v>292</v>
      </c>
      <c r="C119" s="169" t="s">
        <v>293</v>
      </c>
      <c r="D119" s="170" t="s">
        <v>393</v>
      </c>
      <c r="E119" s="170" t="s">
        <v>104</v>
      </c>
      <c r="F119" s="170" t="s">
        <v>232</v>
      </c>
      <c r="G119" s="170" t="s">
        <v>598</v>
      </c>
      <c r="H119" s="170" t="s">
        <v>296</v>
      </c>
      <c r="I119" s="185">
        <v>3842497</v>
      </c>
      <c r="J119" s="96"/>
    </row>
    <row r="120" spans="1:10" s="17" customFormat="1" ht="25" x14ac:dyDescent="0.25">
      <c r="A120" s="76">
        <v>44728</v>
      </c>
      <c r="B120" s="169" t="s">
        <v>292</v>
      </c>
      <c r="C120" s="169" t="s">
        <v>293</v>
      </c>
      <c r="D120" s="170" t="s">
        <v>393</v>
      </c>
      <c r="E120" s="170" t="s">
        <v>104</v>
      </c>
      <c r="F120" s="170" t="s">
        <v>294</v>
      </c>
      <c r="G120" s="170" t="s">
        <v>525</v>
      </c>
      <c r="H120" s="170" t="s">
        <v>296</v>
      </c>
      <c r="I120" s="185">
        <v>265888</v>
      </c>
      <c r="J120" s="96" t="s">
        <v>57</v>
      </c>
    </row>
    <row r="121" spans="1:10" s="17" customFormat="1" ht="25" x14ac:dyDescent="0.25">
      <c r="A121" s="76">
        <v>44728</v>
      </c>
      <c r="B121" s="169" t="s">
        <v>292</v>
      </c>
      <c r="C121" s="169" t="s">
        <v>293</v>
      </c>
      <c r="D121" s="170" t="s">
        <v>393</v>
      </c>
      <c r="E121" s="170" t="s">
        <v>104</v>
      </c>
      <c r="F121" s="170" t="s">
        <v>318</v>
      </c>
      <c r="G121" s="170" t="s">
        <v>525</v>
      </c>
      <c r="H121" s="170" t="s">
        <v>296</v>
      </c>
      <c r="I121" s="185">
        <v>3400721</v>
      </c>
      <c r="J121" s="96" t="s">
        <v>57</v>
      </c>
    </row>
    <row r="122" spans="1:10" s="17" customFormat="1" ht="25" x14ac:dyDescent="0.25">
      <c r="A122" s="76">
        <v>44730</v>
      </c>
      <c r="B122" s="169" t="s">
        <v>292</v>
      </c>
      <c r="C122" s="169" t="s">
        <v>293</v>
      </c>
      <c r="D122" s="170" t="s">
        <v>393</v>
      </c>
      <c r="E122" s="170" t="s">
        <v>104</v>
      </c>
      <c r="F122" s="170" t="s">
        <v>66</v>
      </c>
      <c r="G122" s="170" t="s">
        <v>518</v>
      </c>
      <c r="H122" s="170" t="s">
        <v>296</v>
      </c>
      <c r="I122" s="185">
        <v>1840872</v>
      </c>
      <c r="J122" s="96" t="s">
        <v>57</v>
      </c>
    </row>
    <row r="123" spans="1:10" s="17" customFormat="1" ht="25" x14ac:dyDescent="0.25">
      <c r="A123" s="76">
        <v>44730</v>
      </c>
      <c r="B123" s="169" t="s">
        <v>292</v>
      </c>
      <c r="C123" s="169" t="s">
        <v>293</v>
      </c>
      <c r="D123" s="170" t="s">
        <v>393</v>
      </c>
      <c r="E123" s="170" t="s">
        <v>104</v>
      </c>
      <c r="F123" s="170" t="s">
        <v>232</v>
      </c>
      <c r="G123" s="170" t="s">
        <v>518</v>
      </c>
      <c r="H123" s="170" t="s">
        <v>296</v>
      </c>
      <c r="I123" s="185">
        <v>1866731</v>
      </c>
      <c r="J123" s="96" t="s">
        <v>57</v>
      </c>
    </row>
    <row r="124" spans="1:10" s="17" customFormat="1" ht="25" x14ac:dyDescent="0.25">
      <c r="A124" s="76">
        <v>44732</v>
      </c>
      <c r="B124" s="169" t="s">
        <v>292</v>
      </c>
      <c r="C124" s="169" t="s">
        <v>293</v>
      </c>
      <c r="D124" s="170" t="s">
        <v>393</v>
      </c>
      <c r="E124" s="170" t="s">
        <v>104</v>
      </c>
      <c r="F124" s="170" t="s">
        <v>189</v>
      </c>
      <c r="G124" s="170" t="s">
        <v>461</v>
      </c>
      <c r="H124" s="170" t="s">
        <v>296</v>
      </c>
      <c r="I124" s="185">
        <v>3697352</v>
      </c>
      <c r="J124" s="96"/>
    </row>
    <row r="125" spans="1:10" s="17" customFormat="1" ht="25" x14ac:dyDescent="0.25">
      <c r="A125" s="76">
        <v>44733</v>
      </c>
      <c r="B125" s="169" t="s">
        <v>292</v>
      </c>
      <c r="C125" s="169" t="s">
        <v>293</v>
      </c>
      <c r="D125" s="170" t="s">
        <v>393</v>
      </c>
      <c r="E125" s="170" t="s">
        <v>104</v>
      </c>
      <c r="F125" s="170" t="s">
        <v>217</v>
      </c>
      <c r="G125" s="170" t="s">
        <v>568</v>
      </c>
      <c r="H125" s="170" t="s">
        <v>296</v>
      </c>
      <c r="I125" s="185">
        <v>3840894</v>
      </c>
      <c r="J125" s="96"/>
    </row>
    <row r="126" spans="1:10" s="17" customFormat="1" ht="25" x14ac:dyDescent="0.25">
      <c r="A126" s="76">
        <v>44735</v>
      </c>
      <c r="B126" s="169" t="s">
        <v>292</v>
      </c>
      <c r="C126" s="169" t="s">
        <v>293</v>
      </c>
      <c r="D126" s="170" t="s">
        <v>393</v>
      </c>
      <c r="E126" s="170" t="s">
        <v>104</v>
      </c>
      <c r="F126" s="170" t="s">
        <v>189</v>
      </c>
      <c r="G126" s="170" t="s">
        <v>123</v>
      </c>
      <c r="H126" s="170" t="s">
        <v>296</v>
      </c>
      <c r="I126" s="185">
        <v>2938891</v>
      </c>
      <c r="J126" s="96"/>
    </row>
    <row r="127" spans="1:10" s="17" customFormat="1" ht="25" x14ac:dyDescent="0.25">
      <c r="A127" s="76">
        <v>44737</v>
      </c>
      <c r="B127" s="169" t="s">
        <v>292</v>
      </c>
      <c r="C127" s="169" t="s">
        <v>293</v>
      </c>
      <c r="D127" s="170" t="s">
        <v>393</v>
      </c>
      <c r="E127" s="170" t="s">
        <v>104</v>
      </c>
      <c r="F127" s="170" t="s">
        <v>232</v>
      </c>
      <c r="G127" s="170" t="s">
        <v>416</v>
      </c>
      <c r="H127" s="170" t="s">
        <v>296</v>
      </c>
      <c r="I127" s="185">
        <v>3733515</v>
      </c>
      <c r="J127" s="96"/>
    </row>
    <row r="128" spans="1:10" s="17" customFormat="1" ht="25" x14ac:dyDescent="0.25">
      <c r="A128" s="76">
        <v>44739</v>
      </c>
      <c r="B128" s="169" t="s">
        <v>292</v>
      </c>
      <c r="C128" s="169" t="s">
        <v>293</v>
      </c>
      <c r="D128" s="170" t="s">
        <v>393</v>
      </c>
      <c r="E128" s="170" t="s">
        <v>104</v>
      </c>
      <c r="F128" s="170" t="s">
        <v>196</v>
      </c>
      <c r="G128" s="170" t="s">
        <v>417</v>
      </c>
      <c r="H128" s="170" t="s">
        <v>296</v>
      </c>
      <c r="I128" s="185">
        <v>3620532</v>
      </c>
      <c r="J128" s="96"/>
    </row>
    <row r="129" spans="1:10" s="17" customFormat="1" ht="25" x14ac:dyDescent="0.25">
      <c r="A129" s="76">
        <v>44741</v>
      </c>
      <c r="B129" s="169" t="s">
        <v>292</v>
      </c>
      <c r="C129" s="169" t="s">
        <v>293</v>
      </c>
      <c r="D129" s="170" t="s">
        <v>393</v>
      </c>
      <c r="E129" s="170" t="s">
        <v>104</v>
      </c>
      <c r="F129" s="170" t="s">
        <v>189</v>
      </c>
      <c r="G129" s="170" t="s">
        <v>210</v>
      </c>
      <c r="H129" s="170" t="s">
        <v>296</v>
      </c>
      <c r="I129" s="185">
        <v>3443908</v>
      </c>
      <c r="J129" s="96"/>
    </row>
    <row r="130" spans="1:10" s="17" customFormat="1" ht="25" x14ac:dyDescent="0.25">
      <c r="A130" s="76">
        <v>44742</v>
      </c>
      <c r="B130" s="169" t="s">
        <v>292</v>
      </c>
      <c r="C130" s="169" t="s">
        <v>293</v>
      </c>
      <c r="D130" s="170" t="s">
        <v>394</v>
      </c>
      <c r="E130" s="170" t="s">
        <v>104</v>
      </c>
      <c r="F130" s="170" t="s">
        <v>177</v>
      </c>
      <c r="G130" s="170" t="s">
        <v>633</v>
      </c>
      <c r="H130" s="170" t="s">
        <v>296</v>
      </c>
      <c r="I130" s="185">
        <v>3248530</v>
      </c>
      <c r="J130" s="96"/>
    </row>
    <row r="131" spans="1:10" s="17" customFormat="1" ht="25" x14ac:dyDescent="0.25">
      <c r="A131" s="76">
        <v>44744</v>
      </c>
      <c r="B131" s="169" t="s">
        <v>292</v>
      </c>
      <c r="C131" s="169" t="s">
        <v>293</v>
      </c>
      <c r="D131" s="170" t="s">
        <v>393</v>
      </c>
      <c r="E131" s="170" t="s">
        <v>104</v>
      </c>
      <c r="F131" s="170" t="s">
        <v>277</v>
      </c>
      <c r="G131" s="170" t="s">
        <v>551</v>
      </c>
      <c r="H131" s="170" t="s">
        <v>296</v>
      </c>
      <c r="I131" s="185">
        <v>3715041</v>
      </c>
      <c r="J131" s="96"/>
    </row>
    <row r="132" spans="1:10" s="17" customFormat="1" ht="25" x14ac:dyDescent="0.25">
      <c r="A132" s="76">
        <v>44745</v>
      </c>
      <c r="B132" s="169" t="s">
        <v>292</v>
      </c>
      <c r="C132" s="169" t="s">
        <v>293</v>
      </c>
      <c r="D132" s="170" t="s">
        <v>393</v>
      </c>
      <c r="E132" s="170" t="s">
        <v>104</v>
      </c>
      <c r="F132" s="170" t="s">
        <v>232</v>
      </c>
      <c r="G132" s="170" t="s">
        <v>248</v>
      </c>
      <c r="H132" s="170" t="s">
        <v>296</v>
      </c>
      <c r="I132" s="185">
        <v>3345133</v>
      </c>
      <c r="J132" s="96"/>
    </row>
    <row r="133" spans="1:10" s="17" customFormat="1" ht="25" x14ac:dyDescent="0.25">
      <c r="A133" s="76">
        <v>44747</v>
      </c>
      <c r="B133" s="169" t="s">
        <v>292</v>
      </c>
      <c r="C133" s="169" t="s">
        <v>293</v>
      </c>
      <c r="D133" s="170" t="s">
        <v>393</v>
      </c>
      <c r="E133" s="170" t="s">
        <v>104</v>
      </c>
      <c r="F133" s="170" t="s">
        <v>78</v>
      </c>
      <c r="G133" s="170" t="s">
        <v>415</v>
      </c>
      <c r="H133" s="170" t="s">
        <v>296</v>
      </c>
      <c r="I133" s="185">
        <v>3786733</v>
      </c>
      <c r="J133" s="96"/>
    </row>
    <row r="134" spans="1:10" s="17" customFormat="1" ht="25" x14ac:dyDescent="0.25">
      <c r="A134" s="76">
        <v>44749</v>
      </c>
      <c r="B134" s="169" t="s">
        <v>292</v>
      </c>
      <c r="C134" s="169" t="s">
        <v>293</v>
      </c>
      <c r="D134" s="170" t="s">
        <v>393</v>
      </c>
      <c r="E134" s="170" t="s">
        <v>104</v>
      </c>
      <c r="F134" s="170" t="s">
        <v>189</v>
      </c>
      <c r="G134" s="170" t="s">
        <v>707</v>
      </c>
      <c r="H134" s="170" t="s">
        <v>296</v>
      </c>
      <c r="I134" s="185">
        <v>3544317</v>
      </c>
      <c r="J134" s="96"/>
    </row>
    <row r="135" spans="1:10" s="17" customFormat="1" ht="28" customHeight="1" thickBot="1" x14ac:dyDescent="0.3">
      <c r="A135" s="228">
        <v>44750</v>
      </c>
      <c r="B135" s="227" t="s">
        <v>292</v>
      </c>
      <c r="C135" s="227" t="s">
        <v>293</v>
      </c>
      <c r="D135" s="226" t="s">
        <v>394</v>
      </c>
      <c r="E135" s="226" t="s">
        <v>104</v>
      </c>
      <c r="F135" s="226" t="s">
        <v>177</v>
      </c>
      <c r="G135" s="226" t="s">
        <v>158</v>
      </c>
      <c r="H135" s="226" t="s">
        <v>296</v>
      </c>
      <c r="I135" s="225">
        <v>3198698</v>
      </c>
      <c r="J135" s="162"/>
    </row>
    <row r="136" spans="1:10" s="17" customFormat="1" ht="25" x14ac:dyDescent="0.25">
      <c r="A136" s="76">
        <v>44752</v>
      </c>
      <c r="B136" s="169" t="s">
        <v>292</v>
      </c>
      <c r="C136" s="169" t="s">
        <v>293</v>
      </c>
      <c r="D136" s="170" t="s">
        <v>393</v>
      </c>
      <c r="E136" s="170" t="s">
        <v>104</v>
      </c>
      <c r="F136" s="170" t="s">
        <v>244</v>
      </c>
      <c r="G136" s="170" t="s">
        <v>625</v>
      </c>
      <c r="H136" s="170" t="s">
        <v>296</v>
      </c>
      <c r="I136" s="185">
        <v>3414620</v>
      </c>
      <c r="J136" s="96" t="s">
        <v>57</v>
      </c>
    </row>
    <row r="137" spans="1:10" s="17" customFormat="1" ht="25" x14ac:dyDescent="0.25">
      <c r="A137" s="76">
        <v>44752</v>
      </c>
      <c r="B137" s="169" t="s">
        <v>292</v>
      </c>
      <c r="C137" s="169" t="s">
        <v>293</v>
      </c>
      <c r="D137" s="170" t="s">
        <v>393</v>
      </c>
      <c r="E137" s="170" t="s">
        <v>104</v>
      </c>
      <c r="F137" s="170" t="s">
        <v>232</v>
      </c>
      <c r="G137" s="170" t="s">
        <v>625</v>
      </c>
      <c r="H137" s="170" t="s">
        <v>296</v>
      </c>
      <c r="I137" s="185">
        <v>296930</v>
      </c>
      <c r="J137" s="96" t="s">
        <v>57</v>
      </c>
    </row>
    <row r="138" spans="1:10" s="17" customFormat="1" ht="25" x14ac:dyDescent="0.25">
      <c r="A138" s="76">
        <v>44754</v>
      </c>
      <c r="B138" s="231" t="s">
        <v>292</v>
      </c>
      <c r="C138" s="231" t="s">
        <v>293</v>
      </c>
      <c r="D138" s="232" t="s">
        <v>393</v>
      </c>
      <c r="E138" s="232" t="s">
        <v>104</v>
      </c>
      <c r="F138" s="232" t="s">
        <v>232</v>
      </c>
      <c r="G138" s="232" t="s">
        <v>329</v>
      </c>
      <c r="H138" s="232" t="s">
        <v>296</v>
      </c>
      <c r="I138" s="233">
        <v>3206617</v>
      </c>
      <c r="J138" s="96"/>
    </row>
    <row r="139" spans="1:10" s="17" customFormat="1" ht="25" x14ac:dyDescent="0.25">
      <c r="A139" s="76">
        <v>44755</v>
      </c>
      <c r="B139" s="169" t="s">
        <v>292</v>
      </c>
      <c r="C139" s="169" t="s">
        <v>293</v>
      </c>
      <c r="D139" s="170" t="s">
        <v>393</v>
      </c>
      <c r="E139" s="170" t="s">
        <v>104</v>
      </c>
      <c r="F139" s="170" t="s">
        <v>523</v>
      </c>
      <c r="G139" s="170" t="s">
        <v>503</v>
      </c>
      <c r="H139" s="170" t="s">
        <v>296</v>
      </c>
      <c r="I139" s="185">
        <v>3497388</v>
      </c>
      <c r="J139" s="96"/>
    </row>
    <row r="140" spans="1:10" s="17" customFormat="1" ht="25" x14ac:dyDescent="0.25">
      <c r="A140" s="76">
        <v>44757</v>
      </c>
      <c r="B140" s="169" t="s">
        <v>292</v>
      </c>
      <c r="C140" s="169" t="s">
        <v>293</v>
      </c>
      <c r="D140" s="170" t="s">
        <v>393</v>
      </c>
      <c r="E140" s="170" t="s">
        <v>104</v>
      </c>
      <c r="F140" s="170" t="s">
        <v>169</v>
      </c>
      <c r="G140" s="170" t="s">
        <v>667</v>
      </c>
      <c r="H140" s="170" t="s">
        <v>296</v>
      </c>
      <c r="I140" s="185">
        <v>3654665</v>
      </c>
      <c r="J140" s="96"/>
    </row>
    <row r="141" spans="1:10" s="17" customFormat="1" ht="25" x14ac:dyDescent="0.25">
      <c r="A141" s="76">
        <v>44759</v>
      </c>
      <c r="B141" s="169" t="s">
        <v>292</v>
      </c>
      <c r="C141" s="169" t="s">
        <v>293</v>
      </c>
      <c r="D141" s="170" t="s">
        <v>393</v>
      </c>
      <c r="E141" s="170" t="s">
        <v>104</v>
      </c>
      <c r="F141" s="170" t="s">
        <v>66</v>
      </c>
      <c r="G141" s="170" t="s">
        <v>83</v>
      </c>
      <c r="H141" s="170" t="s">
        <v>296</v>
      </c>
      <c r="I141" s="185">
        <v>3132376</v>
      </c>
      <c r="J141" s="96"/>
    </row>
    <row r="142" spans="1:10" s="17" customFormat="1" ht="25" x14ac:dyDescent="0.25">
      <c r="A142" s="76">
        <v>44760</v>
      </c>
      <c r="B142" s="169" t="s">
        <v>292</v>
      </c>
      <c r="C142" s="169" t="s">
        <v>293</v>
      </c>
      <c r="D142" s="170" t="s">
        <v>393</v>
      </c>
      <c r="E142" s="170" t="s">
        <v>104</v>
      </c>
      <c r="F142" s="170" t="s">
        <v>66</v>
      </c>
      <c r="G142" s="170" t="s">
        <v>518</v>
      </c>
      <c r="H142" s="170" t="s">
        <v>296</v>
      </c>
      <c r="I142" s="185">
        <v>3280012</v>
      </c>
      <c r="J142" s="96"/>
    </row>
    <row r="143" spans="1:10" s="17" customFormat="1" ht="25" x14ac:dyDescent="0.25">
      <c r="A143" s="76">
        <v>44762</v>
      </c>
      <c r="B143" s="169" t="s">
        <v>292</v>
      </c>
      <c r="C143" s="169" t="s">
        <v>293</v>
      </c>
      <c r="D143" s="170" t="s">
        <v>393</v>
      </c>
      <c r="E143" s="170" t="s">
        <v>104</v>
      </c>
      <c r="F143" s="170" t="s">
        <v>196</v>
      </c>
      <c r="G143" s="170" t="s">
        <v>598</v>
      </c>
      <c r="H143" s="170" t="s">
        <v>296</v>
      </c>
      <c r="I143" s="185">
        <v>3705034</v>
      </c>
      <c r="J143" s="96"/>
    </row>
    <row r="144" spans="1:10" s="17" customFormat="1" ht="25" x14ac:dyDescent="0.25">
      <c r="A144" s="76">
        <v>44764</v>
      </c>
      <c r="B144" s="169" t="s">
        <v>292</v>
      </c>
      <c r="C144" s="169" t="s">
        <v>293</v>
      </c>
      <c r="D144" s="170" t="s">
        <v>393</v>
      </c>
      <c r="E144" s="170" t="s">
        <v>104</v>
      </c>
      <c r="F144" s="170" t="s">
        <v>189</v>
      </c>
      <c r="G144" s="170" t="s">
        <v>460</v>
      </c>
      <c r="H144" s="170" t="s">
        <v>296</v>
      </c>
      <c r="I144" s="185">
        <v>3757029</v>
      </c>
      <c r="J144" s="96"/>
    </row>
    <row r="145" spans="1:10" s="17" customFormat="1" ht="25" x14ac:dyDescent="0.25">
      <c r="A145" s="76">
        <v>44765</v>
      </c>
      <c r="B145" s="169" t="s">
        <v>292</v>
      </c>
      <c r="C145" s="169" t="s">
        <v>293</v>
      </c>
      <c r="D145" s="170" t="s">
        <v>394</v>
      </c>
      <c r="E145" s="170" t="s">
        <v>104</v>
      </c>
      <c r="F145" s="170" t="s">
        <v>108</v>
      </c>
      <c r="G145" s="170" t="s">
        <v>607</v>
      </c>
      <c r="H145" s="170" t="s">
        <v>296</v>
      </c>
      <c r="I145" s="185">
        <v>3203440</v>
      </c>
      <c r="J145" s="96"/>
    </row>
    <row r="146" spans="1:10" s="17" customFormat="1" ht="25" x14ac:dyDescent="0.25">
      <c r="A146" s="76">
        <v>44767</v>
      </c>
      <c r="B146" s="169" t="s">
        <v>292</v>
      </c>
      <c r="C146" s="169" t="s">
        <v>293</v>
      </c>
      <c r="D146" s="170" t="s">
        <v>394</v>
      </c>
      <c r="E146" s="170" t="s">
        <v>104</v>
      </c>
      <c r="F146" s="170" t="s">
        <v>108</v>
      </c>
      <c r="G146" s="170" t="s">
        <v>554</v>
      </c>
      <c r="H146" s="170" t="s">
        <v>296</v>
      </c>
      <c r="I146" s="185">
        <v>3713656</v>
      </c>
      <c r="J146" s="96"/>
    </row>
    <row r="147" spans="1:10" s="17" customFormat="1" ht="25" x14ac:dyDescent="0.25">
      <c r="A147" s="76">
        <v>44769</v>
      </c>
      <c r="B147" s="169" t="s">
        <v>292</v>
      </c>
      <c r="C147" s="169" t="s">
        <v>293</v>
      </c>
      <c r="D147" s="170" t="s">
        <v>394</v>
      </c>
      <c r="E147" s="170" t="s">
        <v>104</v>
      </c>
      <c r="F147" s="170" t="s">
        <v>109</v>
      </c>
      <c r="G147" s="170" t="s">
        <v>444</v>
      </c>
      <c r="H147" s="170" t="s">
        <v>296</v>
      </c>
      <c r="I147" s="185">
        <v>3693909</v>
      </c>
      <c r="J147" s="96"/>
    </row>
    <row r="148" spans="1:10" s="17" customFormat="1" ht="25" x14ac:dyDescent="0.25">
      <c r="A148" s="76">
        <v>44771</v>
      </c>
      <c r="B148" s="169" t="s">
        <v>292</v>
      </c>
      <c r="C148" s="169" t="s">
        <v>293</v>
      </c>
      <c r="D148" s="170" t="s">
        <v>393</v>
      </c>
      <c r="E148" s="170" t="s">
        <v>104</v>
      </c>
      <c r="F148" s="170" t="s">
        <v>189</v>
      </c>
      <c r="G148" s="170" t="s">
        <v>457</v>
      </c>
      <c r="H148" s="170" t="s">
        <v>296</v>
      </c>
      <c r="I148" s="185">
        <v>3439010</v>
      </c>
      <c r="J148" s="96"/>
    </row>
    <row r="149" spans="1:10" s="17" customFormat="1" ht="25" x14ac:dyDescent="0.25">
      <c r="A149" s="76">
        <v>44772</v>
      </c>
      <c r="B149" s="169" t="s">
        <v>292</v>
      </c>
      <c r="C149" s="169" t="s">
        <v>293</v>
      </c>
      <c r="D149" s="170" t="s">
        <v>393</v>
      </c>
      <c r="E149" s="170" t="s">
        <v>104</v>
      </c>
      <c r="F149" s="170" t="s">
        <v>232</v>
      </c>
      <c r="G149" s="170" t="s">
        <v>416</v>
      </c>
      <c r="H149" s="170" t="s">
        <v>296</v>
      </c>
      <c r="I149" s="185">
        <v>3496670</v>
      </c>
      <c r="J149" s="96"/>
    </row>
    <row r="150" spans="1:10" s="17" customFormat="1" ht="25" x14ac:dyDescent="0.25">
      <c r="A150" s="76">
        <v>44774</v>
      </c>
      <c r="B150" s="169" t="s">
        <v>292</v>
      </c>
      <c r="C150" s="169" t="s">
        <v>293</v>
      </c>
      <c r="D150" s="170" t="s">
        <v>393</v>
      </c>
      <c r="E150" s="170" t="s">
        <v>104</v>
      </c>
      <c r="F150" s="170" t="s">
        <v>244</v>
      </c>
      <c r="G150" s="170" t="s">
        <v>543</v>
      </c>
      <c r="H150" s="170" t="s">
        <v>296</v>
      </c>
      <c r="I150" s="185">
        <v>2559388</v>
      </c>
      <c r="J150" s="96" t="s">
        <v>57</v>
      </c>
    </row>
    <row r="151" spans="1:10" s="17" customFormat="1" ht="25" x14ac:dyDescent="0.25">
      <c r="A151" s="76">
        <v>44774</v>
      </c>
      <c r="B151" s="169" t="s">
        <v>292</v>
      </c>
      <c r="C151" s="169" t="s">
        <v>293</v>
      </c>
      <c r="D151" s="170" t="s">
        <v>393</v>
      </c>
      <c r="E151" s="170" t="s">
        <v>104</v>
      </c>
      <c r="F151" s="170" t="s">
        <v>196</v>
      </c>
      <c r="G151" s="170" t="s">
        <v>543</v>
      </c>
      <c r="H151" s="170" t="s">
        <v>296</v>
      </c>
      <c r="I151" s="185">
        <v>934336</v>
      </c>
      <c r="J151" s="96" t="s">
        <v>57</v>
      </c>
    </row>
    <row r="152" spans="1:10" s="17" customFormat="1" ht="25" x14ac:dyDescent="0.25">
      <c r="A152" s="76">
        <v>44775</v>
      </c>
      <c r="B152" s="169" t="s">
        <v>292</v>
      </c>
      <c r="C152" s="169" t="s">
        <v>293</v>
      </c>
      <c r="D152" s="170" t="s">
        <v>393</v>
      </c>
      <c r="E152" s="170" t="s">
        <v>104</v>
      </c>
      <c r="F152" s="170" t="s">
        <v>189</v>
      </c>
      <c r="G152" s="170" t="s">
        <v>248</v>
      </c>
      <c r="H152" s="170" t="s">
        <v>296</v>
      </c>
      <c r="I152" s="185">
        <v>3351659</v>
      </c>
      <c r="J152" s="96"/>
    </row>
    <row r="153" spans="1:10" s="17" customFormat="1" ht="25" x14ac:dyDescent="0.25">
      <c r="A153" s="76">
        <v>44778</v>
      </c>
      <c r="B153" s="169" t="s">
        <v>292</v>
      </c>
      <c r="C153" s="169" t="s">
        <v>293</v>
      </c>
      <c r="D153" s="170" t="s">
        <v>393</v>
      </c>
      <c r="E153" s="170" t="s">
        <v>104</v>
      </c>
      <c r="F153" s="170" t="s">
        <v>352</v>
      </c>
      <c r="G153" s="170" t="s">
        <v>537</v>
      </c>
      <c r="H153" s="170" t="s">
        <v>296</v>
      </c>
      <c r="I153" s="185">
        <v>3440072</v>
      </c>
      <c r="J153" s="96"/>
    </row>
    <row r="154" spans="1:10" s="17" customFormat="1" ht="25" x14ac:dyDescent="0.25">
      <c r="A154" s="76">
        <v>44779</v>
      </c>
      <c r="B154" s="169" t="s">
        <v>292</v>
      </c>
      <c r="C154" s="169" t="s">
        <v>293</v>
      </c>
      <c r="D154" s="170" t="s">
        <v>393</v>
      </c>
      <c r="E154" s="170" t="s">
        <v>104</v>
      </c>
      <c r="F154" s="170" t="s">
        <v>169</v>
      </c>
      <c r="G154" s="170" t="s">
        <v>597</v>
      </c>
      <c r="H154" s="170" t="s">
        <v>296</v>
      </c>
      <c r="I154" s="185">
        <v>3410567</v>
      </c>
      <c r="J154" s="96"/>
    </row>
    <row r="155" spans="1:10" s="17" customFormat="1" ht="25" x14ac:dyDescent="0.25">
      <c r="A155" s="76">
        <v>44780</v>
      </c>
      <c r="B155" s="169" t="s">
        <v>292</v>
      </c>
      <c r="C155" s="169" t="s">
        <v>293</v>
      </c>
      <c r="D155" s="170" t="s">
        <v>393</v>
      </c>
      <c r="E155" s="170" t="s">
        <v>104</v>
      </c>
      <c r="F155" s="170" t="s">
        <v>189</v>
      </c>
      <c r="G155" s="170" t="s">
        <v>633</v>
      </c>
      <c r="H155" s="170" t="s">
        <v>296</v>
      </c>
      <c r="I155" s="185">
        <v>3380137</v>
      </c>
      <c r="J155" s="96"/>
    </row>
    <row r="156" spans="1:10" s="17" customFormat="1" ht="25" x14ac:dyDescent="0.25">
      <c r="A156" s="76">
        <v>44782</v>
      </c>
      <c r="B156" s="169" t="s">
        <v>292</v>
      </c>
      <c r="C156" s="169" t="s">
        <v>293</v>
      </c>
      <c r="D156" s="170" t="s">
        <v>393</v>
      </c>
      <c r="E156" s="170" t="s">
        <v>104</v>
      </c>
      <c r="F156" s="170" t="s">
        <v>189</v>
      </c>
      <c r="G156" s="170" t="s">
        <v>520</v>
      </c>
      <c r="H156" s="170" t="s">
        <v>296</v>
      </c>
      <c r="I156" s="185">
        <v>3203331</v>
      </c>
      <c r="J156" s="96"/>
    </row>
    <row r="157" spans="1:10" s="17" customFormat="1" ht="25" x14ac:dyDescent="0.25">
      <c r="A157" s="76">
        <v>44784</v>
      </c>
      <c r="B157" s="169" t="s">
        <v>292</v>
      </c>
      <c r="C157" s="169" t="s">
        <v>293</v>
      </c>
      <c r="D157" s="170" t="s">
        <v>393</v>
      </c>
      <c r="E157" s="170" t="s">
        <v>104</v>
      </c>
      <c r="F157" s="170" t="s">
        <v>189</v>
      </c>
      <c r="G157" s="170" t="s">
        <v>206</v>
      </c>
      <c r="H157" s="170" t="s">
        <v>296</v>
      </c>
      <c r="I157" s="185">
        <v>3736869</v>
      </c>
      <c r="J157" s="96"/>
    </row>
    <row r="158" spans="1:10" s="17" customFormat="1" ht="25" x14ac:dyDescent="0.25">
      <c r="A158" s="76">
        <v>44786</v>
      </c>
      <c r="B158" s="169" t="s">
        <v>292</v>
      </c>
      <c r="C158" s="169" t="s">
        <v>293</v>
      </c>
      <c r="D158" s="170" t="s">
        <v>393</v>
      </c>
      <c r="E158" s="170" t="s">
        <v>104</v>
      </c>
      <c r="F158" s="170" t="s">
        <v>189</v>
      </c>
      <c r="G158" s="170" t="s">
        <v>707</v>
      </c>
      <c r="H158" s="170" t="s">
        <v>296</v>
      </c>
      <c r="I158" s="185">
        <v>3729963</v>
      </c>
      <c r="J158" s="96"/>
    </row>
    <row r="159" spans="1:10" s="17" customFormat="1" ht="25" x14ac:dyDescent="0.25">
      <c r="A159" s="76">
        <v>44787</v>
      </c>
      <c r="B159" s="169" t="s">
        <v>292</v>
      </c>
      <c r="C159" s="169" t="s">
        <v>293</v>
      </c>
      <c r="D159" s="170" t="s">
        <v>393</v>
      </c>
      <c r="E159" s="170" t="s">
        <v>104</v>
      </c>
      <c r="F159" s="170" t="s">
        <v>232</v>
      </c>
      <c r="G159" s="170" t="s">
        <v>168</v>
      </c>
      <c r="H159" s="170" t="s">
        <v>296</v>
      </c>
      <c r="I159" s="185">
        <v>2942450</v>
      </c>
      <c r="J159" s="96"/>
    </row>
    <row r="160" spans="1:10" s="17" customFormat="1" ht="28" customHeight="1" thickBot="1" x14ac:dyDescent="0.3">
      <c r="A160" s="228">
        <v>44789</v>
      </c>
      <c r="B160" s="227" t="s">
        <v>292</v>
      </c>
      <c r="C160" s="227" t="s">
        <v>293</v>
      </c>
      <c r="D160" s="226" t="s">
        <v>393</v>
      </c>
      <c r="E160" s="226" t="s">
        <v>104</v>
      </c>
      <c r="F160" s="226" t="s">
        <v>318</v>
      </c>
      <c r="G160" s="226" t="s">
        <v>525</v>
      </c>
      <c r="H160" s="226" t="s">
        <v>296</v>
      </c>
      <c r="I160" s="225">
        <v>3629615</v>
      </c>
      <c r="J160" s="162"/>
    </row>
    <row r="161" spans="1:10" s="17" customFormat="1" ht="25" x14ac:dyDescent="0.25">
      <c r="A161" s="76">
        <v>44791</v>
      </c>
      <c r="B161" s="169" t="s">
        <v>292</v>
      </c>
      <c r="C161" s="169" t="s">
        <v>293</v>
      </c>
      <c r="D161" s="170" t="s">
        <v>393</v>
      </c>
      <c r="E161" s="170" t="s">
        <v>104</v>
      </c>
      <c r="F161" s="170" t="s">
        <v>196</v>
      </c>
      <c r="G161" s="170" t="s">
        <v>518</v>
      </c>
      <c r="H161" s="170" t="s">
        <v>296</v>
      </c>
      <c r="I161" s="185">
        <v>3708531</v>
      </c>
      <c r="J161" s="96"/>
    </row>
    <row r="162" spans="1:10" s="17" customFormat="1" ht="25" x14ac:dyDescent="0.25">
      <c r="A162" s="76">
        <v>44793</v>
      </c>
      <c r="B162" s="169" t="s">
        <v>292</v>
      </c>
      <c r="C162" s="169" t="s">
        <v>293</v>
      </c>
      <c r="D162" s="170" t="s">
        <v>393</v>
      </c>
      <c r="E162" s="170" t="s">
        <v>104</v>
      </c>
      <c r="F162" s="170" t="s">
        <v>232</v>
      </c>
      <c r="G162" s="170" t="s">
        <v>503</v>
      </c>
      <c r="H162" s="170" t="s">
        <v>296</v>
      </c>
      <c r="I162" s="185">
        <v>3728540</v>
      </c>
      <c r="J162" s="96"/>
    </row>
    <row r="163" spans="1:10" s="17" customFormat="1" ht="25" x14ac:dyDescent="0.25">
      <c r="A163" s="76">
        <v>44794</v>
      </c>
      <c r="B163" s="231" t="s">
        <v>292</v>
      </c>
      <c r="C163" s="231" t="s">
        <v>293</v>
      </c>
      <c r="D163" s="232" t="s">
        <v>393</v>
      </c>
      <c r="E163" s="232" t="s">
        <v>104</v>
      </c>
      <c r="F163" s="232" t="s">
        <v>120</v>
      </c>
      <c r="G163" s="232" t="s">
        <v>558</v>
      </c>
      <c r="H163" s="232" t="s">
        <v>296</v>
      </c>
      <c r="I163" s="233">
        <v>3687958</v>
      </c>
      <c r="J163" s="96"/>
    </row>
    <row r="164" spans="1:10" s="17" customFormat="1" ht="25" x14ac:dyDescent="0.25">
      <c r="A164" s="76">
        <v>44795</v>
      </c>
      <c r="B164" s="169" t="s">
        <v>292</v>
      </c>
      <c r="C164" s="169" t="s">
        <v>293</v>
      </c>
      <c r="D164" s="170" t="s">
        <v>393</v>
      </c>
      <c r="E164" s="170" t="s">
        <v>104</v>
      </c>
      <c r="F164" s="170" t="s">
        <v>294</v>
      </c>
      <c r="G164" s="170" t="s">
        <v>608</v>
      </c>
      <c r="H164" s="170" t="s">
        <v>296</v>
      </c>
      <c r="I164" s="185">
        <v>3200462</v>
      </c>
      <c r="J164" s="96"/>
    </row>
    <row r="165" spans="1:10" s="17" customFormat="1" ht="25" x14ac:dyDescent="0.25">
      <c r="A165" s="76">
        <v>44797</v>
      </c>
      <c r="B165" s="169" t="s">
        <v>292</v>
      </c>
      <c r="C165" s="169" t="s">
        <v>293</v>
      </c>
      <c r="D165" s="170" t="s">
        <v>393</v>
      </c>
      <c r="E165" s="170" t="s">
        <v>104</v>
      </c>
      <c r="F165" s="170" t="s">
        <v>189</v>
      </c>
      <c r="G165" s="170" t="s">
        <v>461</v>
      </c>
      <c r="H165" s="170" t="s">
        <v>296</v>
      </c>
      <c r="I165" s="185">
        <v>3686337</v>
      </c>
      <c r="J165" s="96"/>
    </row>
    <row r="166" spans="1:10" s="17" customFormat="1" ht="25" x14ac:dyDescent="0.25">
      <c r="A166" s="76">
        <v>44799</v>
      </c>
      <c r="B166" s="169" t="s">
        <v>292</v>
      </c>
      <c r="C166" s="169" t="s">
        <v>293</v>
      </c>
      <c r="D166" s="170" t="s">
        <v>393</v>
      </c>
      <c r="E166" s="170" t="s">
        <v>104</v>
      </c>
      <c r="F166" s="170" t="s">
        <v>189</v>
      </c>
      <c r="G166" s="170" t="s">
        <v>460</v>
      </c>
      <c r="H166" s="170" t="s">
        <v>296</v>
      </c>
      <c r="I166" s="185">
        <v>3777990</v>
      </c>
      <c r="J166" s="96"/>
    </row>
    <row r="167" spans="1:10" s="17" customFormat="1" ht="25" x14ac:dyDescent="0.25">
      <c r="A167" s="76">
        <v>44801</v>
      </c>
      <c r="B167" s="169" t="s">
        <v>292</v>
      </c>
      <c r="C167" s="169" t="s">
        <v>293</v>
      </c>
      <c r="D167" s="170" t="s">
        <v>393</v>
      </c>
      <c r="E167" s="170" t="s">
        <v>104</v>
      </c>
      <c r="F167" s="170" t="s">
        <v>196</v>
      </c>
      <c r="G167" s="170" t="s">
        <v>392</v>
      </c>
      <c r="H167" s="170" t="s">
        <v>296</v>
      </c>
      <c r="I167" s="185">
        <v>3701414</v>
      </c>
      <c r="J167" s="96"/>
    </row>
    <row r="168" spans="1:10" s="17" customFormat="1" ht="25" x14ac:dyDescent="0.25">
      <c r="A168" s="76">
        <v>44802</v>
      </c>
      <c r="B168" s="169" t="s">
        <v>292</v>
      </c>
      <c r="C168" s="169" t="s">
        <v>293</v>
      </c>
      <c r="D168" s="170" t="s">
        <v>393</v>
      </c>
      <c r="E168" s="170" t="s">
        <v>104</v>
      </c>
      <c r="F168" s="170" t="s">
        <v>196</v>
      </c>
      <c r="G168" s="170" t="s">
        <v>576</v>
      </c>
      <c r="H168" s="170" t="s">
        <v>296</v>
      </c>
      <c r="I168" s="185">
        <v>3598578</v>
      </c>
      <c r="J168" s="96"/>
    </row>
    <row r="169" spans="1:10" s="17" customFormat="1" ht="25" x14ac:dyDescent="0.25">
      <c r="A169" s="76">
        <v>44805</v>
      </c>
      <c r="B169" s="169" t="s">
        <v>292</v>
      </c>
      <c r="C169" s="169" t="s">
        <v>293</v>
      </c>
      <c r="D169" s="170" t="s">
        <v>393</v>
      </c>
      <c r="E169" s="170" t="s">
        <v>104</v>
      </c>
      <c r="F169" s="170" t="s">
        <v>244</v>
      </c>
      <c r="G169" s="170" t="s">
        <v>416</v>
      </c>
      <c r="H169" s="170" t="s">
        <v>296</v>
      </c>
      <c r="I169" s="185">
        <v>3497402</v>
      </c>
      <c r="J169" s="96"/>
    </row>
    <row r="170" spans="1:10" s="17" customFormat="1" ht="25" x14ac:dyDescent="0.25">
      <c r="A170" s="76">
        <v>44806</v>
      </c>
      <c r="B170" s="169" t="s">
        <v>292</v>
      </c>
      <c r="C170" s="169" t="s">
        <v>293</v>
      </c>
      <c r="D170" s="170" t="s">
        <v>393</v>
      </c>
      <c r="E170" s="170" t="s">
        <v>104</v>
      </c>
      <c r="F170" s="170" t="s">
        <v>277</v>
      </c>
      <c r="G170" s="170" t="s">
        <v>571</v>
      </c>
      <c r="H170" s="170" t="s">
        <v>296</v>
      </c>
      <c r="I170" s="185">
        <v>3166127</v>
      </c>
      <c r="J170" s="96"/>
    </row>
    <row r="171" spans="1:10" s="17" customFormat="1" ht="25" x14ac:dyDescent="0.25">
      <c r="A171" s="76">
        <v>44808</v>
      </c>
      <c r="B171" s="169" t="s">
        <v>292</v>
      </c>
      <c r="C171" s="169" t="s">
        <v>293</v>
      </c>
      <c r="D171" s="170" t="s">
        <v>394</v>
      </c>
      <c r="E171" s="170" t="s">
        <v>104</v>
      </c>
      <c r="F171" s="170" t="s">
        <v>177</v>
      </c>
      <c r="G171" s="170" t="s">
        <v>607</v>
      </c>
      <c r="H171" s="170" t="s">
        <v>296</v>
      </c>
      <c r="I171" s="185">
        <v>3196318</v>
      </c>
      <c r="J171" s="96"/>
    </row>
    <row r="172" spans="1:10" s="17" customFormat="1" ht="25" x14ac:dyDescent="0.25">
      <c r="A172" s="76">
        <v>44810</v>
      </c>
      <c r="B172" s="169" t="s">
        <v>292</v>
      </c>
      <c r="C172" s="169" t="s">
        <v>293</v>
      </c>
      <c r="D172" s="170" t="s">
        <v>393</v>
      </c>
      <c r="E172" s="170" t="s">
        <v>104</v>
      </c>
      <c r="F172" s="170" t="s">
        <v>232</v>
      </c>
      <c r="G172" s="170" t="s">
        <v>230</v>
      </c>
      <c r="H172" s="170" t="s">
        <v>296</v>
      </c>
      <c r="I172" s="185">
        <v>2941247</v>
      </c>
      <c r="J172" s="96"/>
    </row>
    <row r="173" spans="1:10" s="17" customFormat="1" ht="25" x14ac:dyDescent="0.25">
      <c r="A173" s="76">
        <v>44811</v>
      </c>
      <c r="B173" s="169" t="s">
        <v>292</v>
      </c>
      <c r="C173" s="169" t="s">
        <v>293</v>
      </c>
      <c r="D173" s="170" t="s">
        <v>393</v>
      </c>
      <c r="E173" s="170" t="s">
        <v>104</v>
      </c>
      <c r="F173" s="170" t="s">
        <v>523</v>
      </c>
      <c r="G173" s="170" t="s">
        <v>633</v>
      </c>
      <c r="H173" s="170" t="s">
        <v>296</v>
      </c>
      <c r="I173" s="185">
        <v>3103917</v>
      </c>
      <c r="J173" s="96" t="s">
        <v>57</v>
      </c>
    </row>
    <row r="174" spans="1:10" s="17" customFormat="1" ht="25" x14ac:dyDescent="0.25">
      <c r="A174" s="76">
        <v>44811</v>
      </c>
      <c r="B174" s="169" t="s">
        <v>292</v>
      </c>
      <c r="C174" s="169" t="s">
        <v>293</v>
      </c>
      <c r="D174" s="170" t="s">
        <v>393</v>
      </c>
      <c r="E174" s="170" t="s">
        <v>104</v>
      </c>
      <c r="F174" s="170" t="s">
        <v>267</v>
      </c>
      <c r="G174" s="170" t="s">
        <v>633</v>
      </c>
      <c r="H174" s="170" t="s">
        <v>296</v>
      </c>
      <c r="I174" s="185">
        <v>130026</v>
      </c>
      <c r="J174" s="96" t="s">
        <v>57</v>
      </c>
    </row>
    <row r="175" spans="1:10" s="17" customFormat="1" ht="25" x14ac:dyDescent="0.25">
      <c r="A175" s="76">
        <v>44814</v>
      </c>
      <c r="B175" s="169" t="s">
        <v>292</v>
      </c>
      <c r="C175" s="169" t="s">
        <v>293</v>
      </c>
      <c r="D175" s="170" t="s">
        <v>393</v>
      </c>
      <c r="E175" s="170" t="s">
        <v>104</v>
      </c>
      <c r="F175" s="170" t="s">
        <v>232</v>
      </c>
      <c r="G175" s="170" t="s">
        <v>329</v>
      </c>
      <c r="H175" s="170" t="s">
        <v>296</v>
      </c>
      <c r="I175" s="185">
        <v>3434377</v>
      </c>
      <c r="J175" s="96"/>
    </row>
    <row r="176" spans="1:10" s="17" customFormat="1" ht="25" x14ac:dyDescent="0.25">
      <c r="A176" s="76">
        <v>44815</v>
      </c>
      <c r="B176" s="169" t="s">
        <v>292</v>
      </c>
      <c r="C176" s="169" t="s">
        <v>293</v>
      </c>
      <c r="D176" s="170" t="s">
        <v>393</v>
      </c>
      <c r="E176" s="170" t="s">
        <v>104</v>
      </c>
      <c r="F176" s="170" t="s">
        <v>523</v>
      </c>
      <c r="G176" s="170" t="s">
        <v>210</v>
      </c>
      <c r="H176" s="170" t="s">
        <v>296</v>
      </c>
      <c r="I176" s="185">
        <v>3045807</v>
      </c>
      <c r="J176" s="96" t="s">
        <v>57</v>
      </c>
    </row>
    <row r="177" spans="1:10" s="17" customFormat="1" ht="25" x14ac:dyDescent="0.25">
      <c r="A177" s="76">
        <v>44815</v>
      </c>
      <c r="B177" s="169" t="s">
        <v>292</v>
      </c>
      <c r="C177" s="169" t="s">
        <v>293</v>
      </c>
      <c r="D177" s="170" t="s">
        <v>393</v>
      </c>
      <c r="E177" s="170" t="s">
        <v>104</v>
      </c>
      <c r="F177" s="170" t="s">
        <v>120</v>
      </c>
      <c r="G177" s="170" t="s">
        <v>210</v>
      </c>
      <c r="H177" s="170" t="s">
        <v>296</v>
      </c>
      <c r="I177" s="185">
        <v>285774</v>
      </c>
      <c r="J177" s="96" t="s">
        <v>57</v>
      </c>
    </row>
    <row r="178" spans="1:10" s="17" customFormat="1" ht="25" x14ac:dyDescent="0.25">
      <c r="A178" s="76">
        <v>44817</v>
      </c>
      <c r="B178" s="169" t="s">
        <v>292</v>
      </c>
      <c r="C178" s="169" t="s">
        <v>293</v>
      </c>
      <c r="D178" s="170" t="s">
        <v>393</v>
      </c>
      <c r="E178" s="170" t="s">
        <v>104</v>
      </c>
      <c r="F178" s="170" t="s">
        <v>189</v>
      </c>
      <c r="G178" s="170" t="s">
        <v>642</v>
      </c>
      <c r="H178" s="170" t="s">
        <v>296</v>
      </c>
      <c r="I178" s="185">
        <v>3696288</v>
      </c>
      <c r="J178" s="96"/>
    </row>
    <row r="179" spans="1:10" s="17" customFormat="1" ht="25" x14ac:dyDescent="0.25">
      <c r="A179" s="76">
        <v>44820</v>
      </c>
      <c r="B179" s="169" t="s">
        <v>292</v>
      </c>
      <c r="C179" s="169" t="s">
        <v>293</v>
      </c>
      <c r="D179" s="170" t="s">
        <v>393</v>
      </c>
      <c r="E179" s="170" t="s">
        <v>104</v>
      </c>
      <c r="F179" s="170" t="s">
        <v>189</v>
      </c>
      <c r="G179" s="170" t="s">
        <v>727</v>
      </c>
      <c r="H179" s="170" t="s">
        <v>296</v>
      </c>
      <c r="I179" s="185">
        <v>3676881</v>
      </c>
      <c r="J179" s="96" t="s">
        <v>57</v>
      </c>
    </row>
    <row r="180" spans="1:10" s="17" customFormat="1" ht="25" x14ac:dyDescent="0.25">
      <c r="A180" s="76">
        <v>44820</v>
      </c>
      <c r="B180" s="169" t="s">
        <v>292</v>
      </c>
      <c r="C180" s="169" t="s">
        <v>293</v>
      </c>
      <c r="D180" s="170" t="s">
        <v>393</v>
      </c>
      <c r="E180" s="170" t="s">
        <v>104</v>
      </c>
      <c r="F180" s="170" t="s">
        <v>105</v>
      </c>
      <c r="G180" s="170" t="s">
        <v>727</v>
      </c>
      <c r="H180" s="170" t="s">
        <v>296</v>
      </c>
      <c r="I180" s="185">
        <v>591821</v>
      </c>
      <c r="J180" s="96" t="s">
        <v>57</v>
      </c>
    </row>
    <row r="181" spans="1:10" s="17" customFormat="1" ht="25" x14ac:dyDescent="0.25">
      <c r="A181" s="76">
        <v>44821</v>
      </c>
      <c r="B181" s="169" t="s">
        <v>292</v>
      </c>
      <c r="C181" s="169" t="s">
        <v>293</v>
      </c>
      <c r="D181" s="170" t="s">
        <v>393</v>
      </c>
      <c r="E181" s="170" t="s">
        <v>104</v>
      </c>
      <c r="F181" s="170" t="s">
        <v>69</v>
      </c>
      <c r="G181" s="170" t="s">
        <v>622</v>
      </c>
      <c r="H181" s="170" t="s">
        <v>296</v>
      </c>
      <c r="I181" s="185">
        <v>3586580</v>
      </c>
      <c r="J181" s="96"/>
    </row>
    <row r="182" spans="1:10" s="17" customFormat="1" ht="25" x14ac:dyDescent="0.25">
      <c r="A182" s="76">
        <v>44823</v>
      </c>
      <c r="B182" s="169" t="s">
        <v>292</v>
      </c>
      <c r="C182" s="169" t="s">
        <v>293</v>
      </c>
      <c r="D182" s="170" t="s">
        <v>393</v>
      </c>
      <c r="E182" s="170" t="s">
        <v>104</v>
      </c>
      <c r="F182" s="170" t="s">
        <v>232</v>
      </c>
      <c r="G182" s="170" t="s">
        <v>248</v>
      </c>
      <c r="H182" s="170" t="s">
        <v>296</v>
      </c>
      <c r="I182" s="185">
        <v>3715949</v>
      </c>
      <c r="J182" s="96"/>
    </row>
    <row r="183" spans="1:10" s="17" customFormat="1" ht="25" x14ac:dyDescent="0.25">
      <c r="A183" s="76">
        <v>44824</v>
      </c>
      <c r="B183" s="169" t="s">
        <v>292</v>
      </c>
      <c r="C183" s="169" t="s">
        <v>293</v>
      </c>
      <c r="D183" s="170" t="s">
        <v>393</v>
      </c>
      <c r="E183" s="170" t="s">
        <v>104</v>
      </c>
      <c r="F183" s="170" t="s">
        <v>105</v>
      </c>
      <c r="G183" s="170" t="s">
        <v>551</v>
      </c>
      <c r="H183" s="170" t="s">
        <v>296</v>
      </c>
      <c r="I183" s="185">
        <v>3843880</v>
      </c>
      <c r="J183" s="96"/>
    </row>
    <row r="184" spans="1:10" s="17" customFormat="1" ht="25" x14ac:dyDescent="0.25">
      <c r="A184" s="76">
        <v>44826</v>
      </c>
      <c r="B184" s="169" t="s">
        <v>292</v>
      </c>
      <c r="C184" s="169" t="s">
        <v>293</v>
      </c>
      <c r="D184" s="170" t="s">
        <v>394</v>
      </c>
      <c r="E184" s="170" t="s">
        <v>104</v>
      </c>
      <c r="F184" s="170" t="s">
        <v>108</v>
      </c>
      <c r="G184" s="170" t="s">
        <v>728</v>
      </c>
      <c r="H184" s="170" t="s">
        <v>296</v>
      </c>
      <c r="I184" s="185">
        <v>3364537</v>
      </c>
      <c r="J184" s="96"/>
    </row>
    <row r="185" spans="1:10" s="17" customFormat="1" ht="28" customHeight="1" thickBot="1" x14ac:dyDescent="0.3">
      <c r="A185" s="228">
        <v>44828</v>
      </c>
      <c r="B185" s="227" t="s">
        <v>292</v>
      </c>
      <c r="C185" s="227" t="s">
        <v>293</v>
      </c>
      <c r="D185" s="226" t="s">
        <v>393</v>
      </c>
      <c r="E185" s="226" t="s">
        <v>104</v>
      </c>
      <c r="F185" s="226" t="s">
        <v>189</v>
      </c>
      <c r="G185" s="226" t="s">
        <v>587</v>
      </c>
      <c r="H185" s="226" t="s">
        <v>296</v>
      </c>
      <c r="I185" s="225">
        <v>3685814</v>
      </c>
      <c r="J185" s="162"/>
    </row>
    <row r="186" spans="1:10" s="17" customFormat="1" ht="25" x14ac:dyDescent="0.25">
      <c r="A186" s="76">
        <v>44831</v>
      </c>
      <c r="B186" s="169" t="s">
        <v>292</v>
      </c>
      <c r="C186" s="169" t="s">
        <v>293</v>
      </c>
      <c r="D186" s="170" t="s">
        <v>393</v>
      </c>
      <c r="E186" s="170" t="s">
        <v>104</v>
      </c>
      <c r="F186" s="170" t="s">
        <v>120</v>
      </c>
      <c r="G186" s="170" t="s">
        <v>619</v>
      </c>
      <c r="H186" s="170" t="s">
        <v>296</v>
      </c>
      <c r="I186" s="185">
        <v>3483674</v>
      </c>
      <c r="J186" s="96"/>
    </row>
    <row r="187" spans="1:10" s="17" customFormat="1" ht="25" customHeight="1" x14ac:dyDescent="0.25">
      <c r="A187" s="76">
        <v>44832</v>
      </c>
      <c r="B187" s="169" t="s">
        <v>292</v>
      </c>
      <c r="C187" s="169" t="s">
        <v>293</v>
      </c>
      <c r="D187" s="170" t="s">
        <v>393</v>
      </c>
      <c r="E187" s="170" t="s">
        <v>104</v>
      </c>
      <c r="F187" s="170" t="s">
        <v>189</v>
      </c>
      <c r="G187" s="170" t="s">
        <v>576</v>
      </c>
      <c r="H187" s="170" t="s">
        <v>296</v>
      </c>
      <c r="I187" s="185">
        <v>3686552</v>
      </c>
      <c r="J187" s="96"/>
    </row>
    <row r="188" spans="1:10" s="17" customFormat="1" ht="25" x14ac:dyDescent="0.25">
      <c r="A188" s="76">
        <v>44833</v>
      </c>
      <c r="B188" s="169" t="s">
        <v>292</v>
      </c>
      <c r="C188" s="169" t="s">
        <v>293</v>
      </c>
      <c r="D188" s="170" t="s">
        <v>393</v>
      </c>
      <c r="E188" s="170" t="s">
        <v>104</v>
      </c>
      <c r="F188" s="170" t="s">
        <v>189</v>
      </c>
      <c r="G188" s="170" t="s">
        <v>460</v>
      </c>
      <c r="H188" s="170" t="s">
        <v>296</v>
      </c>
      <c r="I188" s="185">
        <v>3677761</v>
      </c>
      <c r="J188" s="96"/>
    </row>
    <row r="189" spans="1:10" s="17" customFormat="1" ht="25" x14ac:dyDescent="0.25">
      <c r="A189" s="76">
        <v>44835</v>
      </c>
      <c r="B189" s="169" t="s">
        <v>292</v>
      </c>
      <c r="C189" s="169" t="s">
        <v>293</v>
      </c>
      <c r="D189" s="170" t="s">
        <v>393</v>
      </c>
      <c r="E189" s="170" t="s">
        <v>104</v>
      </c>
      <c r="F189" s="170" t="s">
        <v>120</v>
      </c>
      <c r="G189" s="170" t="s">
        <v>503</v>
      </c>
      <c r="H189" s="170" t="s">
        <v>296</v>
      </c>
      <c r="I189" s="185">
        <v>3786330</v>
      </c>
      <c r="J189" s="96"/>
    </row>
    <row r="190" spans="1:10" s="17" customFormat="1" ht="25" x14ac:dyDescent="0.25">
      <c r="A190" s="76">
        <v>44837</v>
      </c>
      <c r="B190" s="169" t="s">
        <v>292</v>
      </c>
      <c r="C190" s="169" t="s">
        <v>293</v>
      </c>
      <c r="D190" s="170" t="s">
        <v>393</v>
      </c>
      <c r="E190" s="170" t="s">
        <v>104</v>
      </c>
      <c r="F190" s="170" t="s">
        <v>69</v>
      </c>
      <c r="G190" s="170" t="s">
        <v>499</v>
      </c>
      <c r="H190" s="170" t="s">
        <v>296</v>
      </c>
      <c r="I190" s="185">
        <v>3713102</v>
      </c>
      <c r="J190" s="96"/>
    </row>
    <row r="191" spans="1:10" s="17" customFormat="1" ht="25" x14ac:dyDescent="0.25">
      <c r="A191" s="76">
        <v>44838</v>
      </c>
      <c r="B191" s="169" t="s">
        <v>292</v>
      </c>
      <c r="C191" s="169" t="s">
        <v>293</v>
      </c>
      <c r="D191" s="170" t="s">
        <v>393</v>
      </c>
      <c r="E191" s="170" t="s">
        <v>104</v>
      </c>
      <c r="F191" s="170" t="s">
        <v>120</v>
      </c>
      <c r="G191" s="170" t="s">
        <v>444</v>
      </c>
      <c r="H191" s="170" t="s">
        <v>296</v>
      </c>
      <c r="I191" s="185">
        <v>3641123</v>
      </c>
      <c r="J191" s="96"/>
    </row>
    <row r="192" spans="1:10" s="17" customFormat="1" ht="25" x14ac:dyDescent="0.25">
      <c r="A192" s="76">
        <v>44840</v>
      </c>
      <c r="B192" s="169" t="s">
        <v>292</v>
      </c>
      <c r="C192" s="169" t="s">
        <v>293</v>
      </c>
      <c r="D192" s="170" t="s">
        <v>393</v>
      </c>
      <c r="E192" s="170" t="s">
        <v>104</v>
      </c>
      <c r="F192" s="170" t="s">
        <v>232</v>
      </c>
      <c r="G192" s="170" t="s">
        <v>113</v>
      </c>
      <c r="H192" s="170" t="s">
        <v>296</v>
      </c>
      <c r="I192" s="185">
        <v>3753415</v>
      </c>
      <c r="J192" s="96"/>
    </row>
    <row r="193" spans="1:10" s="17" customFormat="1" ht="25" x14ac:dyDescent="0.25">
      <c r="A193" s="76">
        <v>44841</v>
      </c>
      <c r="B193" s="169" t="s">
        <v>292</v>
      </c>
      <c r="C193" s="169" t="s">
        <v>293</v>
      </c>
      <c r="D193" s="170" t="s">
        <v>393</v>
      </c>
      <c r="E193" s="170" t="s">
        <v>104</v>
      </c>
      <c r="F193" s="170" t="s">
        <v>189</v>
      </c>
      <c r="G193" s="170" t="s">
        <v>733</v>
      </c>
      <c r="H193" s="170" t="s">
        <v>296</v>
      </c>
      <c r="I193" s="185">
        <v>3163116</v>
      </c>
      <c r="J193" s="96"/>
    </row>
    <row r="194" spans="1:10" s="17" customFormat="1" ht="25" x14ac:dyDescent="0.25">
      <c r="A194" s="76">
        <v>44843</v>
      </c>
      <c r="B194" s="169" t="s">
        <v>292</v>
      </c>
      <c r="C194" s="169" t="s">
        <v>293</v>
      </c>
      <c r="D194" s="170" t="s">
        <v>393</v>
      </c>
      <c r="E194" s="170" t="s">
        <v>104</v>
      </c>
      <c r="F194" s="170" t="s">
        <v>232</v>
      </c>
      <c r="G194" s="170" t="s">
        <v>329</v>
      </c>
      <c r="H194" s="170" t="s">
        <v>296</v>
      </c>
      <c r="I194" s="185">
        <v>3431917</v>
      </c>
      <c r="J194" s="96"/>
    </row>
    <row r="195" spans="1:10" s="17" customFormat="1" ht="25" x14ac:dyDescent="0.25">
      <c r="A195" s="76">
        <v>44845</v>
      </c>
      <c r="B195" s="169" t="s">
        <v>292</v>
      </c>
      <c r="C195" s="169" t="s">
        <v>293</v>
      </c>
      <c r="D195" s="170" t="s">
        <v>393</v>
      </c>
      <c r="E195" s="170" t="s">
        <v>104</v>
      </c>
      <c r="F195" s="170" t="s">
        <v>78</v>
      </c>
      <c r="G195" s="170" t="s">
        <v>645</v>
      </c>
      <c r="H195" s="170" t="s">
        <v>296</v>
      </c>
      <c r="I195" s="185">
        <v>3682621</v>
      </c>
      <c r="J195" s="96"/>
    </row>
    <row r="196" spans="1:10" s="17" customFormat="1" ht="25" x14ac:dyDescent="0.25">
      <c r="A196" s="76">
        <v>44846</v>
      </c>
      <c r="B196" s="169" t="s">
        <v>292</v>
      </c>
      <c r="C196" s="169" t="s">
        <v>293</v>
      </c>
      <c r="D196" s="170" t="s">
        <v>393</v>
      </c>
      <c r="E196" s="170" t="s">
        <v>104</v>
      </c>
      <c r="F196" s="170" t="s">
        <v>69</v>
      </c>
      <c r="G196" s="170" t="s">
        <v>586</v>
      </c>
      <c r="H196" s="170" t="s">
        <v>296</v>
      </c>
      <c r="I196" s="185">
        <v>3547806</v>
      </c>
      <c r="J196" s="96"/>
    </row>
    <row r="197" spans="1:10" s="17" customFormat="1" ht="25" x14ac:dyDescent="0.25">
      <c r="A197" s="76">
        <v>44848</v>
      </c>
      <c r="B197" s="169" t="s">
        <v>292</v>
      </c>
      <c r="C197" s="169" t="s">
        <v>293</v>
      </c>
      <c r="D197" s="170" t="s">
        <v>393</v>
      </c>
      <c r="E197" s="170" t="s">
        <v>104</v>
      </c>
      <c r="F197" s="170" t="s">
        <v>105</v>
      </c>
      <c r="G197" s="170" t="s">
        <v>114</v>
      </c>
      <c r="H197" s="170" t="s">
        <v>296</v>
      </c>
      <c r="I197" s="185">
        <v>3060103</v>
      </c>
      <c r="J197" s="96"/>
    </row>
    <row r="198" spans="1:10" s="17" customFormat="1" ht="25" x14ac:dyDescent="0.25">
      <c r="A198" s="76">
        <v>44851</v>
      </c>
      <c r="B198" s="169" t="s">
        <v>292</v>
      </c>
      <c r="C198" s="169" t="s">
        <v>293</v>
      </c>
      <c r="D198" s="170" t="s">
        <v>393</v>
      </c>
      <c r="E198" s="170" t="s">
        <v>104</v>
      </c>
      <c r="F198" s="170" t="s">
        <v>189</v>
      </c>
      <c r="G198" s="170" t="s">
        <v>416</v>
      </c>
      <c r="H198" s="170" t="s">
        <v>296</v>
      </c>
      <c r="I198" s="185">
        <v>3793898</v>
      </c>
      <c r="J198" s="96"/>
    </row>
    <row r="199" spans="1:10" s="17" customFormat="1" ht="25" x14ac:dyDescent="0.25">
      <c r="A199" s="76">
        <v>44852</v>
      </c>
      <c r="B199" s="169" t="s">
        <v>292</v>
      </c>
      <c r="C199" s="169" t="s">
        <v>293</v>
      </c>
      <c r="D199" s="170" t="s">
        <v>393</v>
      </c>
      <c r="E199" s="170" t="s">
        <v>104</v>
      </c>
      <c r="F199" s="170" t="s">
        <v>277</v>
      </c>
      <c r="G199" s="170" t="s">
        <v>709</v>
      </c>
      <c r="H199" s="170" t="s">
        <v>296</v>
      </c>
      <c r="I199" s="185">
        <v>3677539</v>
      </c>
      <c r="J199" s="96"/>
    </row>
    <row r="200" spans="1:10" s="17" customFormat="1" ht="25" x14ac:dyDescent="0.25">
      <c r="A200" s="76">
        <v>44854</v>
      </c>
      <c r="B200" s="169" t="s">
        <v>292</v>
      </c>
      <c r="C200" s="169" t="s">
        <v>293</v>
      </c>
      <c r="D200" s="170" t="s">
        <v>393</v>
      </c>
      <c r="E200" s="170" t="s">
        <v>104</v>
      </c>
      <c r="F200" s="170" t="s">
        <v>120</v>
      </c>
      <c r="G200" s="170" t="s">
        <v>633</v>
      </c>
      <c r="H200" s="170" t="s">
        <v>296</v>
      </c>
      <c r="I200" s="185">
        <v>3391178</v>
      </c>
      <c r="J200" s="96"/>
    </row>
    <row r="201" spans="1:10" s="17" customFormat="1" ht="25" x14ac:dyDescent="0.25">
      <c r="A201" s="76">
        <v>44855</v>
      </c>
      <c r="B201" s="169" t="s">
        <v>292</v>
      </c>
      <c r="C201" s="169" t="s">
        <v>293</v>
      </c>
      <c r="D201" s="170" t="s">
        <v>393</v>
      </c>
      <c r="E201" s="170" t="s">
        <v>104</v>
      </c>
      <c r="F201" s="170" t="s">
        <v>196</v>
      </c>
      <c r="G201" s="170" t="s">
        <v>150</v>
      </c>
      <c r="H201" s="170" t="s">
        <v>296</v>
      </c>
      <c r="I201" s="185">
        <v>3687908</v>
      </c>
      <c r="J201" s="96"/>
    </row>
    <row r="202" spans="1:10" s="17" customFormat="1" ht="25" x14ac:dyDescent="0.25">
      <c r="A202" s="76">
        <v>44857</v>
      </c>
      <c r="B202" s="169" t="s">
        <v>292</v>
      </c>
      <c r="C202" s="169" t="s">
        <v>293</v>
      </c>
      <c r="D202" s="170" t="s">
        <v>393</v>
      </c>
      <c r="E202" s="170" t="s">
        <v>104</v>
      </c>
      <c r="F202" s="170" t="s">
        <v>352</v>
      </c>
      <c r="G202" s="170" t="s">
        <v>367</v>
      </c>
      <c r="H202" s="170" t="s">
        <v>296</v>
      </c>
      <c r="I202" s="185">
        <v>2797975</v>
      </c>
      <c r="J202" s="96"/>
    </row>
    <row r="203" spans="1:10" s="17" customFormat="1" ht="25" x14ac:dyDescent="0.25">
      <c r="A203" s="76">
        <v>44859</v>
      </c>
      <c r="B203" s="169" t="s">
        <v>292</v>
      </c>
      <c r="C203" s="169" t="s">
        <v>293</v>
      </c>
      <c r="D203" s="170" t="s">
        <v>393</v>
      </c>
      <c r="E203" s="170" t="s">
        <v>104</v>
      </c>
      <c r="F203" s="170" t="s">
        <v>66</v>
      </c>
      <c r="G203" s="170" t="s">
        <v>518</v>
      </c>
      <c r="H203" s="170" t="s">
        <v>296</v>
      </c>
      <c r="I203" s="185">
        <v>3702162</v>
      </c>
      <c r="J203" s="96"/>
    </row>
    <row r="204" spans="1:10" s="17" customFormat="1" ht="25" x14ac:dyDescent="0.25">
      <c r="A204" s="76">
        <v>44860</v>
      </c>
      <c r="B204" s="169" t="s">
        <v>292</v>
      </c>
      <c r="C204" s="169" t="s">
        <v>293</v>
      </c>
      <c r="D204" s="170" t="s">
        <v>393</v>
      </c>
      <c r="E204" s="170" t="s">
        <v>104</v>
      </c>
      <c r="F204" s="170" t="s">
        <v>189</v>
      </c>
      <c r="G204" s="170" t="s">
        <v>374</v>
      </c>
      <c r="H204" s="170" t="s">
        <v>296</v>
      </c>
      <c r="I204" s="185">
        <v>3610922</v>
      </c>
      <c r="J204" s="96"/>
    </row>
    <row r="205" spans="1:10" s="17" customFormat="1" ht="25" x14ac:dyDescent="0.25">
      <c r="A205" s="76">
        <v>44862</v>
      </c>
      <c r="B205" s="169" t="s">
        <v>292</v>
      </c>
      <c r="C205" s="169" t="s">
        <v>293</v>
      </c>
      <c r="D205" s="170" t="s">
        <v>393</v>
      </c>
      <c r="E205" s="170" t="s">
        <v>104</v>
      </c>
      <c r="F205" s="170" t="s">
        <v>105</v>
      </c>
      <c r="G205" s="170" t="s">
        <v>542</v>
      </c>
      <c r="H205" s="170" t="s">
        <v>296</v>
      </c>
      <c r="I205" s="185">
        <v>3591241</v>
      </c>
      <c r="J205" s="96"/>
    </row>
    <row r="206" spans="1:10" s="17" customFormat="1" ht="25" x14ac:dyDescent="0.25">
      <c r="A206" s="76">
        <v>44863</v>
      </c>
      <c r="B206" s="169" t="s">
        <v>292</v>
      </c>
      <c r="C206" s="169" t="s">
        <v>293</v>
      </c>
      <c r="D206" s="170" t="s">
        <v>393</v>
      </c>
      <c r="E206" s="170" t="s">
        <v>104</v>
      </c>
      <c r="F206" s="170" t="s">
        <v>120</v>
      </c>
      <c r="G206" s="170" t="s">
        <v>304</v>
      </c>
      <c r="H206" s="170" t="s">
        <v>296</v>
      </c>
      <c r="I206" s="185">
        <v>3178782</v>
      </c>
      <c r="J206" s="96"/>
    </row>
    <row r="207" spans="1:10" s="17" customFormat="1" ht="25" x14ac:dyDescent="0.25">
      <c r="A207" s="76">
        <v>44865</v>
      </c>
      <c r="B207" s="169" t="s">
        <v>292</v>
      </c>
      <c r="C207" s="169" t="s">
        <v>293</v>
      </c>
      <c r="D207" s="170" t="s">
        <v>393</v>
      </c>
      <c r="E207" s="170" t="s">
        <v>104</v>
      </c>
      <c r="F207" s="170" t="s">
        <v>120</v>
      </c>
      <c r="G207" s="170" t="s">
        <v>576</v>
      </c>
      <c r="H207" s="170" t="s">
        <v>296</v>
      </c>
      <c r="I207" s="185">
        <v>3575103</v>
      </c>
      <c r="J207" s="96"/>
    </row>
    <row r="208" spans="1:10" s="17" customFormat="1" ht="25" x14ac:dyDescent="0.25">
      <c r="A208" s="76">
        <v>44867</v>
      </c>
      <c r="B208" s="169" t="s">
        <v>292</v>
      </c>
      <c r="C208" s="169" t="s">
        <v>293</v>
      </c>
      <c r="D208" s="170" t="s">
        <v>393</v>
      </c>
      <c r="E208" s="170" t="s">
        <v>104</v>
      </c>
      <c r="F208" s="170" t="s">
        <v>232</v>
      </c>
      <c r="G208" s="170" t="s">
        <v>210</v>
      </c>
      <c r="H208" s="170" t="s">
        <v>296</v>
      </c>
      <c r="I208" s="185">
        <v>2681825</v>
      </c>
      <c r="J208" s="96" t="s">
        <v>57</v>
      </c>
    </row>
    <row r="209" spans="1:10" s="17" customFormat="1" ht="25" x14ac:dyDescent="0.25">
      <c r="A209" s="76">
        <v>44867</v>
      </c>
      <c r="B209" s="169" t="s">
        <v>292</v>
      </c>
      <c r="C209" s="169" t="s">
        <v>293</v>
      </c>
      <c r="D209" s="170" t="s">
        <v>393</v>
      </c>
      <c r="E209" s="170" t="s">
        <v>104</v>
      </c>
      <c r="F209" s="170" t="s">
        <v>120</v>
      </c>
      <c r="G209" s="170" t="s">
        <v>210</v>
      </c>
      <c r="H209" s="170" t="s">
        <v>296</v>
      </c>
      <c r="I209" s="185">
        <v>765960</v>
      </c>
      <c r="J209" s="96" t="s">
        <v>57</v>
      </c>
    </row>
    <row r="210" spans="1:10" s="17" customFormat="1" ht="25" x14ac:dyDescent="0.25">
      <c r="A210" s="76">
        <v>44870</v>
      </c>
      <c r="B210" s="169" t="s">
        <v>292</v>
      </c>
      <c r="C210" s="169" t="s">
        <v>293</v>
      </c>
      <c r="D210" s="170" t="s">
        <v>393</v>
      </c>
      <c r="E210" s="170" t="s">
        <v>104</v>
      </c>
      <c r="F210" s="170" t="s">
        <v>66</v>
      </c>
      <c r="G210" s="170" t="s">
        <v>113</v>
      </c>
      <c r="H210" s="170" t="s">
        <v>296</v>
      </c>
      <c r="I210" s="185">
        <v>3732063</v>
      </c>
      <c r="J210" s="96"/>
    </row>
    <row r="211" spans="1:10" s="17" customFormat="1" ht="28" customHeight="1" thickBot="1" x14ac:dyDescent="0.3">
      <c r="A211" s="228">
        <v>44870</v>
      </c>
      <c r="B211" s="227" t="s">
        <v>292</v>
      </c>
      <c r="C211" s="227" t="s">
        <v>293</v>
      </c>
      <c r="D211" s="226" t="s">
        <v>393</v>
      </c>
      <c r="E211" s="226" t="s">
        <v>104</v>
      </c>
      <c r="F211" s="226" t="s">
        <v>120</v>
      </c>
      <c r="G211" s="226" t="s">
        <v>503</v>
      </c>
      <c r="H211" s="226" t="s">
        <v>296</v>
      </c>
      <c r="I211" s="225">
        <v>3724873</v>
      </c>
      <c r="J211" s="162"/>
    </row>
    <row r="212" spans="1:10" s="17" customFormat="1" ht="25" x14ac:dyDescent="0.25">
      <c r="A212" s="76">
        <v>44872</v>
      </c>
      <c r="B212" s="169" t="s">
        <v>292</v>
      </c>
      <c r="C212" s="169" t="s">
        <v>293</v>
      </c>
      <c r="D212" s="170" t="s">
        <v>393</v>
      </c>
      <c r="E212" s="170" t="s">
        <v>104</v>
      </c>
      <c r="F212" s="170" t="s">
        <v>120</v>
      </c>
      <c r="G212" s="170" t="s">
        <v>568</v>
      </c>
      <c r="H212" s="170" t="s">
        <v>296</v>
      </c>
      <c r="I212" s="185">
        <v>3866435</v>
      </c>
      <c r="J212" s="96"/>
    </row>
    <row r="213" spans="1:10" s="17" customFormat="1" ht="25" x14ac:dyDescent="0.25">
      <c r="A213" s="76">
        <v>44874</v>
      </c>
      <c r="B213" s="169" t="s">
        <v>292</v>
      </c>
      <c r="C213" s="169" t="s">
        <v>293</v>
      </c>
      <c r="D213" s="170" t="s">
        <v>393</v>
      </c>
      <c r="E213" s="170" t="s">
        <v>104</v>
      </c>
      <c r="F213" s="170" t="s">
        <v>189</v>
      </c>
      <c r="G213" s="170" t="s">
        <v>329</v>
      </c>
      <c r="H213" s="170" t="s">
        <v>296</v>
      </c>
      <c r="I213" s="185">
        <v>3435164</v>
      </c>
      <c r="J213" s="96"/>
    </row>
    <row r="214" spans="1:10" s="17" customFormat="1" ht="25" x14ac:dyDescent="0.25">
      <c r="A214" s="76">
        <v>44876</v>
      </c>
      <c r="B214" s="169" t="s">
        <v>292</v>
      </c>
      <c r="C214" s="169" t="s">
        <v>293</v>
      </c>
      <c r="D214" s="170" t="s">
        <v>393</v>
      </c>
      <c r="E214" s="170" t="s">
        <v>104</v>
      </c>
      <c r="F214" s="170" t="s">
        <v>232</v>
      </c>
      <c r="G214" s="170" t="s">
        <v>414</v>
      </c>
      <c r="H214" s="170" t="s">
        <v>296</v>
      </c>
      <c r="I214" s="185">
        <v>3201825</v>
      </c>
      <c r="J214" s="96"/>
    </row>
    <row r="215" spans="1:10" s="17" customFormat="1" ht="25" x14ac:dyDescent="0.25">
      <c r="A215" s="76">
        <v>44877</v>
      </c>
      <c r="B215" s="169" t="s">
        <v>292</v>
      </c>
      <c r="C215" s="169" t="s">
        <v>293</v>
      </c>
      <c r="D215" s="170" t="s">
        <v>393</v>
      </c>
      <c r="E215" s="170" t="s">
        <v>104</v>
      </c>
      <c r="F215" s="170" t="s">
        <v>120</v>
      </c>
      <c r="G215" s="170" t="s">
        <v>596</v>
      </c>
      <c r="H215" s="170" t="s">
        <v>296</v>
      </c>
      <c r="I215" s="185">
        <v>3696536</v>
      </c>
      <c r="J215" s="96"/>
    </row>
    <row r="216" spans="1:10" s="17" customFormat="1" ht="25" x14ac:dyDescent="0.25">
      <c r="A216" s="76">
        <v>44879</v>
      </c>
      <c r="B216" s="169" t="s">
        <v>292</v>
      </c>
      <c r="C216" s="169" t="s">
        <v>293</v>
      </c>
      <c r="D216" s="170" t="s">
        <v>393</v>
      </c>
      <c r="E216" s="170" t="s">
        <v>104</v>
      </c>
      <c r="F216" s="170" t="s">
        <v>189</v>
      </c>
      <c r="G216" s="170" t="s">
        <v>642</v>
      </c>
      <c r="H216" s="170" t="s">
        <v>296</v>
      </c>
      <c r="I216" s="185">
        <v>3712248</v>
      </c>
      <c r="J216" s="96"/>
    </row>
    <row r="217" spans="1:10" s="17" customFormat="1" ht="25" x14ac:dyDescent="0.25">
      <c r="A217" s="76">
        <v>44881</v>
      </c>
      <c r="B217" s="169" t="s">
        <v>292</v>
      </c>
      <c r="C217" s="169" t="s">
        <v>293</v>
      </c>
      <c r="D217" s="170" t="s">
        <v>393</v>
      </c>
      <c r="E217" s="170" t="s">
        <v>104</v>
      </c>
      <c r="F217" s="170" t="s">
        <v>244</v>
      </c>
      <c r="G217" s="170" t="s">
        <v>248</v>
      </c>
      <c r="H217" s="170" t="s">
        <v>296</v>
      </c>
      <c r="I217" s="185">
        <v>3205200</v>
      </c>
      <c r="J217" s="96"/>
    </row>
    <row r="218" spans="1:10" s="17" customFormat="1" ht="25" x14ac:dyDescent="0.25">
      <c r="A218" s="76">
        <v>44882</v>
      </c>
      <c r="B218" s="169" t="s">
        <v>292</v>
      </c>
      <c r="C218" s="169" t="s">
        <v>293</v>
      </c>
      <c r="D218" s="170" t="s">
        <v>393</v>
      </c>
      <c r="E218" s="170" t="s">
        <v>104</v>
      </c>
      <c r="F218" s="170" t="s">
        <v>105</v>
      </c>
      <c r="G218" s="170" t="s">
        <v>679</v>
      </c>
      <c r="H218" s="170" t="s">
        <v>296</v>
      </c>
      <c r="I218" s="185">
        <v>3342483</v>
      </c>
      <c r="J218" s="96"/>
    </row>
    <row r="219" spans="1:10" s="17" customFormat="1" ht="25" x14ac:dyDescent="0.25">
      <c r="A219" s="76">
        <v>44883</v>
      </c>
      <c r="B219" s="169" t="s">
        <v>292</v>
      </c>
      <c r="C219" s="169" t="s">
        <v>293</v>
      </c>
      <c r="D219" s="170" t="s">
        <v>393</v>
      </c>
      <c r="E219" s="170" t="s">
        <v>104</v>
      </c>
      <c r="F219" s="170" t="s">
        <v>69</v>
      </c>
      <c r="G219" s="170" t="s">
        <v>531</v>
      </c>
      <c r="H219" s="170" t="s">
        <v>296</v>
      </c>
      <c r="I219" s="185">
        <v>3404799</v>
      </c>
      <c r="J219" s="96"/>
    </row>
    <row r="220" spans="1:10" s="17" customFormat="1" ht="25" x14ac:dyDescent="0.25">
      <c r="A220" s="76">
        <v>44886</v>
      </c>
      <c r="B220" s="169" t="s">
        <v>292</v>
      </c>
      <c r="C220" s="169" t="s">
        <v>293</v>
      </c>
      <c r="D220" s="170" t="s">
        <v>393</v>
      </c>
      <c r="E220" s="170" t="s">
        <v>104</v>
      </c>
      <c r="F220" s="170" t="s">
        <v>232</v>
      </c>
      <c r="G220" s="170" t="s">
        <v>416</v>
      </c>
      <c r="H220" s="170" t="s">
        <v>296</v>
      </c>
      <c r="I220" s="185">
        <v>3724209</v>
      </c>
      <c r="J220" s="96"/>
    </row>
    <row r="221" spans="1:10" s="17" customFormat="1" ht="25" x14ac:dyDescent="0.25">
      <c r="A221" s="76">
        <v>44887</v>
      </c>
      <c r="B221" s="169" t="s">
        <v>292</v>
      </c>
      <c r="C221" s="169" t="s">
        <v>293</v>
      </c>
      <c r="D221" s="170" t="s">
        <v>393</v>
      </c>
      <c r="E221" s="170" t="s">
        <v>104</v>
      </c>
      <c r="F221" s="170" t="s">
        <v>232</v>
      </c>
      <c r="G221" s="170" t="s">
        <v>479</v>
      </c>
      <c r="H221" s="170" t="s">
        <v>296</v>
      </c>
      <c r="I221" s="185">
        <v>3471480</v>
      </c>
      <c r="J221" s="96"/>
    </row>
    <row r="222" spans="1:10" s="17" customFormat="1" ht="25" x14ac:dyDescent="0.25">
      <c r="A222" s="76">
        <v>44889</v>
      </c>
      <c r="B222" s="169" t="s">
        <v>292</v>
      </c>
      <c r="C222" s="169" t="s">
        <v>293</v>
      </c>
      <c r="D222" s="170" t="s">
        <v>393</v>
      </c>
      <c r="E222" s="170" t="s">
        <v>104</v>
      </c>
      <c r="F222" s="170" t="s">
        <v>189</v>
      </c>
      <c r="G222" s="170" t="s">
        <v>512</v>
      </c>
      <c r="H222" s="170" t="s">
        <v>296</v>
      </c>
      <c r="I222" s="185">
        <v>3652290</v>
      </c>
      <c r="J222" s="96"/>
    </row>
    <row r="223" spans="1:10" s="17" customFormat="1" ht="25" x14ac:dyDescent="0.25">
      <c r="A223" s="76">
        <v>44891</v>
      </c>
      <c r="B223" s="169" t="s">
        <v>292</v>
      </c>
      <c r="C223" s="169" t="s">
        <v>293</v>
      </c>
      <c r="D223" s="170" t="s">
        <v>393</v>
      </c>
      <c r="E223" s="170" t="s">
        <v>104</v>
      </c>
      <c r="F223" s="170" t="s">
        <v>120</v>
      </c>
      <c r="G223" s="170" t="s">
        <v>457</v>
      </c>
      <c r="H223" s="170" t="s">
        <v>296</v>
      </c>
      <c r="I223" s="185">
        <v>3687339</v>
      </c>
      <c r="J223" s="96"/>
    </row>
    <row r="224" spans="1:10" s="17" customFormat="1" ht="25" x14ac:dyDescent="0.25">
      <c r="A224" s="76">
        <v>44894</v>
      </c>
      <c r="B224" s="169" t="s">
        <v>292</v>
      </c>
      <c r="C224" s="169" t="s">
        <v>293</v>
      </c>
      <c r="D224" s="170" t="s">
        <v>393</v>
      </c>
      <c r="E224" s="170" t="s">
        <v>104</v>
      </c>
      <c r="F224" s="170" t="s">
        <v>78</v>
      </c>
      <c r="G224" s="170" t="s">
        <v>489</v>
      </c>
      <c r="H224" s="170" t="s">
        <v>296</v>
      </c>
      <c r="I224" s="185">
        <v>3723386</v>
      </c>
      <c r="J224" s="96"/>
    </row>
    <row r="225" spans="1:10" s="17" customFormat="1" ht="25" x14ac:dyDescent="0.25">
      <c r="A225" s="76">
        <v>44896</v>
      </c>
      <c r="B225" s="169" t="s">
        <v>292</v>
      </c>
      <c r="C225" s="169" t="s">
        <v>293</v>
      </c>
      <c r="D225" s="170" t="s">
        <v>393</v>
      </c>
      <c r="E225" s="170" t="s">
        <v>104</v>
      </c>
      <c r="F225" s="170" t="s">
        <v>66</v>
      </c>
      <c r="G225" s="170" t="s">
        <v>518</v>
      </c>
      <c r="H225" s="170" t="s">
        <v>296</v>
      </c>
      <c r="I225" s="185">
        <v>3694554</v>
      </c>
      <c r="J225" s="96"/>
    </row>
    <row r="226" spans="1:10" s="17" customFormat="1" ht="25" x14ac:dyDescent="0.25">
      <c r="A226" s="76">
        <v>44898</v>
      </c>
      <c r="B226" s="169" t="s">
        <v>292</v>
      </c>
      <c r="C226" s="169" t="s">
        <v>293</v>
      </c>
      <c r="D226" s="170" t="s">
        <v>393</v>
      </c>
      <c r="E226" s="170" t="s">
        <v>104</v>
      </c>
      <c r="F226" s="170" t="s">
        <v>189</v>
      </c>
      <c r="G226" s="170" t="s">
        <v>576</v>
      </c>
      <c r="H226" s="170" t="s">
        <v>296</v>
      </c>
      <c r="I226" s="185">
        <v>3823366</v>
      </c>
      <c r="J226" s="96"/>
    </row>
    <row r="227" spans="1:10" s="17" customFormat="1" ht="25" x14ac:dyDescent="0.25">
      <c r="A227" s="76">
        <v>44900</v>
      </c>
      <c r="B227" s="169" t="s">
        <v>292</v>
      </c>
      <c r="C227" s="169" t="s">
        <v>293</v>
      </c>
      <c r="D227" s="170" t="s">
        <v>394</v>
      </c>
      <c r="E227" s="170" t="s">
        <v>104</v>
      </c>
      <c r="F227" s="170" t="s">
        <v>109</v>
      </c>
      <c r="G227" s="170" t="s">
        <v>597</v>
      </c>
      <c r="H227" s="170" t="s">
        <v>296</v>
      </c>
      <c r="I227" s="185">
        <v>3712260</v>
      </c>
      <c r="J227" s="96"/>
    </row>
    <row r="228" spans="1:10" s="17" customFormat="1" ht="25" x14ac:dyDescent="0.25">
      <c r="A228" s="76">
        <v>44901</v>
      </c>
      <c r="B228" s="169" t="s">
        <v>292</v>
      </c>
      <c r="C228" s="169" t="s">
        <v>293</v>
      </c>
      <c r="D228" s="170" t="s">
        <v>393</v>
      </c>
      <c r="E228" s="170" t="s">
        <v>104</v>
      </c>
      <c r="F228" s="170" t="s">
        <v>352</v>
      </c>
      <c r="G228" s="170" t="s">
        <v>306</v>
      </c>
      <c r="H228" s="170" t="s">
        <v>296</v>
      </c>
      <c r="I228" s="185">
        <v>1830625</v>
      </c>
      <c r="J228" s="96"/>
    </row>
    <row r="229" spans="1:10" s="17" customFormat="1" ht="25" x14ac:dyDescent="0.25">
      <c r="A229" s="76">
        <v>44901</v>
      </c>
      <c r="B229" s="169" t="s">
        <v>292</v>
      </c>
      <c r="C229" s="169" t="s">
        <v>293</v>
      </c>
      <c r="D229" s="170" t="s">
        <v>393</v>
      </c>
      <c r="E229" s="170" t="s">
        <v>104</v>
      </c>
      <c r="F229" s="170" t="s">
        <v>352</v>
      </c>
      <c r="G229" s="170" t="s">
        <v>306</v>
      </c>
      <c r="H229" s="170" t="s">
        <v>296</v>
      </c>
      <c r="I229" s="185">
        <v>1178148</v>
      </c>
      <c r="J229" s="96"/>
    </row>
    <row r="230" spans="1:10" s="17" customFormat="1" ht="25" x14ac:dyDescent="0.25">
      <c r="A230" s="76">
        <v>44903</v>
      </c>
      <c r="B230" s="169" t="s">
        <v>292</v>
      </c>
      <c r="C230" s="169" t="s">
        <v>293</v>
      </c>
      <c r="D230" s="170" t="s">
        <v>393</v>
      </c>
      <c r="E230" s="170" t="s">
        <v>104</v>
      </c>
      <c r="F230" s="170" t="s">
        <v>69</v>
      </c>
      <c r="G230" s="170" t="s">
        <v>732</v>
      </c>
      <c r="H230" s="170" t="s">
        <v>296</v>
      </c>
      <c r="I230" s="185">
        <v>3071779</v>
      </c>
      <c r="J230" s="96"/>
    </row>
    <row r="231" spans="1:10" s="17" customFormat="1" ht="25" x14ac:dyDescent="0.25">
      <c r="A231" s="76">
        <v>44905</v>
      </c>
      <c r="B231" s="169" t="s">
        <v>292</v>
      </c>
      <c r="C231" s="169" t="s">
        <v>293</v>
      </c>
      <c r="D231" s="170" t="s">
        <v>393</v>
      </c>
      <c r="E231" s="170" t="s">
        <v>104</v>
      </c>
      <c r="F231" s="170" t="s">
        <v>232</v>
      </c>
      <c r="G231" s="170" t="s">
        <v>503</v>
      </c>
      <c r="H231" s="170" t="s">
        <v>296</v>
      </c>
      <c r="I231" s="185">
        <v>3742793</v>
      </c>
      <c r="J231" s="96"/>
    </row>
    <row r="232" spans="1:10" s="17" customFormat="1" ht="25" x14ac:dyDescent="0.25">
      <c r="A232" s="76">
        <v>44907</v>
      </c>
      <c r="B232" s="169" t="s">
        <v>292</v>
      </c>
      <c r="C232" s="169" t="s">
        <v>293</v>
      </c>
      <c r="D232" s="170" t="s">
        <v>393</v>
      </c>
      <c r="E232" s="170" t="s">
        <v>104</v>
      </c>
      <c r="F232" s="170" t="s">
        <v>120</v>
      </c>
      <c r="G232" s="170" t="s">
        <v>113</v>
      </c>
      <c r="H232" s="170" t="s">
        <v>296</v>
      </c>
      <c r="I232" s="185">
        <v>3052786</v>
      </c>
      <c r="J232" s="96"/>
    </row>
    <row r="233" spans="1:10" s="17" customFormat="1" ht="25" x14ac:dyDescent="0.25">
      <c r="A233" s="76">
        <v>44908</v>
      </c>
      <c r="B233" s="169" t="s">
        <v>292</v>
      </c>
      <c r="C233" s="169" t="s">
        <v>293</v>
      </c>
      <c r="D233" s="170" t="s">
        <v>393</v>
      </c>
      <c r="E233" s="170" t="s">
        <v>104</v>
      </c>
      <c r="F233" s="170" t="s">
        <v>66</v>
      </c>
      <c r="G233" s="170" t="s">
        <v>168</v>
      </c>
      <c r="H233" s="170" t="s">
        <v>296</v>
      </c>
      <c r="I233" s="185">
        <v>2956338</v>
      </c>
      <c r="J233" s="96"/>
    </row>
    <row r="234" spans="1:10" s="17" customFormat="1" ht="25" x14ac:dyDescent="0.25">
      <c r="A234" s="76">
        <v>44910</v>
      </c>
      <c r="B234" s="169" t="s">
        <v>292</v>
      </c>
      <c r="C234" s="169" t="s">
        <v>293</v>
      </c>
      <c r="D234" s="170" t="s">
        <v>393</v>
      </c>
      <c r="E234" s="170" t="s">
        <v>104</v>
      </c>
      <c r="F234" s="170" t="s">
        <v>232</v>
      </c>
      <c r="G234" s="170" t="s">
        <v>330</v>
      </c>
      <c r="H234" s="170" t="s">
        <v>296</v>
      </c>
      <c r="I234" s="185">
        <v>3314173</v>
      </c>
      <c r="J234" s="96"/>
    </row>
    <row r="235" spans="1:10" s="17" customFormat="1" ht="25" x14ac:dyDescent="0.25">
      <c r="A235" s="76">
        <v>44911</v>
      </c>
      <c r="B235" s="169" t="s">
        <v>292</v>
      </c>
      <c r="C235" s="169" t="s">
        <v>293</v>
      </c>
      <c r="D235" s="170" t="s">
        <v>393</v>
      </c>
      <c r="E235" s="170" t="s">
        <v>104</v>
      </c>
      <c r="F235" s="170" t="s">
        <v>189</v>
      </c>
      <c r="G235" s="170" t="s">
        <v>596</v>
      </c>
      <c r="H235" s="170" t="s">
        <v>296</v>
      </c>
      <c r="I235" s="185">
        <v>2740976</v>
      </c>
      <c r="J235" s="96"/>
    </row>
    <row r="236" spans="1:10" s="17" customFormat="1" ht="28" customHeight="1" thickBot="1" x14ac:dyDescent="0.3">
      <c r="A236" s="228">
        <v>44912</v>
      </c>
      <c r="B236" s="227" t="s">
        <v>292</v>
      </c>
      <c r="C236" s="227" t="s">
        <v>293</v>
      </c>
      <c r="D236" s="226" t="s">
        <v>394</v>
      </c>
      <c r="E236" s="226" t="s">
        <v>104</v>
      </c>
      <c r="F236" s="226" t="s">
        <v>109</v>
      </c>
      <c r="G236" s="226" t="s">
        <v>642</v>
      </c>
      <c r="H236" s="226" t="s">
        <v>296</v>
      </c>
      <c r="I236" s="225">
        <v>3724434</v>
      </c>
      <c r="J236" s="162"/>
    </row>
    <row r="237" spans="1:10" s="17" customFormat="1" ht="25" x14ac:dyDescent="0.25">
      <c r="A237" s="76">
        <v>44914</v>
      </c>
      <c r="B237" s="169" t="s">
        <v>292</v>
      </c>
      <c r="C237" s="169" t="s">
        <v>293</v>
      </c>
      <c r="D237" s="170" t="s">
        <v>393</v>
      </c>
      <c r="E237" s="170" t="s">
        <v>104</v>
      </c>
      <c r="F237" s="170" t="s">
        <v>196</v>
      </c>
      <c r="G237" s="170" t="s">
        <v>157</v>
      </c>
      <c r="H237" s="170" t="s">
        <v>296</v>
      </c>
      <c r="I237" s="185">
        <v>3702742</v>
      </c>
      <c r="J237" s="96"/>
    </row>
    <row r="238" spans="1:10" s="17" customFormat="1" ht="25" x14ac:dyDescent="0.25">
      <c r="A238" s="76">
        <v>44916</v>
      </c>
      <c r="B238" s="169" t="s">
        <v>292</v>
      </c>
      <c r="C238" s="169" t="s">
        <v>293</v>
      </c>
      <c r="D238" s="170" t="s">
        <v>393</v>
      </c>
      <c r="E238" s="170" t="s">
        <v>104</v>
      </c>
      <c r="F238" s="170" t="s">
        <v>78</v>
      </c>
      <c r="G238" s="170" t="s">
        <v>461</v>
      </c>
      <c r="H238" s="170" t="s">
        <v>296</v>
      </c>
      <c r="I238" s="185">
        <v>460549</v>
      </c>
      <c r="J238" s="96" t="s">
        <v>57</v>
      </c>
    </row>
    <row r="239" spans="1:10" s="17" customFormat="1" ht="25" x14ac:dyDescent="0.25">
      <c r="A239" s="76">
        <v>44916</v>
      </c>
      <c r="B239" s="169" t="s">
        <v>292</v>
      </c>
      <c r="C239" s="169" t="s">
        <v>293</v>
      </c>
      <c r="D239" s="170" t="s">
        <v>393</v>
      </c>
      <c r="E239" s="170" t="s">
        <v>104</v>
      </c>
      <c r="F239" s="170" t="s">
        <v>69</v>
      </c>
      <c r="G239" s="170" t="s">
        <v>461</v>
      </c>
      <c r="H239" s="170" t="s">
        <v>296</v>
      </c>
      <c r="I239" s="185">
        <v>3238658</v>
      </c>
      <c r="J239" s="96" t="s">
        <v>57</v>
      </c>
    </row>
    <row r="240" spans="1:10" s="17" customFormat="1" ht="25" x14ac:dyDescent="0.25">
      <c r="A240" s="76">
        <v>44918</v>
      </c>
      <c r="B240" s="169" t="s">
        <v>292</v>
      </c>
      <c r="C240" s="169" t="s">
        <v>293</v>
      </c>
      <c r="D240" s="170" t="s">
        <v>393</v>
      </c>
      <c r="E240" s="170" t="s">
        <v>104</v>
      </c>
      <c r="F240" s="170" t="s">
        <v>294</v>
      </c>
      <c r="G240" s="170" t="s">
        <v>542</v>
      </c>
      <c r="H240" s="170" t="s">
        <v>296</v>
      </c>
      <c r="I240" s="185">
        <v>2869134</v>
      </c>
      <c r="J240" s="96"/>
    </row>
    <row r="241" spans="1:10" s="17" customFormat="1" ht="25" x14ac:dyDescent="0.25">
      <c r="A241" s="76">
        <v>44921</v>
      </c>
      <c r="B241" s="169" t="s">
        <v>292</v>
      </c>
      <c r="C241" s="169" t="s">
        <v>293</v>
      </c>
      <c r="D241" s="170" t="s">
        <v>393</v>
      </c>
      <c r="E241" s="170" t="s">
        <v>104</v>
      </c>
      <c r="F241" s="170" t="s">
        <v>232</v>
      </c>
      <c r="G241" s="170" t="s">
        <v>416</v>
      </c>
      <c r="H241" s="170" t="s">
        <v>296</v>
      </c>
      <c r="I241" s="185">
        <v>3793664</v>
      </c>
      <c r="J241" s="96"/>
    </row>
    <row r="242" spans="1:10" s="17" customFormat="1" ht="25" x14ac:dyDescent="0.25">
      <c r="A242" s="76">
        <v>44921</v>
      </c>
      <c r="B242" s="169" t="s">
        <v>292</v>
      </c>
      <c r="C242" s="169" t="s">
        <v>293</v>
      </c>
      <c r="D242" s="170" t="s">
        <v>393</v>
      </c>
      <c r="E242" s="170" t="s">
        <v>104</v>
      </c>
      <c r="F242" s="170" t="s">
        <v>120</v>
      </c>
      <c r="G242" s="170" t="s">
        <v>589</v>
      </c>
      <c r="H242" s="170" t="s">
        <v>296</v>
      </c>
      <c r="I242" s="185">
        <v>2928150</v>
      </c>
      <c r="J242" s="96"/>
    </row>
    <row r="243" spans="1:10" s="17" customFormat="1" ht="25" x14ac:dyDescent="0.25">
      <c r="A243" s="76">
        <v>44923</v>
      </c>
      <c r="B243" s="169" t="s">
        <v>292</v>
      </c>
      <c r="C243" s="169" t="s">
        <v>293</v>
      </c>
      <c r="D243" s="170" t="s">
        <v>394</v>
      </c>
      <c r="E243" s="170" t="s">
        <v>104</v>
      </c>
      <c r="F243" s="170" t="s">
        <v>177</v>
      </c>
      <c r="G243" s="170" t="s">
        <v>114</v>
      </c>
      <c r="H243" s="170" t="s">
        <v>296</v>
      </c>
      <c r="I243" s="185">
        <v>3198755</v>
      </c>
      <c r="J243" s="96"/>
    </row>
    <row r="244" spans="1:10" s="17" customFormat="1" ht="25" x14ac:dyDescent="0.25">
      <c r="A244" s="76">
        <v>44924</v>
      </c>
      <c r="B244" s="169" t="s">
        <v>292</v>
      </c>
      <c r="C244" s="169" t="s">
        <v>293</v>
      </c>
      <c r="D244" s="170" t="s">
        <v>393</v>
      </c>
      <c r="E244" s="170" t="s">
        <v>104</v>
      </c>
      <c r="F244" s="170" t="s">
        <v>120</v>
      </c>
      <c r="G244" s="170" t="s">
        <v>457</v>
      </c>
      <c r="H244" s="170" t="s">
        <v>296</v>
      </c>
      <c r="I244" s="185">
        <v>3690521</v>
      </c>
      <c r="J244" s="96"/>
    </row>
    <row r="245" spans="1:10" s="17" customFormat="1" ht="25.5" thickBot="1" x14ac:dyDescent="0.3">
      <c r="A245" s="76">
        <v>44926</v>
      </c>
      <c r="B245" s="169" t="s">
        <v>292</v>
      </c>
      <c r="C245" s="169" t="s">
        <v>293</v>
      </c>
      <c r="D245" s="170" t="s">
        <v>393</v>
      </c>
      <c r="E245" s="170" t="s">
        <v>104</v>
      </c>
      <c r="F245" s="170" t="s">
        <v>232</v>
      </c>
      <c r="G245" s="170" t="s">
        <v>153</v>
      </c>
      <c r="H245" s="170" t="s">
        <v>296</v>
      </c>
      <c r="I245" s="185">
        <v>3394787</v>
      </c>
      <c r="J245" s="96"/>
    </row>
    <row r="246" spans="1:10" ht="17.25" customHeight="1" thickBot="1" x14ac:dyDescent="0.35">
      <c r="A246" s="184" t="s">
        <v>311</v>
      </c>
      <c r="B246" s="60"/>
      <c r="C246" s="60"/>
      <c r="D246" s="60"/>
      <c r="E246" s="60"/>
      <c r="F246" s="60"/>
      <c r="G246" s="60"/>
      <c r="H246" s="60"/>
      <c r="I246" s="135">
        <f>SUM(I11:I245)</f>
        <v>753284510</v>
      </c>
      <c r="J246" s="61"/>
    </row>
    <row r="247" spans="1:10" x14ac:dyDescent="0.25">
      <c r="I247" s="98"/>
    </row>
    <row r="248" spans="1:10" ht="13" x14ac:dyDescent="0.3">
      <c r="A248" s="21"/>
      <c r="B248" s="31"/>
      <c r="C248" s="31"/>
      <c r="D248" s="31"/>
      <c r="E248" s="31"/>
      <c r="F248" s="183"/>
      <c r="G248" s="31"/>
      <c r="H248" s="31"/>
      <c r="I248" s="99"/>
      <c r="J248" s="17"/>
    </row>
    <row r="249" spans="1:10" ht="14.15" customHeight="1" x14ac:dyDescent="0.25">
      <c r="A249" s="253"/>
      <c r="B249" s="253"/>
      <c r="C249" s="253"/>
      <c r="D249" s="253"/>
      <c r="E249" s="253"/>
      <c r="F249" s="253"/>
      <c r="G249" s="253"/>
      <c r="H249" s="253"/>
      <c r="I249" s="253"/>
      <c r="J249" s="253"/>
    </row>
    <row r="250" spans="1:10" s="88" customFormat="1" ht="14.15" customHeight="1" x14ac:dyDescent="0.25">
      <c r="A250" s="253"/>
      <c r="B250" s="253"/>
      <c r="C250" s="253"/>
      <c r="D250" s="253"/>
      <c r="E250" s="253"/>
      <c r="F250" s="253"/>
      <c r="G250" s="253"/>
      <c r="H250" s="253"/>
      <c r="I250" s="253"/>
      <c r="J250" s="253"/>
    </row>
    <row r="251" spans="1:10" ht="13.5" customHeight="1" x14ac:dyDescent="0.25">
      <c r="A251" s="253"/>
      <c r="B251" s="253"/>
      <c r="C251" s="253"/>
      <c r="D251" s="253"/>
      <c r="E251" s="253"/>
      <c r="F251" s="253"/>
      <c r="G251" s="253"/>
      <c r="H251" s="253"/>
      <c r="I251" s="253"/>
      <c r="J251" s="253"/>
    </row>
    <row r="252" spans="1:10" ht="13.5" customHeight="1" x14ac:dyDescent="0.25">
      <c r="A252" s="253"/>
      <c r="B252" s="253"/>
      <c r="C252" s="253"/>
      <c r="D252" s="253"/>
      <c r="E252" s="253"/>
      <c r="F252" s="253"/>
      <c r="G252" s="253"/>
      <c r="H252" s="253"/>
      <c r="I252" s="253"/>
      <c r="J252" s="253"/>
    </row>
    <row r="253" spans="1:10" ht="13.5" customHeight="1" x14ac:dyDescent="0.25">
      <c r="A253" s="182"/>
      <c r="B253" s="182"/>
      <c r="C253" s="182"/>
      <c r="D253" s="182"/>
      <c r="E253" s="182"/>
      <c r="F253" s="182"/>
      <c r="G253" s="182"/>
      <c r="H253" s="181"/>
      <c r="I253" s="181"/>
      <c r="J253" s="181"/>
    </row>
    <row r="254" spans="1:10" s="17" customFormat="1" ht="13" customHeight="1" x14ac:dyDescent="0.25">
      <c r="A254" s="252"/>
      <c r="B254" s="252"/>
      <c r="C254" s="252"/>
      <c r="D254" s="252"/>
      <c r="E254" s="252"/>
      <c r="F254" s="252"/>
      <c r="G254" s="252"/>
      <c r="H254" s="252"/>
      <c r="I254" s="252"/>
      <c r="J254" s="252"/>
    </row>
    <row r="257" spans="1:9" x14ac:dyDescent="0.25">
      <c r="G257" s="98"/>
    </row>
    <row r="258" spans="1:9" x14ac:dyDescent="0.25">
      <c r="G258" s="98"/>
      <c r="I258" s="98"/>
    </row>
    <row r="260" spans="1:9" x14ac:dyDescent="0.25">
      <c r="I260" s="98"/>
    </row>
    <row r="267" spans="1:9" x14ac:dyDescent="0.25">
      <c r="A267" s="30" t="s">
        <v>82</v>
      </c>
    </row>
  </sheetData>
  <sortState xmlns:xlrd2="http://schemas.microsoft.com/office/spreadsheetml/2017/richdata2" ref="A11:J245">
    <sortCondition ref="A11:A245"/>
    <sortCondition ref="D11:D245"/>
    <sortCondition ref="F11:F245"/>
  </sortState>
  <mergeCells count="5">
    <mergeCell ref="A254:J254"/>
    <mergeCell ref="A249:J249"/>
    <mergeCell ref="A250:J250"/>
    <mergeCell ref="A251:J251"/>
    <mergeCell ref="A252:J252"/>
  </mergeCells>
  <printOptions horizontalCentered="1"/>
  <pageMargins left="0" right="0.75" top="0.5" bottom="0" header="0.5" footer="0.5"/>
  <pageSetup scale="54" fitToHeight="10" orientation="landscape" r:id="rId1"/>
  <headerFooter alignWithMargins="0">
    <oddFooter>&amp;L&amp;G</oddFooter>
  </headerFooter>
  <rowBreaks count="9" manualBreakCount="9">
    <brk id="35" max="9" man="1"/>
    <brk id="60" max="9" man="1"/>
    <brk id="85" max="9" man="1"/>
    <brk id="110" max="9" man="1"/>
    <brk id="135" max="9" man="1"/>
    <brk id="160" max="9" man="1"/>
    <brk id="185" max="9" man="1"/>
    <brk id="211" max="9" man="1"/>
    <brk id="236"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61"/>
  <sheetViews>
    <sheetView view="pageBreakPreview" topLeftCell="A229" zoomScaleNormal="100" zoomScaleSheetLayoutView="100" zoomScalePageLayoutView="50" workbookViewId="0"/>
  </sheetViews>
  <sheetFormatPr defaultColWidth="9.1796875" defaultRowHeight="12.5" x14ac:dyDescent="0.25"/>
  <cols>
    <col min="1" max="1" width="17.81640625" style="112" customWidth="1"/>
    <col min="2" max="2" width="34.7265625" style="112" customWidth="1"/>
    <col min="3" max="3" width="34" style="112" bestFit="1" customWidth="1"/>
    <col min="4" max="4" width="15" style="112" customWidth="1"/>
    <col min="5" max="5" width="14" style="112" customWidth="1"/>
    <col min="6" max="6" width="17.7265625" style="112" customWidth="1"/>
    <col min="7" max="7" width="22.54296875" style="112"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211" t="s">
        <v>564</v>
      </c>
      <c r="B1" s="108"/>
      <c r="C1" s="108"/>
      <c r="D1" s="108"/>
      <c r="E1" s="108"/>
      <c r="F1" s="108"/>
      <c r="G1" s="108"/>
      <c r="H1" s="1"/>
      <c r="I1" s="1"/>
      <c r="J1" s="207"/>
    </row>
    <row r="2" spans="1:13" ht="12.75" customHeight="1" x14ac:dyDescent="0.3">
      <c r="A2" s="211" t="s">
        <v>584</v>
      </c>
      <c r="B2" s="108"/>
      <c r="C2" s="108"/>
      <c r="D2" s="108"/>
      <c r="E2" s="108"/>
      <c r="F2" s="108"/>
      <c r="G2" s="108"/>
      <c r="H2" s="1"/>
      <c r="I2" s="1"/>
      <c r="J2" s="207"/>
    </row>
    <row r="3" spans="1:13" ht="12.75" customHeight="1" x14ac:dyDescent="0.3">
      <c r="A3" s="212" t="s">
        <v>238</v>
      </c>
      <c r="B3" s="108"/>
      <c r="C3" s="108"/>
      <c r="D3" s="108"/>
      <c r="E3" s="108"/>
      <c r="F3" s="108"/>
      <c r="G3" s="108"/>
      <c r="H3" s="1"/>
      <c r="I3" s="1"/>
      <c r="J3" s="207"/>
    </row>
    <row r="4" spans="1:13" ht="12.75" customHeight="1" x14ac:dyDescent="0.3">
      <c r="A4" s="212" t="s">
        <v>56</v>
      </c>
      <c r="B4" s="108"/>
      <c r="C4" s="108"/>
      <c r="D4" s="108"/>
      <c r="E4" s="108"/>
      <c r="F4" s="108"/>
      <c r="G4" s="108"/>
      <c r="H4" s="1"/>
      <c r="I4" s="1"/>
      <c r="J4" s="207"/>
    </row>
    <row r="5" spans="1:13" ht="12.75" customHeight="1" x14ac:dyDescent="0.3">
      <c r="A5" s="212" t="s">
        <v>64</v>
      </c>
      <c r="B5" s="108"/>
      <c r="C5" s="108"/>
      <c r="D5" s="108"/>
      <c r="E5" s="108"/>
      <c r="F5" s="108"/>
      <c r="G5" s="108"/>
      <c r="H5" s="1"/>
      <c r="I5" s="1"/>
      <c r="J5" s="207"/>
    </row>
    <row r="6" spans="1:13" ht="12.75" customHeight="1" x14ac:dyDescent="0.3">
      <c r="A6" s="212" t="s">
        <v>10</v>
      </c>
      <c r="B6" s="108"/>
      <c r="C6" s="108"/>
      <c r="D6" s="108"/>
      <c r="E6" s="108"/>
      <c r="F6" s="108"/>
      <c r="G6" s="108"/>
      <c r="H6" s="1"/>
      <c r="I6" s="1"/>
      <c r="J6" s="207"/>
    </row>
    <row r="7" spans="1:13" ht="12.75" customHeight="1" x14ac:dyDescent="0.3">
      <c r="A7" s="213"/>
      <c r="B7" s="108"/>
      <c r="C7" s="108"/>
      <c r="D7" s="108"/>
      <c r="E7" s="108"/>
      <c r="F7" s="108"/>
      <c r="G7" s="108"/>
      <c r="H7" s="1"/>
      <c r="I7" s="1"/>
      <c r="J7" s="207"/>
    </row>
    <row r="8" spans="1:13" ht="24" customHeight="1" x14ac:dyDescent="0.25">
      <c r="A8" s="209" t="s">
        <v>11</v>
      </c>
      <c r="B8" s="120"/>
      <c r="C8" s="120"/>
      <c r="D8" s="120"/>
      <c r="E8" s="120"/>
      <c r="F8" s="120"/>
      <c r="G8" s="120"/>
      <c r="H8" s="120"/>
      <c r="I8" s="120"/>
      <c r="J8" s="210"/>
    </row>
    <row r="9" spans="1:13" ht="13.5" customHeight="1" thickBot="1" x14ac:dyDescent="0.35">
      <c r="A9" s="177"/>
      <c r="B9" s="109"/>
      <c r="C9" s="109"/>
      <c r="D9" s="109"/>
      <c r="E9" s="109"/>
      <c r="F9" s="109"/>
      <c r="G9" s="109"/>
      <c r="H9" s="1"/>
      <c r="I9" s="1"/>
      <c r="J9" s="95" t="s">
        <v>382</v>
      </c>
    </row>
    <row r="10" spans="1:13"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3" s="17" customFormat="1" ht="16" customHeight="1" x14ac:dyDescent="0.25">
      <c r="A11" s="81">
        <v>44564</v>
      </c>
      <c r="B11" s="27" t="s">
        <v>377</v>
      </c>
      <c r="C11" s="27" t="s">
        <v>447</v>
      </c>
      <c r="D11" s="25" t="s">
        <v>404</v>
      </c>
      <c r="E11" s="25" t="s">
        <v>104</v>
      </c>
      <c r="F11" s="25" t="s">
        <v>78</v>
      </c>
      <c r="G11" s="25" t="s">
        <v>405</v>
      </c>
      <c r="H11" s="25" t="s">
        <v>378</v>
      </c>
      <c r="I11" s="28">
        <v>3498646</v>
      </c>
      <c r="J11" s="96"/>
      <c r="L11" s="117"/>
      <c r="M11" s="117"/>
    </row>
    <row r="12" spans="1:13" s="17" customFormat="1" ht="16" customHeight="1" x14ac:dyDescent="0.25">
      <c r="A12" s="81">
        <v>44565</v>
      </c>
      <c r="B12" s="27" t="s">
        <v>377</v>
      </c>
      <c r="C12" s="27" t="s">
        <v>448</v>
      </c>
      <c r="D12" s="25" t="s">
        <v>404</v>
      </c>
      <c r="E12" s="25" t="s">
        <v>104</v>
      </c>
      <c r="F12" s="25" t="s">
        <v>232</v>
      </c>
      <c r="G12" s="25" t="s">
        <v>621</v>
      </c>
      <c r="H12" s="25" t="s">
        <v>378</v>
      </c>
      <c r="I12" s="28">
        <v>3640143</v>
      </c>
      <c r="J12" s="96"/>
      <c r="L12" s="117"/>
      <c r="M12" s="117"/>
    </row>
    <row r="13" spans="1:13" s="17" customFormat="1" ht="16" customHeight="1" x14ac:dyDescent="0.25">
      <c r="A13" s="81">
        <v>44567</v>
      </c>
      <c r="B13" s="27" t="s">
        <v>377</v>
      </c>
      <c r="C13" s="27" t="s">
        <v>447</v>
      </c>
      <c r="D13" s="25" t="s">
        <v>404</v>
      </c>
      <c r="E13" s="25" t="s">
        <v>104</v>
      </c>
      <c r="F13" s="25" t="s">
        <v>189</v>
      </c>
      <c r="G13" s="25" t="s">
        <v>284</v>
      </c>
      <c r="H13" s="25" t="s">
        <v>378</v>
      </c>
      <c r="I13" s="28">
        <v>3368041</v>
      </c>
      <c r="J13" s="96"/>
      <c r="L13" s="117"/>
      <c r="M13" s="117"/>
    </row>
    <row r="14" spans="1:13" s="17" customFormat="1" ht="16" customHeight="1" x14ac:dyDescent="0.25">
      <c r="A14" s="81">
        <v>44569</v>
      </c>
      <c r="B14" s="27" t="s">
        <v>377</v>
      </c>
      <c r="C14" s="27" t="s">
        <v>447</v>
      </c>
      <c r="D14" s="25" t="s">
        <v>404</v>
      </c>
      <c r="E14" s="25" t="s">
        <v>104</v>
      </c>
      <c r="F14" s="25" t="s">
        <v>105</v>
      </c>
      <c r="G14" s="25" t="s">
        <v>604</v>
      </c>
      <c r="H14" s="25" t="s">
        <v>378</v>
      </c>
      <c r="I14" s="28">
        <v>3672580</v>
      </c>
      <c r="J14" s="96"/>
      <c r="L14" s="117"/>
      <c r="M14" s="117"/>
    </row>
    <row r="15" spans="1:13" s="17" customFormat="1" ht="16" customHeight="1" x14ac:dyDescent="0.25">
      <c r="A15" s="81">
        <v>44571</v>
      </c>
      <c r="B15" s="27" t="s">
        <v>377</v>
      </c>
      <c r="C15" s="27" t="s">
        <v>448</v>
      </c>
      <c r="D15" s="25" t="s">
        <v>466</v>
      </c>
      <c r="E15" s="25" t="s">
        <v>104</v>
      </c>
      <c r="F15" s="25" t="s">
        <v>177</v>
      </c>
      <c r="G15" s="25" t="s">
        <v>522</v>
      </c>
      <c r="H15" s="25" t="s">
        <v>378</v>
      </c>
      <c r="I15" s="28">
        <v>1483149</v>
      </c>
      <c r="J15" s="96" t="s">
        <v>57</v>
      </c>
      <c r="L15" s="117"/>
      <c r="M15" s="117"/>
    </row>
    <row r="16" spans="1:13" s="17" customFormat="1" ht="16" customHeight="1" x14ac:dyDescent="0.25">
      <c r="A16" s="81">
        <v>44571</v>
      </c>
      <c r="B16" s="27" t="s">
        <v>377</v>
      </c>
      <c r="C16" s="27" t="s">
        <v>448</v>
      </c>
      <c r="D16" s="25" t="s">
        <v>466</v>
      </c>
      <c r="E16" s="25" t="s">
        <v>104</v>
      </c>
      <c r="F16" s="25" t="s">
        <v>178</v>
      </c>
      <c r="G16" s="25" t="s">
        <v>522</v>
      </c>
      <c r="H16" s="25" t="s">
        <v>378</v>
      </c>
      <c r="I16" s="28">
        <v>1873059</v>
      </c>
      <c r="J16" s="96" t="s">
        <v>57</v>
      </c>
      <c r="L16" s="117"/>
      <c r="M16" s="117"/>
    </row>
    <row r="17" spans="1:13" s="17" customFormat="1" ht="16" customHeight="1" x14ac:dyDescent="0.25">
      <c r="A17" s="81">
        <v>44573</v>
      </c>
      <c r="B17" s="27" t="s">
        <v>377</v>
      </c>
      <c r="C17" s="27" t="s">
        <v>447</v>
      </c>
      <c r="D17" s="25" t="s">
        <v>404</v>
      </c>
      <c r="E17" s="25" t="s">
        <v>104</v>
      </c>
      <c r="F17" s="25" t="s">
        <v>189</v>
      </c>
      <c r="G17" s="25" t="s">
        <v>569</v>
      </c>
      <c r="H17" s="25" t="s">
        <v>378</v>
      </c>
      <c r="I17" s="28">
        <v>3656499</v>
      </c>
      <c r="J17" s="96"/>
      <c r="L17" s="117"/>
      <c r="M17" s="117"/>
    </row>
    <row r="18" spans="1:13" s="17" customFormat="1" ht="16" customHeight="1" x14ac:dyDescent="0.25">
      <c r="A18" s="81">
        <v>44574</v>
      </c>
      <c r="B18" s="27" t="s">
        <v>377</v>
      </c>
      <c r="C18" s="27" t="s">
        <v>447</v>
      </c>
      <c r="D18" s="25" t="s">
        <v>404</v>
      </c>
      <c r="E18" s="25" t="s">
        <v>104</v>
      </c>
      <c r="F18" s="25" t="s">
        <v>120</v>
      </c>
      <c r="G18" s="25" t="s">
        <v>476</v>
      </c>
      <c r="H18" s="25" t="s">
        <v>378</v>
      </c>
      <c r="I18" s="28">
        <v>3670628</v>
      </c>
      <c r="J18" s="96"/>
      <c r="L18" s="117"/>
      <c r="M18" s="117"/>
    </row>
    <row r="19" spans="1:13" s="17" customFormat="1" ht="16" customHeight="1" x14ac:dyDescent="0.25">
      <c r="A19" s="81">
        <v>44575</v>
      </c>
      <c r="B19" s="27" t="s">
        <v>377</v>
      </c>
      <c r="C19" s="27" t="s">
        <v>448</v>
      </c>
      <c r="D19" s="25" t="s">
        <v>404</v>
      </c>
      <c r="E19" s="25" t="s">
        <v>104</v>
      </c>
      <c r="F19" s="25" t="s">
        <v>120</v>
      </c>
      <c r="G19" s="25" t="s">
        <v>359</v>
      </c>
      <c r="H19" s="25" t="s">
        <v>378</v>
      </c>
      <c r="I19" s="28">
        <v>3703407</v>
      </c>
      <c r="J19" s="96"/>
      <c r="L19" s="117"/>
      <c r="M19" s="117"/>
    </row>
    <row r="20" spans="1:13" s="17" customFormat="1" ht="16" customHeight="1" x14ac:dyDescent="0.25">
      <c r="A20" s="81">
        <v>44579</v>
      </c>
      <c r="B20" s="27" t="s">
        <v>377</v>
      </c>
      <c r="C20" s="27" t="s">
        <v>447</v>
      </c>
      <c r="D20" s="25" t="s">
        <v>404</v>
      </c>
      <c r="E20" s="25" t="s">
        <v>104</v>
      </c>
      <c r="F20" s="25" t="s">
        <v>65</v>
      </c>
      <c r="G20" s="25" t="s">
        <v>270</v>
      </c>
      <c r="H20" s="25" t="s">
        <v>378</v>
      </c>
      <c r="I20" s="28">
        <v>3577162</v>
      </c>
      <c r="J20" s="96"/>
      <c r="L20" s="117"/>
      <c r="M20" s="117"/>
    </row>
    <row r="21" spans="1:13" s="17" customFormat="1" ht="16" customHeight="1" x14ac:dyDescent="0.25">
      <c r="A21" s="81">
        <v>44580</v>
      </c>
      <c r="B21" s="27" t="s">
        <v>377</v>
      </c>
      <c r="C21" s="27" t="s">
        <v>447</v>
      </c>
      <c r="D21" s="25" t="s">
        <v>404</v>
      </c>
      <c r="E21" s="25" t="s">
        <v>104</v>
      </c>
      <c r="F21" s="25" t="s">
        <v>294</v>
      </c>
      <c r="G21" s="25" t="s">
        <v>127</v>
      </c>
      <c r="H21" s="25" t="s">
        <v>378</v>
      </c>
      <c r="I21" s="28">
        <v>863906</v>
      </c>
      <c r="J21" s="96" t="s">
        <v>57</v>
      </c>
      <c r="L21" s="117"/>
      <c r="M21" s="117"/>
    </row>
    <row r="22" spans="1:13" s="17" customFormat="1" ht="16" customHeight="1" x14ac:dyDescent="0.25">
      <c r="A22" s="81">
        <v>44580</v>
      </c>
      <c r="B22" s="27" t="s">
        <v>377</v>
      </c>
      <c r="C22" s="27" t="s">
        <v>447</v>
      </c>
      <c r="D22" s="25" t="s">
        <v>404</v>
      </c>
      <c r="E22" s="25" t="s">
        <v>104</v>
      </c>
      <c r="F22" s="25" t="s">
        <v>105</v>
      </c>
      <c r="G22" s="25" t="s">
        <v>127</v>
      </c>
      <c r="H22" s="25" t="s">
        <v>378</v>
      </c>
      <c r="I22" s="28">
        <v>2956032</v>
      </c>
      <c r="J22" s="96" t="s">
        <v>57</v>
      </c>
      <c r="L22" s="117"/>
      <c r="M22" s="117"/>
    </row>
    <row r="23" spans="1:13" s="17" customFormat="1" ht="16" customHeight="1" x14ac:dyDescent="0.25">
      <c r="A23" s="81">
        <v>44582</v>
      </c>
      <c r="B23" s="27" t="s">
        <v>377</v>
      </c>
      <c r="C23" s="27" t="s">
        <v>448</v>
      </c>
      <c r="D23" s="25" t="s">
        <v>404</v>
      </c>
      <c r="E23" s="25" t="s">
        <v>104</v>
      </c>
      <c r="F23" s="25" t="s">
        <v>232</v>
      </c>
      <c r="G23" s="25" t="s">
        <v>622</v>
      </c>
      <c r="H23" s="25" t="s">
        <v>378</v>
      </c>
      <c r="I23" s="28">
        <v>3691633</v>
      </c>
      <c r="J23" s="96"/>
      <c r="L23" s="117"/>
      <c r="M23" s="117"/>
    </row>
    <row r="24" spans="1:13" s="17" customFormat="1" ht="16" customHeight="1" x14ac:dyDescent="0.25">
      <c r="A24" s="81">
        <v>44584</v>
      </c>
      <c r="B24" s="27" t="s">
        <v>377</v>
      </c>
      <c r="C24" s="27" t="s">
        <v>447</v>
      </c>
      <c r="D24" s="25" t="s">
        <v>404</v>
      </c>
      <c r="E24" s="25" t="s">
        <v>104</v>
      </c>
      <c r="F24" s="25" t="s">
        <v>232</v>
      </c>
      <c r="G24" s="25" t="s">
        <v>374</v>
      </c>
      <c r="H24" s="25" t="s">
        <v>378</v>
      </c>
      <c r="I24" s="28">
        <v>3667531</v>
      </c>
      <c r="J24" s="96"/>
      <c r="L24" s="117"/>
      <c r="M24" s="117"/>
    </row>
    <row r="25" spans="1:13" s="17" customFormat="1" ht="16" customHeight="1" x14ac:dyDescent="0.25">
      <c r="A25" s="81">
        <v>44585</v>
      </c>
      <c r="B25" s="27" t="s">
        <v>377</v>
      </c>
      <c r="C25" s="27" t="s">
        <v>447</v>
      </c>
      <c r="D25" s="25" t="s">
        <v>404</v>
      </c>
      <c r="E25" s="25" t="s">
        <v>104</v>
      </c>
      <c r="F25" s="25" t="s">
        <v>120</v>
      </c>
      <c r="G25" s="25" t="s">
        <v>577</v>
      </c>
      <c r="H25" s="25" t="s">
        <v>378</v>
      </c>
      <c r="I25" s="28">
        <v>3673305</v>
      </c>
      <c r="J25" s="96"/>
      <c r="L25" s="117"/>
      <c r="M25" s="117"/>
    </row>
    <row r="26" spans="1:13" s="17" customFormat="1" ht="16" customHeight="1" x14ac:dyDescent="0.25">
      <c r="A26" s="81">
        <v>44586</v>
      </c>
      <c r="B26" s="27" t="s">
        <v>377</v>
      </c>
      <c r="C26" s="27" t="s">
        <v>448</v>
      </c>
      <c r="D26" s="25" t="s">
        <v>404</v>
      </c>
      <c r="E26" s="25" t="s">
        <v>104</v>
      </c>
      <c r="F26" s="25" t="s">
        <v>196</v>
      </c>
      <c r="G26" s="25" t="s">
        <v>287</v>
      </c>
      <c r="H26" s="25" t="s">
        <v>378</v>
      </c>
      <c r="I26" s="28">
        <v>2159623</v>
      </c>
      <c r="J26" s="96" t="s">
        <v>57</v>
      </c>
      <c r="L26" s="117"/>
      <c r="M26" s="117"/>
    </row>
    <row r="27" spans="1:13" s="17" customFormat="1" ht="16" customHeight="1" x14ac:dyDescent="0.25">
      <c r="A27" s="81">
        <v>44586</v>
      </c>
      <c r="B27" s="27" t="s">
        <v>377</v>
      </c>
      <c r="C27" s="27" t="s">
        <v>448</v>
      </c>
      <c r="D27" s="25" t="s">
        <v>404</v>
      </c>
      <c r="E27" s="25" t="s">
        <v>104</v>
      </c>
      <c r="F27" s="25" t="s">
        <v>232</v>
      </c>
      <c r="G27" s="25" t="s">
        <v>287</v>
      </c>
      <c r="H27" s="25" t="s">
        <v>378</v>
      </c>
      <c r="I27" s="28">
        <v>1240233</v>
      </c>
      <c r="J27" s="96" t="s">
        <v>57</v>
      </c>
      <c r="L27" s="117"/>
      <c r="M27" s="117"/>
    </row>
    <row r="28" spans="1:13" s="17" customFormat="1" ht="16" customHeight="1" x14ac:dyDescent="0.25">
      <c r="A28" s="81">
        <v>44589</v>
      </c>
      <c r="B28" s="27" t="s">
        <v>377</v>
      </c>
      <c r="C28" s="27" t="s">
        <v>447</v>
      </c>
      <c r="D28" s="25" t="s">
        <v>404</v>
      </c>
      <c r="E28" s="25" t="s">
        <v>104</v>
      </c>
      <c r="F28" s="25" t="s">
        <v>105</v>
      </c>
      <c r="G28" s="25" t="s">
        <v>565</v>
      </c>
      <c r="H28" s="25" t="s">
        <v>378</v>
      </c>
      <c r="I28" s="28">
        <v>3619211</v>
      </c>
      <c r="J28" s="96"/>
      <c r="L28" s="117"/>
      <c r="M28" s="117"/>
    </row>
    <row r="29" spans="1:13" s="17" customFormat="1" ht="16" customHeight="1" x14ac:dyDescent="0.25">
      <c r="A29" s="81">
        <v>44591</v>
      </c>
      <c r="B29" s="27" t="s">
        <v>377</v>
      </c>
      <c r="C29" s="27" t="s">
        <v>447</v>
      </c>
      <c r="D29" s="25" t="s">
        <v>404</v>
      </c>
      <c r="E29" s="25" t="s">
        <v>104</v>
      </c>
      <c r="F29" s="25" t="s">
        <v>232</v>
      </c>
      <c r="G29" s="25" t="s">
        <v>608</v>
      </c>
      <c r="H29" s="25" t="s">
        <v>378</v>
      </c>
      <c r="I29" s="28">
        <v>3644627</v>
      </c>
      <c r="J29" s="96"/>
      <c r="L29" s="117"/>
      <c r="M29" s="117"/>
    </row>
    <row r="30" spans="1:13" s="17" customFormat="1" ht="16" customHeight="1" x14ac:dyDescent="0.25">
      <c r="A30" s="81">
        <v>44592</v>
      </c>
      <c r="B30" s="27" t="s">
        <v>377</v>
      </c>
      <c r="C30" s="27" t="s">
        <v>447</v>
      </c>
      <c r="D30" s="25" t="s">
        <v>404</v>
      </c>
      <c r="E30" s="25" t="s">
        <v>104</v>
      </c>
      <c r="F30" s="25" t="s">
        <v>78</v>
      </c>
      <c r="G30" s="25" t="s">
        <v>419</v>
      </c>
      <c r="H30" s="25" t="s">
        <v>378</v>
      </c>
      <c r="I30" s="28">
        <v>3506689</v>
      </c>
      <c r="J30" s="96"/>
      <c r="L30" s="117"/>
      <c r="M30" s="117"/>
    </row>
    <row r="31" spans="1:13" s="17" customFormat="1" ht="16" customHeight="1" x14ac:dyDescent="0.25">
      <c r="A31" s="81">
        <v>44595</v>
      </c>
      <c r="B31" s="27" t="s">
        <v>377</v>
      </c>
      <c r="C31" s="27" t="s">
        <v>448</v>
      </c>
      <c r="D31" s="25" t="s">
        <v>466</v>
      </c>
      <c r="E31" s="25" t="s">
        <v>104</v>
      </c>
      <c r="F31" s="25" t="s">
        <v>109</v>
      </c>
      <c r="G31" s="25" t="s">
        <v>561</v>
      </c>
      <c r="H31" s="25" t="s">
        <v>378</v>
      </c>
      <c r="I31" s="28">
        <v>3485734</v>
      </c>
      <c r="J31" s="96"/>
      <c r="L31" s="117"/>
      <c r="M31" s="117"/>
    </row>
    <row r="32" spans="1:13" s="17" customFormat="1" ht="16" customHeight="1" x14ac:dyDescent="0.25">
      <c r="A32" s="81">
        <v>44596</v>
      </c>
      <c r="B32" s="27" t="s">
        <v>377</v>
      </c>
      <c r="C32" s="27" t="s">
        <v>447</v>
      </c>
      <c r="D32" s="25" t="s">
        <v>404</v>
      </c>
      <c r="E32" s="25" t="s">
        <v>104</v>
      </c>
      <c r="F32" s="25" t="s">
        <v>443</v>
      </c>
      <c r="G32" s="25" t="s">
        <v>409</v>
      </c>
      <c r="H32" s="25" t="s">
        <v>378</v>
      </c>
      <c r="I32" s="28">
        <v>2923100</v>
      </c>
      <c r="J32" s="96" t="s">
        <v>57</v>
      </c>
      <c r="L32" s="117"/>
      <c r="M32" s="117"/>
    </row>
    <row r="33" spans="1:13" s="17" customFormat="1" ht="16" customHeight="1" x14ac:dyDescent="0.25">
      <c r="A33" s="81">
        <v>44596</v>
      </c>
      <c r="B33" s="27" t="s">
        <v>377</v>
      </c>
      <c r="C33" s="27" t="s">
        <v>447</v>
      </c>
      <c r="D33" s="25" t="s">
        <v>404</v>
      </c>
      <c r="E33" s="25" t="s">
        <v>104</v>
      </c>
      <c r="F33" s="25" t="s">
        <v>294</v>
      </c>
      <c r="G33" s="25" t="s">
        <v>409</v>
      </c>
      <c r="H33" s="25" t="s">
        <v>378</v>
      </c>
      <c r="I33" s="28">
        <v>756168</v>
      </c>
      <c r="J33" s="96" t="s">
        <v>57</v>
      </c>
      <c r="L33" s="117"/>
      <c r="M33" s="117"/>
    </row>
    <row r="34" spans="1:13" s="17" customFormat="1" ht="16" customHeight="1" x14ac:dyDescent="0.25">
      <c r="A34" s="81">
        <v>44598</v>
      </c>
      <c r="B34" s="27" t="s">
        <v>377</v>
      </c>
      <c r="C34" s="27" t="s">
        <v>448</v>
      </c>
      <c r="D34" s="25" t="s">
        <v>404</v>
      </c>
      <c r="E34" s="25" t="s">
        <v>104</v>
      </c>
      <c r="F34" s="25" t="s">
        <v>120</v>
      </c>
      <c r="G34" s="25" t="s">
        <v>329</v>
      </c>
      <c r="H34" s="25" t="s">
        <v>378</v>
      </c>
      <c r="I34" s="28">
        <v>3414269</v>
      </c>
      <c r="J34" s="96"/>
      <c r="L34" s="117"/>
      <c r="M34" s="117"/>
    </row>
    <row r="35" spans="1:13" s="17" customFormat="1" ht="16" customHeight="1" x14ac:dyDescent="0.25">
      <c r="A35" s="81">
        <v>44600</v>
      </c>
      <c r="B35" s="27" t="s">
        <v>377</v>
      </c>
      <c r="C35" s="27" t="s">
        <v>447</v>
      </c>
      <c r="D35" s="25" t="s">
        <v>404</v>
      </c>
      <c r="E35" s="25" t="s">
        <v>104</v>
      </c>
      <c r="F35" s="25" t="s">
        <v>196</v>
      </c>
      <c r="G35" s="25" t="s">
        <v>438</v>
      </c>
      <c r="H35" s="25" t="s">
        <v>378</v>
      </c>
      <c r="I35" s="28">
        <v>3679784</v>
      </c>
      <c r="J35" s="96"/>
      <c r="L35" s="117"/>
      <c r="M35" s="117"/>
    </row>
    <row r="36" spans="1:13" s="17" customFormat="1" ht="16" customHeight="1" x14ac:dyDescent="0.25">
      <c r="A36" s="81">
        <v>44601</v>
      </c>
      <c r="B36" s="27" t="s">
        <v>377</v>
      </c>
      <c r="C36" s="27" t="s">
        <v>447</v>
      </c>
      <c r="D36" s="25" t="s">
        <v>404</v>
      </c>
      <c r="E36" s="25" t="s">
        <v>104</v>
      </c>
      <c r="F36" s="25" t="s">
        <v>105</v>
      </c>
      <c r="G36" s="25" t="s">
        <v>199</v>
      </c>
      <c r="H36" s="25" t="s">
        <v>378</v>
      </c>
      <c r="I36" s="28">
        <v>3718244</v>
      </c>
      <c r="J36" s="96"/>
      <c r="L36" s="117"/>
      <c r="M36" s="117"/>
    </row>
    <row r="37" spans="1:13" s="17" customFormat="1" ht="16" customHeight="1" x14ac:dyDescent="0.25">
      <c r="A37" s="81">
        <v>44604</v>
      </c>
      <c r="B37" s="27" t="s">
        <v>377</v>
      </c>
      <c r="C37" s="27" t="s">
        <v>447</v>
      </c>
      <c r="D37" s="25" t="s">
        <v>404</v>
      </c>
      <c r="E37" s="25" t="s">
        <v>104</v>
      </c>
      <c r="F37" s="25" t="s">
        <v>169</v>
      </c>
      <c r="G37" s="25" t="s">
        <v>161</v>
      </c>
      <c r="H37" s="25" t="s">
        <v>378</v>
      </c>
      <c r="I37" s="28">
        <v>3293279</v>
      </c>
      <c r="J37" s="96"/>
      <c r="L37" s="117"/>
      <c r="M37" s="117"/>
    </row>
    <row r="38" spans="1:13" s="17" customFormat="1" ht="16" customHeight="1" x14ac:dyDescent="0.25">
      <c r="A38" s="81">
        <v>44605</v>
      </c>
      <c r="B38" s="27" t="s">
        <v>377</v>
      </c>
      <c r="C38" s="27" t="s">
        <v>447</v>
      </c>
      <c r="D38" s="25" t="s">
        <v>404</v>
      </c>
      <c r="E38" s="25" t="s">
        <v>104</v>
      </c>
      <c r="F38" s="25" t="s">
        <v>169</v>
      </c>
      <c r="G38" s="25" t="s">
        <v>569</v>
      </c>
      <c r="H38" s="25" t="s">
        <v>378</v>
      </c>
      <c r="I38" s="28">
        <v>3673848</v>
      </c>
      <c r="J38" s="96"/>
      <c r="L38" s="117"/>
      <c r="M38" s="117"/>
    </row>
    <row r="39" spans="1:13" s="17" customFormat="1" ht="16" customHeight="1" x14ac:dyDescent="0.25">
      <c r="A39" s="81">
        <v>44607</v>
      </c>
      <c r="B39" s="27" t="s">
        <v>377</v>
      </c>
      <c r="C39" s="27" t="s">
        <v>448</v>
      </c>
      <c r="D39" s="25" t="s">
        <v>404</v>
      </c>
      <c r="E39" s="25" t="s">
        <v>104</v>
      </c>
      <c r="F39" s="25" t="s">
        <v>189</v>
      </c>
      <c r="G39" s="25" t="s">
        <v>379</v>
      </c>
      <c r="H39" s="25" t="s">
        <v>378</v>
      </c>
      <c r="I39" s="28">
        <v>3773590</v>
      </c>
      <c r="J39" s="96"/>
      <c r="L39" s="117"/>
      <c r="M39" s="117"/>
    </row>
    <row r="40" spans="1:13" s="17" customFormat="1" ht="16" customHeight="1" x14ac:dyDescent="0.25">
      <c r="A40" s="81">
        <v>44608</v>
      </c>
      <c r="B40" s="27" t="s">
        <v>377</v>
      </c>
      <c r="C40" s="27" t="s">
        <v>448</v>
      </c>
      <c r="D40" s="25" t="s">
        <v>404</v>
      </c>
      <c r="E40" s="25" t="s">
        <v>104</v>
      </c>
      <c r="F40" s="25" t="s">
        <v>196</v>
      </c>
      <c r="G40" s="25" t="s">
        <v>359</v>
      </c>
      <c r="H40" s="25" t="s">
        <v>378</v>
      </c>
      <c r="I40" s="28">
        <v>3692504</v>
      </c>
      <c r="J40" s="96"/>
      <c r="L40" s="117"/>
      <c r="M40" s="117"/>
    </row>
    <row r="41" spans="1:13" s="17" customFormat="1" ht="16" customHeight="1" x14ac:dyDescent="0.25">
      <c r="A41" s="81">
        <v>44610</v>
      </c>
      <c r="B41" s="27" t="s">
        <v>377</v>
      </c>
      <c r="C41" s="27" t="s">
        <v>447</v>
      </c>
      <c r="D41" s="25" t="s">
        <v>404</v>
      </c>
      <c r="E41" s="25" t="s">
        <v>104</v>
      </c>
      <c r="F41" s="25" t="s">
        <v>294</v>
      </c>
      <c r="G41" s="25" t="s">
        <v>158</v>
      </c>
      <c r="H41" s="25" t="s">
        <v>378</v>
      </c>
      <c r="I41" s="28">
        <v>3838507</v>
      </c>
      <c r="J41" s="96"/>
      <c r="L41" s="117"/>
      <c r="M41" s="117"/>
    </row>
    <row r="42" spans="1:13" s="17" customFormat="1" ht="16" customHeight="1" x14ac:dyDescent="0.25">
      <c r="A42" s="81">
        <v>44612</v>
      </c>
      <c r="B42" s="27" t="s">
        <v>377</v>
      </c>
      <c r="C42" s="27" t="s">
        <v>447</v>
      </c>
      <c r="D42" s="25" t="s">
        <v>404</v>
      </c>
      <c r="E42" s="25" t="s">
        <v>104</v>
      </c>
      <c r="F42" s="25" t="s">
        <v>65</v>
      </c>
      <c r="G42" s="25" t="s">
        <v>234</v>
      </c>
      <c r="H42" s="25" t="s">
        <v>378</v>
      </c>
      <c r="I42" s="28">
        <v>3396545</v>
      </c>
      <c r="J42" s="96"/>
      <c r="L42" s="117"/>
      <c r="M42" s="117"/>
    </row>
    <row r="43" spans="1:13" s="17" customFormat="1" ht="16" customHeight="1" x14ac:dyDescent="0.25">
      <c r="A43" s="81">
        <v>44613</v>
      </c>
      <c r="B43" s="27" t="s">
        <v>377</v>
      </c>
      <c r="C43" s="27" t="s">
        <v>447</v>
      </c>
      <c r="D43" s="25" t="s">
        <v>404</v>
      </c>
      <c r="E43" s="25" t="s">
        <v>104</v>
      </c>
      <c r="F43" s="25" t="s">
        <v>189</v>
      </c>
      <c r="G43" s="25" t="s">
        <v>476</v>
      </c>
      <c r="H43" s="25" t="s">
        <v>378</v>
      </c>
      <c r="I43" s="28">
        <v>3664079</v>
      </c>
      <c r="J43" s="96"/>
      <c r="L43" s="117"/>
      <c r="M43" s="117"/>
    </row>
    <row r="44" spans="1:13" s="17" customFormat="1" ht="16" customHeight="1" x14ac:dyDescent="0.25">
      <c r="A44" s="81">
        <v>44615</v>
      </c>
      <c r="B44" s="27" t="s">
        <v>377</v>
      </c>
      <c r="C44" s="27" t="s">
        <v>448</v>
      </c>
      <c r="D44" s="25" t="s">
        <v>404</v>
      </c>
      <c r="E44" s="25" t="s">
        <v>104</v>
      </c>
      <c r="F44" s="25" t="s">
        <v>78</v>
      </c>
      <c r="G44" s="25" t="s">
        <v>295</v>
      </c>
      <c r="H44" s="25" t="s">
        <v>378</v>
      </c>
      <c r="I44" s="28">
        <v>3685803</v>
      </c>
      <c r="J44" s="96"/>
      <c r="L44" s="117"/>
      <c r="M44" s="117"/>
    </row>
    <row r="45" spans="1:13" s="17" customFormat="1" ht="16" customHeight="1" x14ac:dyDescent="0.25">
      <c r="A45" s="81">
        <v>44617</v>
      </c>
      <c r="B45" s="27" t="s">
        <v>377</v>
      </c>
      <c r="C45" s="27" t="s">
        <v>447</v>
      </c>
      <c r="D45" s="25" t="s">
        <v>404</v>
      </c>
      <c r="E45" s="25" t="s">
        <v>104</v>
      </c>
      <c r="F45" s="25" t="s">
        <v>232</v>
      </c>
      <c r="G45" s="25" t="s">
        <v>374</v>
      </c>
      <c r="H45" s="25" t="s">
        <v>378</v>
      </c>
      <c r="I45" s="28">
        <v>3685053</v>
      </c>
      <c r="J45" s="96"/>
      <c r="L45" s="117"/>
      <c r="M45" s="117"/>
    </row>
    <row r="46" spans="1:13" s="17" customFormat="1" ht="16" customHeight="1" x14ac:dyDescent="0.25">
      <c r="A46" s="81">
        <v>44620</v>
      </c>
      <c r="B46" s="27" t="s">
        <v>377</v>
      </c>
      <c r="C46" s="27" t="s">
        <v>448</v>
      </c>
      <c r="D46" s="25" t="s">
        <v>404</v>
      </c>
      <c r="E46" s="25" t="s">
        <v>104</v>
      </c>
      <c r="F46" s="25" t="s">
        <v>277</v>
      </c>
      <c r="G46" s="25" t="s">
        <v>364</v>
      </c>
      <c r="H46" s="25" t="s">
        <v>378</v>
      </c>
      <c r="I46" s="28">
        <v>3673697</v>
      </c>
      <c r="J46" s="96"/>
      <c r="L46" s="117"/>
      <c r="M46" s="117"/>
    </row>
    <row r="47" spans="1:13" s="17" customFormat="1" ht="16" customHeight="1" x14ac:dyDescent="0.25">
      <c r="A47" s="81">
        <v>44622</v>
      </c>
      <c r="B47" s="27" t="s">
        <v>377</v>
      </c>
      <c r="C47" s="27" t="s">
        <v>447</v>
      </c>
      <c r="D47" s="25" t="s">
        <v>404</v>
      </c>
      <c r="E47" s="25" t="s">
        <v>104</v>
      </c>
      <c r="F47" s="25" t="s">
        <v>189</v>
      </c>
      <c r="G47" s="25" t="s">
        <v>106</v>
      </c>
      <c r="H47" s="25" t="s">
        <v>378</v>
      </c>
      <c r="I47" s="28">
        <v>3675144</v>
      </c>
      <c r="J47" s="96"/>
      <c r="L47" s="117"/>
      <c r="M47" s="117"/>
    </row>
    <row r="48" spans="1:13" s="17" customFormat="1" ht="16" customHeight="1" x14ac:dyDescent="0.25">
      <c r="A48" s="81">
        <v>44623</v>
      </c>
      <c r="B48" s="27" t="s">
        <v>377</v>
      </c>
      <c r="C48" s="27" t="s">
        <v>447</v>
      </c>
      <c r="D48" s="25" t="s">
        <v>404</v>
      </c>
      <c r="E48" s="25" t="s">
        <v>104</v>
      </c>
      <c r="F48" s="25" t="s">
        <v>78</v>
      </c>
      <c r="G48" s="25" t="s">
        <v>469</v>
      </c>
      <c r="H48" s="25" t="s">
        <v>378</v>
      </c>
      <c r="I48" s="28">
        <v>3503715</v>
      </c>
      <c r="J48" s="96"/>
      <c r="L48" s="117"/>
      <c r="M48" s="117"/>
    </row>
    <row r="49" spans="1:13" s="17" customFormat="1" ht="16" customHeight="1" x14ac:dyDescent="0.25">
      <c r="A49" s="81">
        <v>44624</v>
      </c>
      <c r="B49" s="27" t="s">
        <v>377</v>
      </c>
      <c r="C49" s="27" t="s">
        <v>447</v>
      </c>
      <c r="D49" s="25" t="s">
        <v>404</v>
      </c>
      <c r="E49" s="25" t="s">
        <v>104</v>
      </c>
      <c r="F49" s="25" t="s">
        <v>120</v>
      </c>
      <c r="G49" s="25" t="s">
        <v>405</v>
      </c>
      <c r="H49" s="25" t="s">
        <v>378</v>
      </c>
      <c r="I49" s="28">
        <v>3490763</v>
      </c>
      <c r="J49" s="96"/>
      <c r="L49" s="117"/>
      <c r="M49" s="117"/>
    </row>
    <row r="50" spans="1:13" s="17" customFormat="1" ht="16" customHeight="1" x14ac:dyDescent="0.25">
      <c r="A50" s="81">
        <v>44628</v>
      </c>
      <c r="B50" s="27" t="s">
        <v>377</v>
      </c>
      <c r="C50" s="27" t="s">
        <v>447</v>
      </c>
      <c r="D50" s="25" t="s">
        <v>404</v>
      </c>
      <c r="E50" s="25" t="s">
        <v>104</v>
      </c>
      <c r="F50" s="25" t="s">
        <v>294</v>
      </c>
      <c r="G50" s="25" t="s">
        <v>107</v>
      </c>
      <c r="H50" s="25" t="s">
        <v>378</v>
      </c>
      <c r="I50" s="28">
        <v>1642111</v>
      </c>
      <c r="J50" s="96" t="s">
        <v>57</v>
      </c>
      <c r="L50" s="117"/>
      <c r="M50" s="117"/>
    </row>
    <row r="51" spans="1:13" s="17" customFormat="1" ht="16" customHeight="1" x14ac:dyDescent="0.25">
      <c r="A51" s="81">
        <v>44628</v>
      </c>
      <c r="B51" s="27" t="s">
        <v>377</v>
      </c>
      <c r="C51" s="27" t="s">
        <v>447</v>
      </c>
      <c r="D51" s="25" t="s">
        <v>404</v>
      </c>
      <c r="E51" s="25" t="s">
        <v>104</v>
      </c>
      <c r="F51" s="25" t="s">
        <v>232</v>
      </c>
      <c r="G51" s="25" t="s">
        <v>107</v>
      </c>
      <c r="H51" s="25" t="s">
        <v>378</v>
      </c>
      <c r="I51" s="28">
        <v>2021232</v>
      </c>
      <c r="J51" s="96" t="s">
        <v>57</v>
      </c>
      <c r="L51" s="117"/>
      <c r="M51" s="117"/>
    </row>
    <row r="52" spans="1:13" s="17" customFormat="1" ht="16" customHeight="1" x14ac:dyDescent="0.25">
      <c r="A52" s="81">
        <v>44629</v>
      </c>
      <c r="B52" s="27" t="s">
        <v>377</v>
      </c>
      <c r="C52" s="27" t="s">
        <v>447</v>
      </c>
      <c r="D52" s="25" t="s">
        <v>404</v>
      </c>
      <c r="E52" s="25" t="s">
        <v>104</v>
      </c>
      <c r="F52" s="25" t="s">
        <v>189</v>
      </c>
      <c r="G52" s="25" t="s">
        <v>585</v>
      </c>
      <c r="H52" s="25" t="s">
        <v>378</v>
      </c>
      <c r="I52" s="28">
        <v>3673969</v>
      </c>
      <c r="J52" s="96"/>
      <c r="L52" s="117"/>
      <c r="M52" s="117"/>
    </row>
    <row r="53" spans="1:13" s="17" customFormat="1" ht="16" customHeight="1" x14ac:dyDescent="0.25">
      <c r="A53" s="81">
        <v>44630</v>
      </c>
      <c r="B53" s="27" t="s">
        <v>377</v>
      </c>
      <c r="C53" s="27" t="s">
        <v>447</v>
      </c>
      <c r="D53" s="25" t="s">
        <v>404</v>
      </c>
      <c r="E53" s="25" t="s">
        <v>104</v>
      </c>
      <c r="F53" s="25" t="s">
        <v>232</v>
      </c>
      <c r="G53" s="25" t="s">
        <v>299</v>
      </c>
      <c r="H53" s="25" t="s">
        <v>378</v>
      </c>
      <c r="I53" s="28">
        <v>3454647</v>
      </c>
      <c r="J53" s="96"/>
      <c r="L53" s="117"/>
      <c r="M53" s="117"/>
    </row>
    <row r="54" spans="1:13" s="17" customFormat="1" ht="16" customHeight="1" x14ac:dyDescent="0.25">
      <c r="A54" s="81">
        <v>44632</v>
      </c>
      <c r="B54" s="27" t="s">
        <v>377</v>
      </c>
      <c r="C54" s="27" t="s">
        <v>448</v>
      </c>
      <c r="D54" s="25" t="s">
        <v>404</v>
      </c>
      <c r="E54" s="25" t="s">
        <v>104</v>
      </c>
      <c r="F54" s="25" t="s">
        <v>196</v>
      </c>
      <c r="G54" s="25" t="s">
        <v>433</v>
      </c>
      <c r="H54" s="25" t="s">
        <v>378</v>
      </c>
      <c r="I54" s="28">
        <v>3607392</v>
      </c>
      <c r="J54" s="96"/>
      <c r="L54" s="117"/>
      <c r="M54" s="117"/>
    </row>
    <row r="55" spans="1:13" s="17" customFormat="1" ht="16" customHeight="1" thickBot="1" x14ac:dyDescent="0.3">
      <c r="A55" s="202">
        <v>44634</v>
      </c>
      <c r="B55" s="203" t="s">
        <v>377</v>
      </c>
      <c r="C55" s="203" t="s">
        <v>447</v>
      </c>
      <c r="D55" s="204" t="s">
        <v>404</v>
      </c>
      <c r="E55" s="204" t="s">
        <v>104</v>
      </c>
      <c r="F55" s="204" t="s">
        <v>189</v>
      </c>
      <c r="G55" s="204" t="s">
        <v>623</v>
      </c>
      <c r="H55" s="204" t="s">
        <v>378</v>
      </c>
      <c r="I55" s="205">
        <v>126065</v>
      </c>
      <c r="J55" s="206" t="s">
        <v>57</v>
      </c>
    </row>
    <row r="56" spans="1:13" s="17" customFormat="1" ht="16" customHeight="1" thickTop="1" x14ac:dyDescent="0.25">
      <c r="A56" s="81">
        <v>44634</v>
      </c>
      <c r="B56" s="27" t="s">
        <v>377</v>
      </c>
      <c r="C56" s="27" t="s">
        <v>447</v>
      </c>
      <c r="D56" s="25" t="s">
        <v>404</v>
      </c>
      <c r="E56" s="25" t="s">
        <v>104</v>
      </c>
      <c r="F56" s="25" t="s">
        <v>120</v>
      </c>
      <c r="G56" s="25" t="s">
        <v>623</v>
      </c>
      <c r="H56" s="25" t="s">
        <v>378</v>
      </c>
      <c r="I56" s="28">
        <v>3232257</v>
      </c>
      <c r="J56" s="96" t="s">
        <v>57</v>
      </c>
      <c r="L56" s="117"/>
      <c r="M56" s="117"/>
    </row>
    <row r="57" spans="1:13" s="17" customFormat="1" ht="16" customHeight="1" x14ac:dyDescent="0.25">
      <c r="A57" s="81">
        <v>44635</v>
      </c>
      <c r="B57" s="27" t="s">
        <v>377</v>
      </c>
      <c r="C57" s="27" t="s">
        <v>475</v>
      </c>
      <c r="D57" s="25" t="s">
        <v>404</v>
      </c>
      <c r="E57" s="25" t="s">
        <v>104</v>
      </c>
      <c r="F57" s="25" t="s">
        <v>78</v>
      </c>
      <c r="G57" s="25" t="s">
        <v>569</v>
      </c>
      <c r="H57" s="25" t="s">
        <v>378</v>
      </c>
      <c r="I57" s="28">
        <v>3672142</v>
      </c>
      <c r="J57" s="96"/>
      <c r="L57" s="117"/>
      <c r="M57" s="117"/>
    </row>
    <row r="58" spans="1:13" s="17" customFormat="1" ht="16" customHeight="1" x14ac:dyDescent="0.25">
      <c r="A58" s="81">
        <v>44638</v>
      </c>
      <c r="B58" s="27" t="s">
        <v>377</v>
      </c>
      <c r="C58" s="27" t="s">
        <v>448</v>
      </c>
      <c r="D58" s="25" t="s">
        <v>404</v>
      </c>
      <c r="E58" s="25" t="s">
        <v>104</v>
      </c>
      <c r="F58" s="25" t="s">
        <v>78</v>
      </c>
      <c r="G58" s="25" t="s">
        <v>379</v>
      </c>
      <c r="H58" s="25" t="s">
        <v>378</v>
      </c>
      <c r="I58" s="28">
        <v>3755213</v>
      </c>
      <c r="J58" s="96"/>
      <c r="L58" s="117"/>
      <c r="M58" s="117"/>
    </row>
    <row r="59" spans="1:13" s="17" customFormat="1" ht="16" customHeight="1" x14ac:dyDescent="0.25">
      <c r="A59" s="81">
        <v>44640</v>
      </c>
      <c r="B59" s="27" t="s">
        <v>377</v>
      </c>
      <c r="C59" s="27" t="s">
        <v>475</v>
      </c>
      <c r="D59" s="25" t="s">
        <v>466</v>
      </c>
      <c r="E59" s="25" t="s">
        <v>104</v>
      </c>
      <c r="F59" s="25" t="s">
        <v>177</v>
      </c>
      <c r="G59" s="25" t="s">
        <v>330</v>
      </c>
      <c r="H59" s="25" t="s">
        <v>378</v>
      </c>
      <c r="I59" s="28">
        <v>3318887</v>
      </c>
      <c r="J59" s="96"/>
      <c r="L59" s="117"/>
      <c r="M59" s="117"/>
    </row>
    <row r="60" spans="1:13" s="17" customFormat="1" ht="16" customHeight="1" x14ac:dyDescent="0.25">
      <c r="A60" s="81">
        <v>44642</v>
      </c>
      <c r="B60" s="27" t="s">
        <v>377</v>
      </c>
      <c r="C60" s="27" t="s">
        <v>448</v>
      </c>
      <c r="D60" s="25" t="s">
        <v>404</v>
      </c>
      <c r="E60" s="25" t="s">
        <v>104</v>
      </c>
      <c r="F60" s="25" t="s">
        <v>120</v>
      </c>
      <c r="G60" s="25" t="s">
        <v>199</v>
      </c>
      <c r="H60" s="25" t="s">
        <v>378</v>
      </c>
      <c r="I60" s="28">
        <v>3476070</v>
      </c>
      <c r="J60" s="96"/>
      <c r="L60" s="117"/>
      <c r="M60" s="117"/>
    </row>
    <row r="61" spans="1:13" s="17" customFormat="1" ht="16" customHeight="1" x14ac:dyDescent="0.25">
      <c r="A61" s="81">
        <v>44642</v>
      </c>
      <c r="B61" s="27" t="s">
        <v>377</v>
      </c>
      <c r="C61" s="27" t="s">
        <v>448</v>
      </c>
      <c r="D61" s="25" t="s">
        <v>404</v>
      </c>
      <c r="E61" s="25" t="s">
        <v>104</v>
      </c>
      <c r="F61" s="25" t="s">
        <v>120</v>
      </c>
      <c r="G61" s="25" t="s">
        <v>359</v>
      </c>
      <c r="H61" s="25" t="s">
        <v>378</v>
      </c>
      <c r="I61" s="28">
        <v>3703830</v>
      </c>
      <c r="J61" s="96"/>
      <c r="L61" s="117"/>
      <c r="M61" s="117"/>
    </row>
    <row r="62" spans="1:13" s="17" customFormat="1" ht="16" customHeight="1" x14ac:dyDescent="0.25">
      <c r="A62" s="81">
        <v>44645</v>
      </c>
      <c r="B62" s="27" t="s">
        <v>377</v>
      </c>
      <c r="C62" s="27" t="s">
        <v>447</v>
      </c>
      <c r="D62" s="25" t="s">
        <v>404</v>
      </c>
      <c r="E62" s="25" t="s">
        <v>104</v>
      </c>
      <c r="F62" s="25" t="s">
        <v>232</v>
      </c>
      <c r="G62" s="25" t="s">
        <v>374</v>
      </c>
      <c r="H62" s="25" t="s">
        <v>378</v>
      </c>
      <c r="I62" s="28">
        <v>3692380</v>
      </c>
      <c r="J62" s="96"/>
      <c r="L62" s="117"/>
      <c r="M62" s="117"/>
    </row>
    <row r="63" spans="1:13" s="17" customFormat="1" ht="16" customHeight="1" x14ac:dyDescent="0.25">
      <c r="A63" s="81">
        <v>44647</v>
      </c>
      <c r="B63" s="27" t="s">
        <v>377</v>
      </c>
      <c r="C63" s="27" t="s">
        <v>448</v>
      </c>
      <c r="D63" s="25" t="s">
        <v>404</v>
      </c>
      <c r="E63" s="25" t="s">
        <v>104</v>
      </c>
      <c r="F63" s="25" t="s">
        <v>78</v>
      </c>
      <c r="G63" s="25" t="s">
        <v>358</v>
      </c>
      <c r="H63" s="25" t="s">
        <v>378</v>
      </c>
      <c r="I63" s="28">
        <v>3314205</v>
      </c>
      <c r="J63" s="96"/>
      <c r="L63" s="117"/>
      <c r="M63" s="117"/>
    </row>
    <row r="64" spans="1:13" s="17" customFormat="1" ht="16" customHeight="1" x14ac:dyDescent="0.25">
      <c r="A64" s="81">
        <v>44649</v>
      </c>
      <c r="B64" s="27" t="s">
        <v>377</v>
      </c>
      <c r="C64" s="27" t="s">
        <v>447</v>
      </c>
      <c r="D64" s="25" t="s">
        <v>404</v>
      </c>
      <c r="E64" s="25" t="s">
        <v>104</v>
      </c>
      <c r="F64" s="25" t="s">
        <v>65</v>
      </c>
      <c r="G64" s="25" t="s">
        <v>458</v>
      </c>
      <c r="H64" s="25" t="s">
        <v>378</v>
      </c>
      <c r="I64" s="28">
        <v>3336724</v>
      </c>
      <c r="J64" s="96"/>
      <c r="L64" s="117"/>
      <c r="M64" s="117"/>
    </row>
    <row r="65" spans="1:13" s="17" customFormat="1" ht="16" customHeight="1" x14ac:dyDescent="0.25">
      <c r="A65" s="81">
        <v>44651</v>
      </c>
      <c r="B65" s="27" t="s">
        <v>377</v>
      </c>
      <c r="C65" s="27" t="s">
        <v>447</v>
      </c>
      <c r="D65" s="25" t="s">
        <v>404</v>
      </c>
      <c r="E65" s="25" t="s">
        <v>104</v>
      </c>
      <c r="F65" s="25" t="s">
        <v>189</v>
      </c>
      <c r="G65" s="25" t="s">
        <v>106</v>
      </c>
      <c r="H65" s="25" t="s">
        <v>378</v>
      </c>
      <c r="I65" s="28">
        <v>3415785</v>
      </c>
      <c r="J65" s="96" t="s">
        <v>57</v>
      </c>
      <c r="L65" s="117"/>
      <c r="M65" s="117"/>
    </row>
    <row r="66" spans="1:13" s="17" customFormat="1" ht="16" customHeight="1" x14ac:dyDescent="0.25">
      <c r="A66" s="81">
        <v>44651</v>
      </c>
      <c r="B66" s="27" t="s">
        <v>377</v>
      </c>
      <c r="C66" s="27" t="s">
        <v>447</v>
      </c>
      <c r="D66" s="25" t="s">
        <v>404</v>
      </c>
      <c r="E66" s="25" t="s">
        <v>104</v>
      </c>
      <c r="F66" s="25" t="s">
        <v>189</v>
      </c>
      <c r="G66" s="25" t="s">
        <v>106</v>
      </c>
      <c r="H66" s="25" t="s">
        <v>378</v>
      </c>
      <c r="I66" s="28">
        <v>152877</v>
      </c>
      <c r="J66" s="96" t="s">
        <v>57</v>
      </c>
      <c r="L66" s="117"/>
      <c r="M66" s="117"/>
    </row>
    <row r="67" spans="1:13" s="17" customFormat="1" ht="16" customHeight="1" x14ac:dyDescent="0.25">
      <c r="A67" s="81">
        <v>44651</v>
      </c>
      <c r="B67" s="27" t="s">
        <v>377</v>
      </c>
      <c r="C67" s="27" t="s">
        <v>448</v>
      </c>
      <c r="D67" s="25" t="s">
        <v>404</v>
      </c>
      <c r="E67" s="25" t="s">
        <v>104</v>
      </c>
      <c r="F67" s="25" t="s">
        <v>189</v>
      </c>
      <c r="G67" s="25" t="s">
        <v>106</v>
      </c>
      <c r="H67" s="25" t="s">
        <v>378</v>
      </c>
      <c r="I67" s="28">
        <v>108102</v>
      </c>
      <c r="J67" s="96" t="s">
        <v>57</v>
      </c>
      <c r="L67" s="117"/>
      <c r="M67" s="117"/>
    </row>
    <row r="68" spans="1:13" s="17" customFormat="1" ht="16" customHeight="1" x14ac:dyDescent="0.25">
      <c r="A68" s="81">
        <v>44652</v>
      </c>
      <c r="B68" s="27" t="s">
        <v>377</v>
      </c>
      <c r="C68" s="27" t="s">
        <v>447</v>
      </c>
      <c r="D68" s="25" t="s">
        <v>404</v>
      </c>
      <c r="E68" s="25" t="s">
        <v>104</v>
      </c>
      <c r="F68" s="25" t="s">
        <v>189</v>
      </c>
      <c r="G68" s="25" t="s">
        <v>608</v>
      </c>
      <c r="H68" s="25" t="s">
        <v>378</v>
      </c>
      <c r="I68" s="28">
        <v>3665195</v>
      </c>
      <c r="J68" s="96"/>
      <c r="L68" s="117"/>
      <c r="M68" s="117"/>
    </row>
    <row r="69" spans="1:13" s="17" customFormat="1" ht="16" customHeight="1" x14ac:dyDescent="0.25">
      <c r="A69" s="81">
        <v>44653</v>
      </c>
      <c r="B69" s="27" t="s">
        <v>377</v>
      </c>
      <c r="C69" s="27" t="s">
        <v>447</v>
      </c>
      <c r="D69" s="25" t="s">
        <v>404</v>
      </c>
      <c r="E69" s="25" t="s">
        <v>104</v>
      </c>
      <c r="F69" s="25" t="s">
        <v>78</v>
      </c>
      <c r="G69" s="25" t="s">
        <v>419</v>
      </c>
      <c r="H69" s="25" t="s">
        <v>378</v>
      </c>
      <c r="I69" s="28">
        <v>3504201</v>
      </c>
      <c r="J69" s="96"/>
      <c r="L69" s="117"/>
      <c r="M69" s="117"/>
    </row>
    <row r="70" spans="1:13" s="17" customFormat="1" ht="16" customHeight="1" x14ac:dyDescent="0.25">
      <c r="A70" s="81">
        <v>44656</v>
      </c>
      <c r="B70" s="27" t="s">
        <v>377</v>
      </c>
      <c r="C70" s="27" t="s">
        <v>448</v>
      </c>
      <c r="D70" s="25" t="s">
        <v>404</v>
      </c>
      <c r="E70" s="25" t="s">
        <v>104</v>
      </c>
      <c r="F70" s="25" t="s">
        <v>120</v>
      </c>
      <c r="G70" s="25" t="s">
        <v>619</v>
      </c>
      <c r="H70" s="25" t="s">
        <v>378</v>
      </c>
      <c r="I70" s="28">
        <v>3679182</v>
      </c>
      <c r="J70" s="96"/>
      <c r="L70" s="117"/>
      <c r="M70" s="117"/>
    </row>
    <row r="71" spans="1:13" s="17" customFormat="1" ht="16" customHeight="1" x14ac:dyDescent="0.25">
      <c r="A71" s="81">
        <v>44658</v>
      </c>
      <c r="B71" s="27" t="s">
        <v>377</v>
      </c>
      <c r="C71" s="27" t="s">
        <v>447</v>
      </c>
      <c r="D71" s="25" t="s">
        <v>404</v>
      </c>
      <c r="E71" s="25" t="s">
        <v>104</v>
      </c>
      <c r="F71" s="25" t="s">
        <v>120</v>
      </c>
      <c r="G71" s="25" t="s">
        <v>457</v>
      </c>
      <c r="H71" s="25" t="s">
        <v>378</v>
      </c>
      <c r="I71" s="28">
        <v>3617883</v>
      </c>
      <c r="J71" s="96"/>
      <c r="L71" s="117"/>
      <c r="M71" s="117"/>
    </row>
    <row r="72" spans="1:13" s="17" customFormat="1" ht="16" customHeight="1" x14ac:dyDescent="0.25">
      <c r="A72" s="81">
        <v>44660</v>
      </c>
      <c r="B72" s="27" t="s">
        <v>377</v>
      </c>
      <c r="C72" s="27" t="s">
        <v>448</v>
      </c>
      <c r="D72" s="25" t="s">
        <v>404</v>
      </c>
      <c r="E72" s="25" t="s">
        <v>104</v>
      </c>
      <c r="F72" s="25" t="s">
        <v>78</v>
      </c>
      <c r="G72" s="25" t="s">
        <v>364</v>
      </c>
      <c r="H72" s="25" t="s">
        <v>378</v>
      </c>
      <c r="I72" s="28">
        <v>3694134</v>
      </c>
      <c r="J72" s="96"/>
      <c r="L72" s="117"/>
      <c r="M72" s="117"/>
    </row>
    <row r="73" spans="1:13" s="17" customFormat="1" ht="16" customHeight="1" x14ac:dyDescent="0.25">
      <c r="A73" s="81">
        <v>44662</v>
      </c>
      <c r="B73" s="27" t="s">
        <v>377</v>
      </c>
      <c r="C73" s="27" t="s">
        <v>447</v>
      </c>
      <c r="D73" s="25" t="s">
        <v>404</v>
      </c>
      <c r="E73" s="25" t="s">
        <v>104</v>
      </c>
      <c r="F73" s="25" t="s">
        <v>169</v>
      </c>
      <c r="G73" s="25" t="s">
        <v>161</v>
      </c>
      <c r="H73" s="25" t="s">
        <v>378</v>
      </c>
      <c r="I73" s="28">
        <v>3447843</v>
      </c>
      <c r="J73" s="96"/>
      <c r="L73" s="117"/>
      <c r="M73" s="117"/>
    </row>
    <row r="74" spans="1:13" s="17" customFormat="1" ht="16" customHeight="1" x14ac:dyDescent="0.25">
      <c r="A74" s="81">
        <v>44664</v>
      </c>
      <c r="B74" s="27" t="s">
        <v>377</v>
      </c>
      <c r="C74" s="27" t="s">
        <v>475</v>
      </c>
      <c r="D74" s="25" t="s">
        <v>466</v>
      </c>
      <c r="E74" s="25" t="s">
        <v>104</v>
      </c>
      <c r="F74" s="25" t="s">
        <v>109</v>
      </c>
      <c r="G74" s="25" t="s">
        <v>127</v>
      </c>
      <c r="H74" s="25" t="s">
        <v>378</v>
      </c>
      <c r="I74" s="28">
        <v>3823438</v>
      </c>
      <c r="J74" s="96"/>
      <c r="L74" s="117"/>
      <c r="M74" s="117"/>
    </row>
    <row r="75" spans="1:13" s="17" customFormat="1" ht="16" customHeight="1" x14ac:dyDescent="0.25">
      <c r="A75" s="81">
        <v>44665</v>
      </c>
      <c r="B75" s="27" t="s">
        <v>377</v>
      </c>
      <c r="C75" s="27" t="s">
        <v>447</v>
      </c>
      <c r="D75" s="25" t="s">
        <v>404</v>
      </c>
      <c r="E75" s="25" t="s">
        <v>104</v>
      </c>
      <c r="F75" s="25" t="s">
        <v>189</v>
      </c>
      <c r="G75" s="25" t="s">
        <v>623</v>
      </c>
      <c r="H75" s="25" t="s">
        <v>378</v>
      </c>
      <c r="I75" s="28">
        <v>3418181</v>
      </c>
      <c r="J75" s="96" t="s">
        <v>57</v>
      </c>
      <c r="L75" s="117"/>
      <c r="M75" s="117"/>
    </row>
    <row r="76" spans="1:13" s="17" customFormat="1" ht="16" customHeight="1" x14ac:dyDescent="0.25">
      <c r="A76" s="81">
        <v>44665</v>
      </c>
      <c r="B76" s="27" t="s">
        <v>377</v>
      </c>
      <c r="C76" s="27" t="s">
        <v>447</v>
      </c>
      <c r="D76" s="25" t="s">
        <v>404</v>
      </c>
      <c r="E76" s="25" t="s">
        <v>104</v>
      </c>
      <c r="F76" s="25" t="s">
        <v>189</v>
      </c>
      <c r="G76" s="25" t="s">
        <v>623</v>
      </c>
      <c r="H76" s="25" t="s">
        <v>378</v>
      </c>
      <c r="I76" s="28">
        <v>211756</v>
      </c>
      <c r="J76" s="96" t="s">
        <v>57</v>
      </c>
      <c r="L76" s="117"/>
      <c r="M76" s="117"/>
    </row>
    <row r="77" spans="1:13" s="17" customFormat="1" ht="16" customHeight="1" x14ac:dyDescent="0.25">
      <c r="A77" s="81">
        <v>44667</v>
      </c>
      <c r="B77" s="27" t="s">
        <v>377</v>
      </c>
      <c r="C77" s="27" t="s">
        <v>448</v>
      </c>
      <c r="D77" s="25" t="s">
        <v>404</v>
      </c>
      <c r="E77" s="25" t="s">
        <v>104</v>
      </c>
      <c r="F77" s="25" t="s">
        <v>244</v>
      </c>
      <c r="G77" s="25" t="s">
        <v>329</v>
      </c>
      <c r="H77" s="25" t="s">
        <v>378</v>
      </c>
      <c r="I77" s="28">
        <v>3425891</v>
      </c>
      <c r="J77" s="96"/>
      <c r="L77" s="117"/>
      <c r="M77" s="117"/>
    </row>
    <row r="78" spans="1:13" s="17" customFormat="1" ht="16" customHeight="1" x14ac:dyDescent="0.25">
      <c r="A78" s="81">
        <v>44669</v>
      </c>
      <c r="B78" s="27" t="s">
        <v>377</v>
      </c>
      <c r="C78" s="27" t="s">
        <v>447</v>
      </c>
      <c r="D78" s="25" t="s">
        <v>404</v>
      </c>
      <c r="E78" s="25" t="s">
        <v>104</v>
      </c>
      <c r="F78" s="25" t="s">
        <v>120</v>
      </c>
      <c r="G78" s="25" t="s">
        <v>585</v>
      </c>
      <c r="H78" s="25" t="s">
        <v>378</v>
      </c>
      <c r="I78" s="28">
        <v>3667089</v>
      </c>
      <c r="J78" s="96"/>
      <c r="L78" s="117"/>
      <c r="M78" s="117"/>
    </row>
    <row r="79" spans="1:13" s="17" customFormat="1" ht="16" customHeight="1" x14ac:dyDescent="0.25">
      <c r="A79" s="81">
        <v>44670</v>
      </c>
      <c r="B79" s="27" t="s">
        <v>377</v>
      </c>
      <c r="C79" s="27" t="s">
        <v>448</v>
      </c>
      <c r="D79" s="25" t="s">
        <v>404</v>
      </c>
      <c r="E79" s="25" t="s">
        <v>104</v>
      </c>
      <c r="F79" s="25" t="s">
        <v>189</v>
      </c>
      <c r="G79" s="25" t="s">
        <v>577</v>
      </c>
      <c r="H79" s="25" t="s">
        <v>378</v>
      </c>
      <c r="I79" s="28">
        <v>3682266</v>
      </c>
      <c r="J79" s="96"/>
      <c r="L79" s="117"/>
      <c r="M79" s="117"/>
    </row>
    <row r="80" spans="1:13" s="17" customFormat="1" ht="16" customHeight="1" x14ac:dyDescent="0.25">
      <c r="A80" s="81">
        <v>44673</v>
      </c>
      <c r="B80" s="27" t="s">
        <v>377</v>
      </c>
      <c r="C80" s="27" t="s">
        <v>447</v>
      </c>
      <c r="D80" s="25" t="s">
        <v>404</v>
      </c>
      <c r="E80" s="25" t="s">
        <v>104</v>
      </c>
      <c r="F80" s="25" t="s">
        <v>189</v>
      </c>
      <c r="G80" s="25" t="s">
        <v>409</v>
      </c>
      <c r="H80" s="25" t="s">
        <v>378</v>
      </c>
      <c r="I80" s="28">
        <v>3600187</v>
      </c>
      <c r="J80" s="96" t="s">
        <v>57</v>
      </c>
      <c r="L80" s="117"/>
      <c r="M80" s="117"/>
    </row>
    <row r="81" spans="1:13" s="17" customFormat="1" ht="16" customHeight="1" x14ac:dyDescent="0.25">
      <c r="A81" s="81">
        <v>44673</v>
      </c>
      <c r="B81" s="27" t="s">
        <v>377</v>
      </c>
      <c r="C81" s="27" t="s">
        <v>448</v>
      </c>
      <c r="D81" s="25" t="s">
        <v>404</v>
      </c>
      <c r="E81" s="25" t="s">
        <v>104</v>
      </c>
      <c r="F81" s="25" t="s">
        <v>189</v>
      </c>
      <c r="G81" s="25" t="s">
        <v>409</v>
      </c>
      <c r="H81" s="25" t="s">
        <v>378</v>
      </c>
      <c r="I81" s="28">
        <v>52295</v>
      </c>
      <c r="J81" s="96" t="s">
        <v>57</v>
      </c>
      <c r="L81" s="117"/>
      <c r="M81" s="117"/>
    </row>
    <row r="82" spans="1:13" s="17" customFormat="1" ht="16" customHeight="1" x14ac:dyDescent="0.25">
      <c r="A82" s="81">
        <v>44675</v>
      </c>
      <c r="B82" s="27" t="s">
        <v>377</v>
      </c>
      <c r="C82" s="27" t="s">
        <v>447</v>
      </c>
      <c r="D82" s="25" t="s">
        <v>404</v>
      </c>
      <c r="E82" s="25" t="s">
        <v>104</v>
      </c>
      <c r="F82" s="25" t="s">
        <v>120</v>
      </c>
      <c r="G82" s="25" t="s">
        <v>374</v>
      </c>
      <c r="H82" s="25" t="s">
        <v>378</v>
      </c>
      <c r="I82" s="28">
        <v>3689879</v>
      </c>
      <c r="J82" s="96"/>
      <c r="L82" s="117"/>
      <c r="M82" s="117"/>
    </row>
    <row r="83" spans="1:13" s="17" customFormat="1" ht="16" customHeight="1" x14ac:dyDescent="0.25">
      <c r="A83" s="81">
        <v>44677</v>
      </c>
      <c r="B83" s="27" t="s">
        <v>377</v>
      </c>
      <c r="C83" s="27" t="s">
        <v>448</v>
      </c>
      <c r="D83" s="25" t="s">
        <v>404</v>
      </c>
      <c r="E83" s="25" t="s">
        <v>104</v>
      </c>
      <c r="F83" s="25" t="s">
        <v>120</v>
      </c>
      <c r="G83" s="25" t="s">
        <v>433</v>
      </c>
      <c r="H83" s="25" t="s">
        <v>378</v>
      </c>
      <c r="I83" s="28">
        <v>3776945</v>
      </c>
      <c r="J83" s="96"/>
      <c r="L83" s="117"/>
      <c r="M83" s="117"/>
    </row>
    <row r="84" spans="1:13" s="17" customFormat="1" ht="16" customHeight="1" x14ac:dyDescent="0.25">
      <c r="A84" s="81">
        <v>44679</v>
      </c>
      <c r="B84" s="27" t="s">
        <v>377</v>
      </c>
      <c r="C84" s="27" t="s">
        <v>447</v>
      </c>
      <c r="D84" s="25" t="s">
        <v>404</v>
      </c>
      <c r="E84" s="25" t="s">
        <v>104</v>
      </c>
      <c r="F84" s="25" t="s">
        <v>65</v>
      </c>
      <c r="G84" s="25" t="s">
        <v>330</v>
      </c>
      <c r="H84" s="25" t="s">
        <v>378</v>
      </c>
      <c r="I84" s="28">
        <v>3297906</v>
      </c>
      <c r="J84" s="96"/>
      <c r="L84" s="117"/>
      <c r="M84" s="117"/>
    </row>
    <row r="85" spans="1:13" s="17" customFormat="1" ht="16" customHeight="1" x14ac:dyDescent="0.25">
      <c r="A85" s="81">
        <v>44681</v>
      </c>
      <c r="B85" s="27" t="s">
        <v>377</v>
      </c>
      <c r="C85" s="27" t="s">
        <v>447</v>
      </c>
      <c r="D85" s="25" t="s">
        <v>404</v>
      </c>
      <c r="E85" s="25" t="s">
        <v>104</v>
      </c>
      <c r="F85" s="25" t="s">
        <v>318</v>
      </c>
      <c r="G85" s="25" t="s">
        <v>608</v>
      </c>
      <c r="H85" s="25" t="s">
        <v>378</v>
      </c>
      <c r="I85" s="28">
        <v>3402653</v>
      </c>
      <c r="J85" s="96"/>
      <c r="L85" s="117"/>
      <c r="M85" s="117"/>
    </row>
    <row r="86" spans="1:13" s="17" customFormat="1" ht="16" customHeight="1" x14ac:dyDescent="0.25">
      <c r="A86" s="81">
        <v>44684</v>
      </c>
      <c r="B86" s="27" t="s">
        <v>377</v>
      </c>
      <c r="C86" s="27" t="s">
        <v>448</v>
      </c>
      <c r="D86" s="25" t="s">
        <v>466</v>
      </c>
      <c r="E86" s="25" t="s">
        <v>104</v>
      </c>
      <c r="F86" s="25" t="s">
        <v>109</v>
      </c>
      <c r="G86" s="25" t="s">
        <v>295</v>
      </c>
      <c r="H86" s="25" t="s">
        <v>378</v>
      </c>
      <c r="I86" s="28">
        <v>3577479</v>
      </c>
      <c r="J86" s="96"/>
      <c r="L86" s="117"/>
      <c r="M86" s="117"/>
    </row>
    <row r="87" spans="1:13" s="17" customFormat="1" ht="16" customHeight="1" x14ac:dyDescent="0.25">
      <c r="A87" s="81">
        <v>44686</v>
      </c>
      <c r="B87" s="27" t="s">
        <v>377</v>
      </c>
      <c r="C87" s="27" t="s">
        <v>447</v>
      </c>
      <c r="D87" s="25" t="s">
        <v>404</v>
      </c>
      <c r="E87" s="25" t="s">
        <v>104</v>
      </c>
      <c r="F87" s="25" t="s">
        <v>78</v>
      </c>
      <c r="G87" s="25" t="s">
        <v>469</v>
      </c>
      <c r="H87" s="25" t="s">
        <v>378</v>
      </c>
      <c r="I87" s="28">
        <v>3506202</v>
      </c>
      <c r="J87" s="96"/>
      <c r="L87" s="117"/>
      <c r="M87" s="117"/>
    </row>
    <row r="88" spans="1:13" s="17" customFormat="1" ht="16" customHeight="1" x14ac:dyDescent="0.25">
      <c r="A88" s="81">
        <v>44688</v>
      </c>
      <c r="B88" s="27" t="s">
        <v>377</v>
      </c>
      <c r="C88" s="27" t="s">
        <v>447</v>
      </c>
      <c r="D88" s="25" t="s">
        <v>404</v>
      </c>
      <c r="E88" s="25" t="s">
        <v>104</v>
      </c>
      <c r="F88" s="25" t="s">
        <v>443</v>
      </c>
      <c r="G88" s="25" t="s">
        <v>559</v>
      </c>
      <c r="H88" s="25" t="s">
        <v>378</v>
      </c>
      <c r="I88" s="28">
        <v>3346361</v>
      </c>
      <c r="J88" s="96"/>
      <c r="L88" s="117"/>
      <c r="M88" s="117"/>
    </row>
    <row r="89" spans="1:13" s="17" customFormat="1" ht="16" customHeight="1" x14ac:dyDescent="0.25">
      <c r="A89" s="81">
        <v>44692</v>
      </c>
      <c r="B89" s="27" t="s">
        <v>377</v>
      </c>
      <c r="C89" s="27" t="s">
        <v>448</v>
      </c>
      <c r="D89" s="25" t="s">
        <v>404</v>
      </c>
      <c r="E89" s="25" t="s">
        <v>104</v>
      </c>
      <c r="F89" s="25" t="s">
        <v>78</v>
      </c>
      <c r="G89" s="25" t="s">
        <v>487</v>
      </c>
      <c r="H89" s="25" t="s">
        <v>378</v>
      </c>
      <c r="I89" s="28">
        <v>3320142</v>
      </c>
      <c r="J89" s="96"/>
      <c r="L89" s="117"/>
      <c r="M89" s="117"/>
    </row>
    <row r="90" spans="1:13" s="17" customFormat="1" ht="16" customHeight="1" x14ac:dyDescent="0.25">
      <c r="A90" s="81">
        <v>44695</v>
      </c>
      <c r="B90" s="27" t="s">
        <v>377</v>
      </c>
      <c r="C90" s="27" t="s">
        <v>447</v>
      </c>
      <c r="D90" s="25" t="s">
        <v>404</v>
      </c>
      <c r="E90" s="25" t="s">
        <v>104</v>
      </c>
      <c r="F90" s="25" t="s">
        <v>189</v>
      </c>
      <c r="G90" s="25" t="s">
        <v>623</v>
      </c>
      <c r="H90" s="25" t="s">
        <v>378</v>
      </c>
      <c r="I90" s="28">
        <v>3361771</v>
      </c>
      <c r="J90" s="96"/>
      <c r="L90" s="117"/>
      <c r="M90" s="117"/>
    </row>
    <row r="91" spans="1:13" s="17" customFormat="1" ht="16" customHeight="1" x14ac:dyDescent="0.25">
      <c r="A91" s="81">
        <v>44698</v>
      </c>
      <c r="B91" s="27" t="s">
        <v>377</v>
      </c>
      <c r="C91" s="27" t="s">
        <v>448</v>
      </c>
      <c r="D91" s="25" t="s">
        <v>404</v>
      </c>
      <c r="E91" s="25" t="s">
        <v>104</v>
      </c>
      <c r="F91" s="25" t="s">
        <v>78</v>
      </c>
      <c r="G91" s="25" t="s">
        <v>379</v>
      </c>
      <c r="H91" s="25" t="s">
        <v>378</v>
      </c>
      <c r="I91" s="28">
        <v>3522069</v>
      </c>
      <c r="J91" s="96"/>
      <c r="L91" s="117"/>
      <c r="M91" s="117"/>
    </row>
    <row r="92" spans="1:13" s="17" customFormat="1" ht="16" customHeight="1" x14ac:dyDescent="0.25">
      <c r="A92" s="81">
        <v>44701</v>
      </c>
      <c r="B92" s="27" t="s">
        <v>377</v>
      </c>
      <c r="C92" s="27" t="s">
        <v>447</v>
      </c>
      <c r="D92" s="25" t="s">
        <v>404</v>
      </c>
      <c r="E92" s="25" t="s">
        <v>104</v>
      </c>
      <c r="F92" s="25" t="s">
        <v>196</v>
      </c>
      <c r="G92" s="25" t="s">
        <v>585</v>
      </c>
      <c r="H92" s="25" t="s">
        <v>378</v>
      </c>
      <c r="I92" s="28">
        <v>3084372</v>
      </c>
      <c r="J92" s="96"/>
      <c r="L92" s="117"/>
      <c r="M92" s="117"/>
    </row>
    <row r="93" spans="1:13" s="17" customFormat="1" ht="16" customHeight="1" x14ac:dyDescent="0.25">
      <c r="A93" s="81">
        <v>44703</v>
      </c>
      <c r="B93" s="27" t="s">
        <v>377</v>
      </c>
      <c r="C93" s="27" t="s">
        <v>447</v>
      </c>
      <c r="D93" s="25" t="s">
        <v>404</v>
      </c>
      <c r="E93" s="25" t="s">
        <v>104</v>
      </c>
      <c r="F93" s="25" t="s">
        <v>169</v>
      </c>
      <c r="G93" s="25" t="s">
        <v>667</v>
      </c>
      <c r="H93" s="25" t="s">
        <v>378</v>
      </c>
      <c r="I93" s="28">
        <v>3292256</v>
      </c>
      <c r="J93" s="96"/>
      <c r="L93" s="117"/>
      <c r="M93" s="117"/>
    </row>
    <row r="94" spans="1:13" s="17" customFormat="1" ht="16" customHeight="1" x14ac:dyDescent="0.25">
      <c r="A94" s="81">
        <v>44705</v>
      </c>
      <c r="B94" s="27" t="s">
        <v>377</v>
      </c>
      <c r="C94" s="27" t="s">
        <v>447</v>
      </c>
      <c r="D94" s="25" t="s">
        <v>404</v>
      </c>
      <c r="E94" s="25" t="s">
        <v>104</v>
      </c>
      <c r="F94" s="25" t="s">
        <v>318</v>
      </c>
      <c r="G94" s="25" t="s">
        <v>569</v>
      </c>
      <c r="H94" s="25" t="s">
        <v>378</v>
      </c>
      <c r="I94" s="28">
        <v>3194471</v>
      </c>
      <c r="J94" s="96"/>
      <c r="L94" s="117"/>
      <c r="M94" s="117"/>
    </row>
    <row r="95" spans="1:13" s="17" customFormat="1" ht="16" customHeight="1" x14ac:dyDescent="0.25">
      <c r="A95" s="81">
        <v>44707</v>
      </c>
      <c r="B95" s="27" t="s">
        <v>377</v>
      </c>
      <c r="C95" s="27" t="s">
        <v>447</v>
      </c>
      <c r="D95" s="25" t="s">
        <v>404</v>
      </c>
      <c r="E95" s="25" t="s">
        <v>104</v>
      </c>
      <c r="F95" s="25" t="s">
        <v>523</v>
      </c>
      <c r="G95" s="25" t="s">
        <v>158</v>
      </c>
      <c r="H95" s="25" t="s">
        <v>378</v>
      </c>
      <c r="I95" s="28">
        <v>3386117</v>
      </c>
      <c r="J95" s="96"/>
      <c r="L95" s="117"/>
      <c r="M95" s="117"/>
    </row>
    <row r="96" spans="1:13" s="17" customFormat="1" ht="16" customHeight="1" x14ac:dyDescent="0.25">
      <c r="A96" s="81">
        <v>44709</v>
      </c>
      <c r="B96" s="27" t="s">
        <v>377</v>
      </c>
      <c r="C96" s="27" t="s">
        <v>448</v>
      </c>
      <c r="D96" s="25" t="s">
        <v>404</v>
      </c>
      <c r="E96" s="25" t="s">
        <v>104</v>
      </c>
      <c r="F96" s="25" t="s">
        <v>78</v>
      </c>
      <c r="G96" s="25" t="s">
        <v>358</v>
      </c>
      <c r="H96" s="25" t="s">
        <v>378</v>
      </c>
      <c r="I96" s="28">
        <v>3315401</v>
      </c>
      <c r="J96" s="96"/>
      <c r="L96" s="117"/>
      <c r="M96" s="117"/>
    </row>
    <row r="97" spans="1:13" s="17" customFormat="1" ht="16" customHeight="1" x14ac:dyDescent="0.25">
      <c r="A97" s="81">
        <v>44710</v>
      </c>
      <c r="B97" s="27" t="s">
        <v>377</v>
      </c>
      <c r="C97" s="27" t="s">
        <v>447</v>
      </c>
      <c r="D97" s="25" t="s">
        <v>404</v>
      </c>
      <c r="E97" s="25" t="s">
        <v>104</v>
      </c>
      <c r="F97" s="25" t="s">
        <v>232</v>
      </c>
      <c r="G97" s="25" t="s">
        <v>374</v>
      </c>
      <c r="H97" s="25" t="s">
        <v>378</v>
      </c>
      <c r="I97" s="28">
        <v>3638156</v>
      </c>
      <c r="J97" s="96"/>
      <c r="L97" s="117"/>
      <c r="M97" s="117"/>
    </row>
    <row r="98" spans="1:13" s="17" customFormat="1" ht="16" customHeight="1" x14ac:dyDescent="0.25">
      <c r="A98" s="81">
        <v>44713</v>
      </c>
      <c r="B98" s="27" t="s">
        <v>377</v>
      </c>
      <c r="C98" s="27" t="s">
        <v>448</v>
      </c>
      <c r="D98" s="25" t="s">
        <v>466</v>
      </c>
      <c r="E98" s="25" t="s">
        <v>104</v>
      </c>
      <c r="F98" s="25" t="s">
        <v>109</v>
      </c>
      <c r="G98" s="25" t="s">
        <v>359</v>
      </c>
      <c r="H98" s="25" t="s">
        <v>378</v>
      </c>
      <c r="I98" s="28">
        <v>3620465</v>
      </c>
      <c r="J98" s="96"/>
      <c r="L98" s="117"/>
      <c r="M98" s="117"/>
    </row>
    <row r="99" spans="1:13" s="17" customFormat="1" ht="16" customHeight="1" x14ac:dyDescent="0.25">
      <c r="A99" s="81">
        <v>44715</v>
      </c>
      <c r="B99" s="27" t="s">
        <v>377</v>
      </c>
      <c r="C99" s="27" t="s">
        <v>447</v>
      </c>
      <c r="D99" s="25" t="s">
        <v>404</v>
      </c>
      <c r="E99" s="25" t="s">
        <v>104</v>
      </c>
      <c r="F99" s="25" t="s">
        <v>244</v>
      </c>
      <c r="G99" s="25" t="s">
        <v>107</v>
      </c>
      <c r="H99" s="25" t="s">
        <v>378</v>
      </c>
      <c r="I99" s="28">
        <v>3462324</v>
      </c>
      <c r="J99" s="96"/>
      <c r="L99" s="117"/>
      <c r="M99" s="117"/>
    </row>
    <row r="100" spans="1:13" s="17" customFormat="1" ht="16" customHeight="1" thickBot="1" x14ac:dyDescent="0.3">
      <c r="A100" s="202">
        <v>44717</v>
      </c>
      <c r="B100" s="203" t="s">
        <v>377</v>
      </c>
      <c r="C100" s="203" t="s">
        <v>447</v>
      </c>
      <c r="D100" s="204" t="s">
        <v>404</v>
      </c>
      <c r="E100" s="204" t="s">
        <v>104</v>
      </c>
      <c r="F100" s="204" t="s">
        <v>78</v>
      </c>
      <c r="G100" s="204" t="s">
        <v>419</v>
      </c>
      <c r="H100" s="204" t="s">
        <v>378</v>
      </c>
      <c r="I100" s="205">
        <v>3502704</v>
      </c>
      <c r="J100" s="206"/>
    </row>
    <row r="101" spans="1:13" s="17" customFormat="1" ht="16" customHeight="1" thickTop="1" x14ac:dyDescent="0.25">
      <c r="A101" s="81">
        <v>44719</v>
      </c>
      <c r="B101" s="27" t="s">
        <v>377</v>
      </c>
      <c r="C101" s="27" t="s">
        <v>447</v>
      </c>
      <c r="D101" s="25" t="s">
        <v>404</v>
      </c>
      <c r="E101" s="25" t="s">
        <v>104</v>
      </c>
      <c r="F101" s="25" t="s">
        <v>294</v>
      </c>
      <c r="G101" s="25" t="s">
        <v>522</v>
      </c>
      <c r="H101" s="25" t="s">
        <v>378</v>
      </c>
      <c r="I101" s="28">
        <v>3608510</v>
      </c>
      <c r="J101" s="96"/>
      <c r="L101" s="117"/>
      <c r="M101" s="117"/>
    </row>
    <row r="102" spans="1:13" s="17" customFormat="1" ht="16" customHeight="1" x14ac:dyDescent="0.25">
      <c r="A102" s="81">
        <v>44721</v>
      </c>
      <c r="B102" s="27" t="s">
        <v>377</v>
      </c>
      <c r="C102" s="27" t="s">
        <v>448</v>
      </c>
      <c r="D102" s="25" t="s">
        <v>404</v>
      </c>
      <c r="E102" s="25" t="s">
        <v>104</v>
      </c>
      <c r="F102" s="25" t="s">
        <v>120</v>
      </c>
      <c r="G102" s="25" t="s">
        <v>329</v>
      </c>
      <c r="H102" s="25" t="s">
        <v>378</v>
      </c>
      <c r="I102" s="28">
        <v>3326092</v>
      </c>
      <c r="J102" s="96"/>
      <c r="L102" s="117"/>
      <c r="M102" s="117"/>
    </row>
    <row r="103" spans="1:13" s="17" customFormat="1" ht="16" customHeight="1" x14ac:dyDescent="0.25">
      <c r="A103" s="81">
        <v>44723</v>
      </c>
      <c r="B103" s="27" t="s">
        <v>377</v>
      </c>
      <c r="C103" s="27" t="s">
        <v>447</v>
      </c>
      <c r="D103" s="25" t="s">
        <v>404</v>
      </c>
      <c r="E103" s="25" t="s">
        <v>104</v>
      </c>
      <c r="F103" s="25" t="s">
        <v>65</v>
      </c>
      <c r="G103" s="25" t="s">
        <v>458</v>
      </c>
      <c r="H103" s="25" t="s">
        <v>378</v>
      </c>
      <c r="I103" s="28">
        <v>3215240</v>
      </c>
      <c r="J103" s="96"/>
      <c r="L103" s="117"/>
      <c r="M103" s="117"/>
    </row>
    <row r="104" spans="1:13" s="17" customFormat="1" ht="16" customHeight="1" x14ac:dyDescent="0.25">
      <c r="A104" s="81">
        <v>44725</v>
      </c>
      <c r="B104" s="27" t="s">
        <v>377</v>
      </c>
      <c r="C104" s="27" t="s">
        <v>447</v>
      </c>
      <c r="D104" s="25" t="s">
        <v>404</v>
      </c>
      <c r="E104" s="25" t="s">
        <v>104</v>
      </c>
      <c r="F104" s="25" t="s">
        <v>523</v>
      </c>
      <c r="G104" s="25" t="s">
        <v>438</v>
      </c>
      <c r="H104" s="25" t="s">
        <v>378</v>
      </c>
      <c r="I104" s="28">
        <v>3173718</v>
      </c>
      <c r="J104" s="96"/>
      <c r="L104" s="117"/>
      <c r="M104" s="117"/>
    </row>
    <row r="105" spans="1:13" s="17" customFormat="1" ht="16" customHeight="1" x14ac:dyDescent="0.25">
      <c r="A105" s="81">
        <v>44727</v>
      </c>
      <c r="B105" s="27" t="s">
        <v>377</v>
      </c>
      <c r="C105" s="27" t="s">
        <v>448</v>
      </c>
      <c r="D105" s="25" t="s">
        <v>404</v>
      </c>
      <c r="E105" s="25" t="s">
        <v>104</v>
      </c>
      <c r="F105" s="25" t="s">
        <v>78</v>
      </c>
      <c r="G105" s="25" t="s">
        <v>364</v>
      </c>
      <c r="H105" s="25" t="s">
        <v>378</v>
      </c>
      <c r="I105" s="28">
        <v>3569111</v>
      </c>
      <c r="J105" s="96"/>
      <c r="L105" s="117"/>
      <c r="M105" s="117"/>
    </row>
    <row r="106" spans="1:13" s="17" customFormat="1" ht="16" customHeight="1" x14ac:dyDescent="0.25">
      <c r="A106" s="81">
        <v>44729</v>
      </c>
      <c r="B106" s="27" t="s">
        <v>377</v>
      </c>
      <c r="C106" s="27" t="s">
        <v>447</v>
      </c>
      <c r="D106" s="25" t="s">
        <v>404</v>
      </c>
      <c r="E106" s="25" t="s">
        <v>104</v>
      </c>
      <c r="F106" s="25" t="s">
        <v>294</v>
      </c>
      <c r="G106" s="25" t="s">
        <v>484</v>
      </c>
      <c r="H106" s="25" t="s">
        <v>378</v>
      </c>
      <c r="I106" s="28">
        <v>3359211</v>
      </c>
      <c r="J106" s="96"/>
      <c r="L106" s="117"/>
      <c r="M106" s="117"/>
    </row>
    <row r="107" spans="1:13" s="17" customFormat="1" ht="16" customHeight="1" x14ac:dyDescent="0.25">
      <c r="A107" s="81">
        <v>44730</v>
      </c>
      <c r="B107" s="27" t="s">
        <v>377</v>
      </c>
      <c r="C107" s="27" t="s">
        <v>448</v>
      </c>
      <c r="D107" s="25" t="s">
        <v>404</v>
      </c>
      <c r="E107" s="25" t="s">
        <v>104</v>
      </c>
      <c r="F107" s="25" t="s">
        <v>318</v>
      </c>
      <c r="G107" s="25" t="s">
        <v>409</v>
      </c>
      <c r="H107" s="25" t="s">
        <v>378</v>
      </c>
      <c r="I107" s="28">
        <v>3327789</v>
      </c>
      <c r="J107" s="96"/>
      <c r="L107" s="117"/>
      <c r="M107" s="117"/>
    </row>
    <row r="108" spans="1:13" s="17" customFormat="1" ht="16" customHeight="1" x14ac:dyDescent="0.25">
      <c r="A108" s="81">
        <v>44733</v>
      </c>
      <c r="B108" s="27" t="s">
        <v>377</v>
      </c>
      <c r="C108" s="27" t="s">
        <v>447</v>
      </c>
      <c r="D108" s="25" t="s">
        <v>404</v>
      </c>
      <c r="E108" s="25" t="s">
        <v>104</v>
      </c>
      <c r="F108" s="25" t="s">
        <v>78</v>
      </c>
      <c r="G108" s="25" t="s">
        <v>405</v>
      </c>
      <c r="H108" s="25" t="s">
        <v>378</v>
      </c>
      <c r="I108" s="28">
        <v>3500206</v>
      </c>
      <c r="J108" s="96"/>
      <c r="L108" s="117"/>
      <c r="M108" s="117"/>
    </row>
    <row r="109" spans="1:13" s="17" customFormat="1" ht="16" customHeight="1" x14ac:dyDescent="0.25">
      <c r="A109" s="81">
        <v>44736</v>
      </c>
      <c r="B109" s="27" t="s">
        <v>377</v>
      </c>
      <c r="C109" s="27" t="s">
        <v>447</v>
      </c>
      <c r="D109" s="25" t="s">
        <v>404</v>
      </c>
      <c r="E109" s="25" t="s">
        <v>104</v>
      </c>
      <c r="F109" s="25" t="s">
        <v>196</v>
      </c>
      <c r="G109" s="25" t="s">
        <v>106</v>
      </c>
      <c r="H109" s="25" t="s">
        <v>378</v>
      </c>
      <c r="I109" s="28">
        <v>2807828</v>
      </c>
      <c r="J109" s="96"/>
      <c r="L109" s="117"/>
      <c r="M109" s="117"/>
    </row>
    <row r="110" spans="1:13" s="17" customFormat="1" ht="16" customHeight="1" x14ac:dyDescent="0.25">
      <c r="A110" s="81">
        <v>44739</v>
      </c>
      <c r="B110" s="27" t="s">
        <v>377</v>
      </c>
      <c r="C110" s="27" t="s">
        <v>448</v>
      </c>
      <c r="D110" s="25" t="s">
        <v>404</v>
      </c>
      <c r="E110" s="25" t="s">
        <v>104</v>
      </c>
      <c r="F110" s="25" t="s">
        <v>69</v>
      </c>
      <c r="G110" s="25" t="s">
        <v>561</v>
      </c>
      <c r="H110" s="25" t="s">
        <v>378</v>
      </c>
      <c r="I110" s="28">
        <v>3666598</v>
      </c>
      <c r="J110" s="96"/>
      <c r="L110" s="117"/>
      <c r="M110" s="117"/>
    </row>
    <row r="111" spans="1:13" s="17" customFormat="1" ht="16" customHeight="1" x14ac:dyDescent="0.25">
      <c r="A111" s="81">
        <v>44740</v>
      </c>
      <c r="B111" s="27" t="s">
        <v>377</v>
      </c>
      <c r="C111" s="27" t="s">
        <v>447</v>
      </c>
      <c r="D111" s="25" t="s">
        <v>404</v>
      </c>
      <c r="E111" s="25" t="s">
        <v>104</v>
      </c>
      <c r="F111" s="25" t="s">
        <v>352</v>
      </c>
      <c r="G111" s="25" t="s">
        <v>173</v>
      </c>
      <c r="H111" s="25" t="s">
        <v>378</v>
      </c>
      <c r="I111" s="28">
        <v>3386833</v>
      </c>
      <c r="J111" s="96"/>
      <c r="L111" s="117"/>
      <c r="M111" s="117"/>
    </row>
    <row r="112" spans="1:13" s="17" customFormat="1" ht="16" customHeight="1" x14ac:dyDescent="0.25">
      <c r="A112" s="81">
        <v>44741</v>
      </c>
      <c r="B112" s="27" t="s">
        <v>377</v>
      </c>
      <c r="C112" s="27" t="s">
        <v>447</v>
      </c>
      <c r="D112" s="25" t="s">
        <v>404</v>
      </c>
      <c r="E112" s="25" t="s">
        <v>104</v>
      </c>
      <c r="F112" s="25" t="s">
        <v>232</v>
      </c>
      <c r="G112" s="25" t="s">
        <v>307</v>
      </c>
      <c r="H112" s="25" t="s">
        <v>378</v>
      </c>
      <c r="I112" s="28">
        <v>3664919</v>
      </c>
      <c r="J112" s="96"/>
      <c r="L112" s="117"/>
      <c r="M112" s="117"/>
    </row>
    <row r="113" spans="1:13" s="17" customFormat="1" ht="16" customHeight="1" x14ac:dyDescent="0.25">
      <c r="A113" s="81">
        <v>44744</v>
      </c>
      <c r="B113" s="27" t="s">
        <v>377</v>
      </c>
      <c r="C113" s="27" t="s">
        <v>448</v>
      </c>
      <c r="D113" s="25" t="s">
        <v>404</v>
      </c>
      <c r="E113" s="25" t="s">
        <v>104</v>
      </c>
      <c r="F113" s="25" t="s">
        <v>78</v>
      </c>
      <c r="G113" s="25" t="s">
        <v>668</v>
      </c>
      <c r="H113" s="25" t="s">
        <v>378</v>
      </c>
      <c r="I113" s="28">
        <v>3650284</v>
      </c>
      <c r="J113" s="96"/>
      <c r="L113" s="117"/>
      <c r="M113" s="117"/>
    </row>
    <row r="114" spans="1:13" s="17" customFormat="1" ht="16" customHeight="1" x14ac:dyDescent="0.25">
      <c r="A114" s="81">
        <v>44746</v>
      </c>
      <c r="B114" s="27" t="s">
        <v>377</v>
      </c>
      <c r="C114" s="27" t="s">
        <v>447</v>
      </c>
      <c r="D114" s="25" t="s">
        <v>404</v>
      </c>
      <c r="E114" s="25" t="s">
        <v>104</v>
      </c>
      <c r="F114" s="25" t="s">
        <v>318</v>
      </c>
      <c r="G114" s="25" t="s">
        <v>577</v>
      </c>
      <c r="H114" s="25" t="s">
        <v>378</v>
      </c>
      <c r="I114" s="28">
        <v>3635842</v>
      </c>
      <c r="J114" s="96"/>
      <c r="L114" s="117"/>
      <c r="M114" s="117"/>
    </row>
    <row r="115" spans="1:13" s="17" customFormat="1" ht="16" customHeight="1" x14ac:dyDescent="0.25">
      <c r="A115" s="81">
        <v>44748</v>
      </c>
      <c r="B115" s="27" t="s">
        <v>377</v>
      </c>
      <c r="C115" s="27" t="s">
        <v>447</v>
      </c>
      <c r="D115" s="25" t="s">
        <v>404</v>
      </c>
      <c r="E115" s="25" t="s">
        <v>104</v>
      </c>
      <c r="F115" s="25" t="s">
        <v>65</v>
      </c>
      <c r="G115" s="25" t="s">
        <v>273</v>
      </c>
      <c r="H115" s="25" t="s">
        <v>378</v>
      </c>
      <c r="I115" s="28">
        <v>3170338</v>
      </c>
      <c r="J115" s="96"/>
      <c r="L115" s="117"/>
      <c r="M115" s="117"/>
    </row>
    <row r="116" spans="1:13" s="17" customFormat="1" ht="16" customHeight="1" x14ac:dyDescent="0.25">
      <c r="A116" s="81">
        <v>44750</v>
      </c>
      <c r="B116" s="27" t="s">
        <v>377</v>
      </c>
      <c r="C116" s="27" t="s">
        <v>447</v>
      </c>
      <c r="D116" s="25" t="s">
        <v>404</v>
      </c>
      <c r="E116" s="25" t="s">
        <v>104</v>
      </c>
      <c r="F116" s="25" t="s">
        <v>277</v>
      </c>
      <c r="G116" s="25" t="s">
        <v>107</v>
      </c>
      <c r="H116" s="25" t="s">
        <v>378</v>
      </c>
      <c r="I116" s="28">
        <v>3533081</v>
      </c>
      <c r="J116" s="96"/>
      <c r="L116" s="117"/>
      <c r="M116" s="117"/>
    </row>
    <row r="117" spans="1:13" s="17" customFormat="1" ht="16" customHeight="1" x14ac:dyDescent="0.25">
      <c r="A117" s="81">
        <v>44752</v>
      </c>
      <c r="B117" s="27" t="s">
        <v>377</v>
      </c>
      <c r="C117" s="27" t="s">
        <v>447</v>
      </c>
      <c r="D117" s="25" t="s">
        <v>404</v>
      </c>
      <c r="E117" s="25" t="s">
        <v>104</v>
      </c>
      <c r="F117" s="25" t="s">
        <v>78</v>
      </c>
      <c r="G117" s="25" t="s">
        <v>469</v>
      </c>
      <c r="H117" s="25" t="s">
        <v>378</v>
      </c>
      <c r="I117" s="28">
        <v>3508763</v>
      </c>
      <c r="J117" s="96"/>
      <c r="L117" s="117"/>
      <c r="M117" s="117"/>
    </row>
    <row r="118" spans="1:13" s="17" customFormat="1" ht="16" customHeight="1" x14ac:dyDescent="0.25">
      <c r="A118" s="81">
        <v>44754</v>
      </c>
      <c r="B118" s="27" t="s">
        <v>377</v>
      </c>
      <c r="C118" s="27" t="s">
        <v>448</v>
      </c>
      <c r="D118" s="25" t="s">
        <v>466</v>
      </c>
      <c r="E118" s="25" t="s">
        <v>104</v>
      </c>
      <c r="F118" s="25" t="s">
        <v>109</v>
      </c>
      <c r="G118" s="25" t="s">
        <v>295</v>
      </c>
      <c r="H118" s="25" t="s">
        <v>378</v>
      </c>
      <c r="I118" s="28">
        <v>3589290</v>
      </c>
      <c r="J118" s="96"/>
      <c r="L118" s="117"/>
      <c r="M118" s="117"/>
    </row>
    <row r="119" spans="1:13" s="17" customFormat="1" ht="16" customHeight="1" x14ac:dyDescent="0.25">
      <c r="A119" s="81">
        <v>44755</v>
      </c>
      <c r="B119" s="27" t="s">
        <v>377</v>
      </c>
      <c r="C119" s="27" t="s">
        <v>447</v>
      </c>
      <c r="D119" s="25" t="s">
        <v>404</v>
      </c>
      <c r="E119" s="25" t="s">
        <v>104</v>
      </c>
      <c r="F119" s="25" t="s">
        <v>189</v>
      </c>
      <c r="G119" s="25" t="s">
        <v>671</v>
      </c>
      <c r="H119" s="25" t="s">
        <v>378</v>
      </c>
      <c r="I119" s="28">
        <v>2948600</v>
      </c>
      <c r="J119" s="96" t="s">
        <v>57</v>
      </c>
      <c r="L119" s="117"/>
      <c r="M119" s="117"/>
    </row>
    <row r="120" spans="1:13" s="17" customFormat="1" ht="16" customHeight="1" x14ac:dyDescent="0.25">
      <c r="A120" s="81">
        <v>44755</v>
      </c>
      <c r="B120" s="27" t="s">
        <v>377</v>
      </c>
      <c r="C120" s="27" t="s">
        <v>447</v>
      </c>
      <c r="D120" s="25" t="s">
        <v>404</v>
      </c>
      <c r="E120" s="25" t="s">
        <v>104</v>
      </c>
      <c r="F120" s="25" t="s">
        <v>294</v>
      </c>
      <c r="G120" s="25" t="s">
        <v>671</v>
      </c>
      <c r="H120" s="25" t="s">
        <v>378</v>
      </c>
      <c r="I120" s="28">
        <v>486623</v>
      </c>
      <c r="J120" s="96" t="s">
        <v>57</v>
      </c>
      <c r="L120" s="117"/>
      <c r="M120" s="117"/>
    </row>
    <row r="121" spans="1:13" s="17" customFormat="1" ht="16" customHeight="1" x14ac:dyDescent="0.25">
      <c r="A121" s="81">
        <v>44758</v>
      </c>
      <c r="B121" s="27" t="s">
        <v>377</v>
      </c>
      <c r="C121" s="27" t="s">
        <v>475</v>
      </c>
      <c r="D121" s="25" t="s">
        <v>466</v>
      </c>
      <c r="E121" s="25" t="s">
        <v>104</v>
      </c>
      <c r="F121" s="25" t="s">
        <v>283</v>
      </c>
      <c r="G121" s="25" t="s">
        <v>414</v>
      </c>
      <c r="H121" s="25" t="s">
        <v>378</v>
      </c>
      <c r="I121" s="28">
        <v>3292974</v>
      </c>
      <c r="J121" s="96"/>
      <c r="L121" s="117"/>
      <c r="M121" s="117"/>
    </row>
    <row r="122" spans="1:13" s="17" customFormat="1" ht="16" customHeight="1" x14ac:dyDescent="0.25">
      <c r="A122" s="81">
        <v>44761</v>
      </c>
      <c r="B122" s="27" t="s">
        <v>377</v>
      </c>
      <c r="C122" s="27" t="s">
        <v>448</v>
      </c>
      <c r="D122" s="25" t="s">
        <v>404</v>
      </c>
      <c r="E122" s="25" t="s">
        <v>104</v>
      </c>
      <c r="F122" s="25" t="s">
        <v>78</v>
      </c>
      <c r="G122" s="25" t="s">
        <v>433</v>
      </c>
      <c r="H122" s="25" t="s">
        <v>378</v>
      </c>
      <c r="I122" s="28">
        <v>3776439</v>
      </c>
      <c r="J122" s="96"/>
      <c r="L122" s="117"/>
      <c r="M122" s="117"/>
    </row>
    <row r="123" spans="1:13" s="17" customFormat="1" ht="16" customHeight="1" x14ac:dyDescent="0.25">
      <c r="A123" s="81">
        <v>44763</v>
      </c>
      <c r="B123" s="27" t="s">
        <v>377</v>
      </c>
      <c r="C123" s="27" t="s">
        <v>447</v>
      </c>
      <c r="D123" s="25" t="s">
        <v>404</v>
      </c>
      <c r="E123" s="25" t="s">
        <v>104</v>
      </c>
      <c r="F123" s="25" t="s">
        <v>523</v>
      </c>
      <c r="G123" s="25" t="s">
        <v>158</v>
      </c>
      <c r="H123" s="25" t="s">
        <v>378</v>
      </c>
      <c r="I123" s="28">
        <v>1102418</v>
      </c>
      <c r="J123" s="96" t="s">
        <v>57</v>
      </c>
      <c r="L123" s="117"/>
      <c r="M123" s="117"/>
    </row>
    <row r="124" spans="1:13" s="17" customFormat="1" ht="16" customHeight="1" x14ac:dyDescent="0.25">
      <c r="A124" s="81">
        <v>44763</v>
      </c>
      <c r="B124" s="27" t="s">
        <v>377</v>
      </c>
      <c r="C124" s="27" t="s">
        <v>447</v>
      </c>
      <c r="D124" s="25" t="s">
        <v>404</v>
      </c>
      <c r="E124" s="25" t="s">
        <v>104</v>
      </c>
      <c r="F124" s="25" t="s">
        <v>294</v>
      </c>
      <c r="G124" s="25" t="s">
        <v>158</v>
      </c>
      <c r="H124" s="25" t="s">
        <v>378</v>
      </c>
      <c r="I124" s="28">
        <v>2722007</v>
      </c>
      <c r="J124" s="96" t="s">
        <v>57</v>
      </c>
      <c r="L124" s="117"/>
      <c r="M124" s="117"/>
    </row>
    <row r="125" spans="1:13" s="17" customFormat="1" ht="16" customHeight="1" x14ac:dyDescent="0.25">
      <c r="A125" s="81">
        <v>44764</v>
      </c>
      <c r="B125" s="27" t="s">
        <v>377</v>
      </c>
      <c r="C125" s="27" t="s">
        <v>447</v>
      </c>
      <c r="D125" s="25" t="s">
        <v>404</v>
      </c>
      <c r="E125" s="25" t="s">
        <v>104</v>
      </c>
      <c r="F125" s="25" t="s">
        <v>232</v>
      </c>
      <c r="G125" s="25" t="s">
        <v>374</v>
      </c>
      <c r="H125" s="25" t="s">
        <v>378</v>
      </c>
      <c r="I125" s="28">
        <v>3563238</v>
      </c>
      <c r="J125" s="96"/>
      <c r="L125" s="117"/>
      <c r="M125" s="117"/>
    </row>
    <row r="126" spans="1:13" s="17" customFormat="1" ht="16" customHeight="1" x14ac:dyDescent="0.25">
      <c r="A126" s="81">
        <v>44766</v>
      </c>
      <c r="B126" s="27" t="s">
        <v>377</v>
      </c>
      <c r="C126" s="27" t="s">
        <v>448</v>
      </c>
      <c r="D126" s="25" t="s">
        <v>466</v>
      </c>
      <c r="E126" s="25" t="s">
        <v>104</v>
      </c>
      <c r="F126" s="25" t="s">
        <v>109</v>
      </c>
      <c r="G126" s="25" t="s">
        <v>487</v>
      </c>
      <c r="H126" s="25" t="s">
        <v>378</v>
      </c>
      <c r="I126" s="28">
        <v>3325411</v>
      </c>
      <c r="J126" s="96"/>
      <c r="L126" s="117"/>
      <c r="M126" s="117"/>
    </row>
    <row r="127" spans="1:13" s="17" customFormat="1" ht="16" customHeight="1" x14ac:dyDescent="0.25">
      <c r="A127" s="81">
        <v>44769</v>
      </c>
      <c r="B127" s="27" t="s">
        <v>377</v>
      </c>
      <c r="C127" s="27" t="s">
        <v>447</v>
      </c>
      <c r="D127" s="25" t="s">
        <v>404</v>
      </c>
      <c r="E127" s="25" t="s">
        <v>104</v>
      </c>
      <c r="F127" s="25" t="s">
        <v>120</v>
      </c>
      <c r="G127" s="25" t="s">
        <v>438</v>
      </c>
      <c r="H127" s="25" t="s">
        <v>378</v>
      </c>
      <c r="I127" s="28">
        <v>3523471</v>
      </c>
      <c r="J127" s="96"/>
      <c r="L127" s="117"/>
      <c r="M127" s="117"/>
    </row>
    <row r="128" spans="1:13" s="17" customFormat="1" ht="16" customHeight="1" x14ac:dyDescent="0.25">
      <c r="A128" s="81">
        <v>44770</v>
      </c>
      <c r="B128" s="27" t="s">
        <v>377</v>
      </c>
      <c r="C128" s="27" t="s">
        <v>475</v>
      </c>
      <c r="D128" s="25" t="s">
        <v>466</v>
      </c>
      <c r="E128" s="25" t="s">
        <v>104</v>
      </c>
      <c r="F128" s="25" t="s">
        <v>177</v>
      </c>
      <c r="G128" s="25" t="s">
        <v>484</v>
      </c>
      <c r="H128" s="25" t="s">
        <v>378</v>
      </c>
      <c r="I128" s="28">
        <v>3333710</v>
      </c>
      <c r="J128" s="96"/>
      <c r="L128" s="117"/>
      <c r="M128" s="117"/>
    </row>
    <row r="129" spans="1:13" s="17" customFormat="1" ht="16" customHeight="1" x14ac:dyDescent="0.25">
      <c r="A129" s="81">
        <v>44772</v>
      </c>
      <c r="B129" s="27" t="s">
        <v>377</v>
      </c>
      <c r="C129" s="27" t="s">
        <v>447</v>
      </c>
      <c r="D129" s="25" t="s">
        <v>404</v>
      </c>
      <c r="E129" s="25" t="s">
        <v>104</v>
      </c>
      <c r="F129" s="25" t="s">
        <v>294</v>
      </c>
      <c r="G129" s="25" t="s">
        <v>348</v>
      </c>
      <c r="H129" s="25" t="s">
        <v>378</v>
      </c>
      <c r="I129" s="28">
        <v>2936602</v>
      </c>
      <c r="J129" s="96"/>
      <c r="L129" s="117"/>
      <c r="M129" s="117"/>
    </row>
    <row r="130" spans="1:13" s="17" customFormat="1" ht="16" customHeight="1" x14ac:dyDescent="0.25">
      <c r="A130" s="81">
        <v>44775</v>
      </c>
      <c r="B130" s="27" t="s">
        <v>377</v>
      </c>
      <c r="C130" s="27" t="s">
        <v>447</v>
      </c>
      <c r="D130" s="25" t="s">
        <v>404</v>
      </c>
      <c r="E130" s="25" t="s">
        <v>104</v>
      </c>
      <c r="F130" s="25" t="s">
        <v>523</v>
      </c>
      <c r="G130" s="25" t="s">
        <v>210</v>
      </c>
      <c r="H130" s="25" t="s">
        <v>378</v>
      </c>
      <c r="I130" s="28">
        <v>3072962</v>
      </c>
      <c r="J130" s="96" t="s">
        <v>57</v>
      </c>
      <c r="L130" s="117"/>
      <c r="M130" s="117"/>
    </row>
    <row r="131" spans="1:13" s="17" customFormat="1" ht="16" customHeight="1" x14ac:dyDescent="0.25">
      <c r="A131" s="81">
        <v>44775</v>
      </c>
      <c r="B131" s="27" t="s">
        <v>377</v>
      </c>
      <c r="C131" s="27" t="s">
        <v>447</v>
      </c>
      <c r="D131" s="25" t="s">
        <v>404</v>
      </c>
      <c r="E131" s="25" t="s">
        <v>104</v>
      </c>
      <c r="F131" s="25" t="s">
        <v>232</v>
      </c>
      <c r="G131" s="25" t="s">
        <v>210</v>
      </c>
      <c r="H131" s="25" t="s">
        <v>378</v>
      </c>
      <c r="I131" s="28">
        <v>356738</v>
      </c>
      <c r="J131" s="96" t="s">
        <v>57</v>
      </c>
      <c r="L131" s="117"/>
      <c r="M131" s="117"/>
    </row>
    <row r="132" spans="1:13" s="17" customFormat="1" ht="16" customHeight="1" x14ac:dyDescent="0.25">
      <c r="A132" s="81">
        <v>44777</v>
      </c>
      <c r="B132" s="27" t="s">
        <v>377</v>
      </c>
      <c r="C132" s="27" t="s">
        <v>448</v>
      </c>
      <c r="D132" s="25" t="s">
        <v>466</v>
      </c>
      <c r="E132" s="25" t="s">
        <v>104</v>
      </c>
      <c r="F132" s="25" t="s">
        <v>109</v>
      </c>
      <c r="G132" s="25" t="s">
        <v>379</v>
      </c>
      <c r="H132" s="25" t="s">
        <v>378</v>
      </c>
      <c r="I132" s="28">
        <v>3697637</v>
      </c>
      <c r="J132" s="96"/>
      <c r="L132" s="117"/>
      <c r="M132" s="117"/>
    </row>
    <row r="133" spans="1:13" s="17" customFormat="1" ht="16" customHeight="1" x14ac:dyDescent="0.25">
      <c r="A133" s="81">
        <v>44779</v>
      </c>
      <c r="B133" s="27" t="s">
        <v>377</v>
      </c>
      <c r="C133" s="27" t="s">
        <v>447</v>
      </c>
      <c r="D133" s="25" t="s">
        <v>404</v>
      </c>
      <c r="E133" s="25" t="s">
        <v>104</v>
      </c>
      <c r="F133" s="25" t="s">
        <v>78</v>
      </c>
      <c r="G133" s="25" t="s">
        <v>419</v>
      </c>
      <c r="H133" s="25" t="s">
        <v>378</v>
      </c>
      <c r="I133" s="28">
        <v>3506798</v>
      </c>
      <c r="J133" s="96"/>
      <c r="L133" s="117"/>
      <c r="M133" s="117"/>
    </row>
    <row r="134" spans="1:13" s="17" customFormat="1" ht="16" customHeight="1" x14ac:dyDescent="0.25">
      <c r="A134" s="81">
        <v>44780</v>
      </c>
      <c r="B134" s="27" t="s">
        <v>377</v>
      </c>
      <c r="C134" s="27" t="s">
        <v>447</v>
      </c>
      <c r="D134" s="25" t="s">
        <v>404</v>
      </c>
      <c r="E134" s="25" t="s">
        <v>104</v>
      </c>
      <c r="F134" s="25" t="s">
        <v>189</v>
      </c>
      <c r="G134" s="25" t="s">
        <v>348</v>
      </c>
      <c r="H134" s="25" t="s">
        <v>378</v>
      </c>
      <c r="I134" s="28">
        <v>40522</v>
      </c>
      <c r="J134" s="96" t="s">
        <v>57</v>
      </c>
      <c r="L134" s="117"/>
      <c r="M134" s="117"/>
    </row>
    <row r="135" spans="1:13" s="17" customFormat="1" ht="16" customHeight="1" x14ac:dyDescent="0.25">
      <c r="A135" s="81">
        <v>44780</v>
      </c>
      <c r="B135" s="27" t="s">
        <v>377</v>
      </c>
      <c r="C135" s="27" t="s">
        <v>447</v>
      </c>
      <c r="D135" s="25" t="s">
        <v>404</v>
      </c>
      <c r="E135" s="25" t="s">
        <v>104</v>
      </c>
      <c r="F135" s="25" t="s">
        <v>294</v>
      </c>
      <c r="G135" s="25" t="s">
        <v>348</v>
      </c>
      <c r="H135" s="25" t="s">
        <v>378</v>
      </c>
      <c r="I135" s="28">
        <v>744474</v>
      </c>
      <c r="J135" s="96" t="s">
        <v>57</v>
      </c>
      <c r="L135" s="117"/>
      <c r="M135" s="117"/>
    </row>
    <row r="136" spans="1:13" s="17" customFormat="1" ht="16" customHeight="1" x14ac:dyDescent="0.25">
      <c r="A136" s="81">
        <v>44782</v>
      </c>
      <c r="B136" s="27" t="s">
        <v>377</v>
      </c>
      <c r="C136" s="27" t="s">
        <v>448</v>
      </c>
      <c r="D136" s="25" t="s">
        <v>404</v>
      </c>
      <c r="E136" s="25" t="s">
        <v>104</v>
      </c>
      <c r="F136" s="25" t="s">
        <v>318</v>
      </c>
      <c r="G136" s="25" t="s">
        <v>329</v>
      </c>
      <c r="H136" s="25" t="s">
        <v>378</v>
      </c>
      <c r="I136" s="28">
        <v>3433999</v>
      </c>
      <c r="J136" s="96"/>
      <c r="L136" s="117"/>
      <c r="M136" s="117"/>
    </row>
    <row r="137" spans="1:13" s="17" customFormat="1" ht="16" customHeight="1" x14ac:dyDescent="0.25">
      <c r="A137" s="81">
        <v>44784</v>
      </c>
      <c r="B137" s="27" t="s">
        <v>377</v>
      </c>
      <c r="C137" s="27" t="s">
        <v>475</v>
      </c>
      <c r="D137" s="25" t="s">
        <v>466</v>
      </c>
      <c r="E137" s="25" t="s">
        <v>104</v>
      </c>
      <c r="F137" s="25" t="s">
        <v>177</v>
      </c>
      <c r="G137" s="25" t="s">
        <v>608</v>
      </c>
      <c r="H137" s="25" t="s">
        <v>378</v>
      </c>
      <c r="I137" s="28">
        <v>3357167</v>
      </c>
      <c r="J137" s="96"/>
      <c r="L137" s="117"/>
      <c r="M137" s="117"/>
    </row>
    <row r="138" spans="1:13" s="17" customFormat="1" ht="16" customHeight="1" x14ac:dyDescent="0.25">
      <c r="A138" s="81">
        <v>44786</v>
      </c>
      <c r="B138" s="27" t="s">
        <v>377</v>
      </c>
      <c r="C138" s="27" t="s">
        <v>447</v>
      </c>
      <c r="D138" s="25" t="s">
        <v>404</v>
      </c>
      <c r="E138" s="25" t="s">
        <v>104</v>
      </c>
      <c r="F138" s="25" t="s">
        <v>65</v>
      </c>
      <c r="G138" s="25" t="s">
        <v>410</v>
      </c>
      <c r="H138" s="25" t="s">
        <v>378</v>
      </c>
      <c r="I138" s="28">
        <v>3175107</v>
      </c>
      <c r="J138" s="96"/>
      <c r="L138" s="117"/>
      <c r="M138" s="117"/>
    </row>
    <row r="139" spans="1:13" s="17" customFormat="1" ht="16" customHeight="1" x14ac:dyDescent="0.25">
      <c r="A139" s="81">
        <v>44787</v>
      </c>
      <c r="B139" s="27" t="s">
        <v>377</v>
      </c>
      <c r="C139" s="27" t="s">
        <v>447</v>
      </c>
      <c r="D139" s="25" t="s">
        <v>404</v>
      </c>
      <c r="E139" s="25" t="s">
        <v>104</v>
      </c>
      <c r="F139" s="25" t="s">
        <v>217</v>
      </c>
      <c r="G139" s="25" t="s">
        <v>114</v>
      </c>
      <c r="H139" s="25" t="s">
        <v>378</v>
      </c>
      <c r="I139" s="28">
        <v>3394397</v>
      </c>
      <c r="J139" s="96"/>
      <c r="L139" s="117"/>
      <c r="M139" s="117"/>
    </row>
    <row r="140" spans="1:13" s="17" customFormat="1" ht="16" customHeight="1" x14ac:dyDescent="0.25">
      <c r="A140" s="81">
        <v>44790</v>
      </c>
      <c r="B140" s="27" t="s">
        <v>377</v>
      </c>
      <c r="C140" s="27" t="s">
        <v>448</v>
      </c>
      <c r="D140" s="25" t="s">
        <v>404</v>
      </c>
      <c r="E140" s="25" t="s">
        <v>104</v>
      </c>
      <c r="F140" s="25" t="s">
        <v>120</v>
      </c>
      <c r="G140" s="25" t="s">
        <v>619</v>
      </c>
      <c r="H140" s="25" t="s">
        <v>378</v>
      </c>
      <c r="I140" s="28">
        <v>3688925</v>
      </c>
      <c r="J140" s="96"/>
      <c r="L140" s="117"/>
      <c r="M140" s="117"/>
    </row>
    <row r="141" spans="1:13" s="17" customFormat="1" ht="16" customHeight="1" x14ac:dyDescent="0.25">
      <c r="A141" s="81">
        <v>44792</v>
      </c>
      <c r="B141" s="27" t="s">
        <v>377</v>
      </c>
      <c r="C141" s="27" t="s">
        <v>447</v>
      </c>
      <c r="D141" s="25" t="s">
        <v>404</v>
      </c>
      <c r="E141" s="25" t="s">
        <v>104</v>
      </c>
      <c r="F141" s="25" t="s">
        <v>78</v>
      </c>
      <c r="G141" s="25" t="s">
        <v>405</v>
      </c>
      <c r="H141" s="25" t="s">
        <v>378</v>
      </c>
      <c r="I141" s="28">
        <v>3503234</v>
      </c>
      <c r="J141" s="96"/>
      <c r="L141" s="117"/>
      <c r="M141" s="117"/>
    </row>
    <row r="142" spans="1:13" s="17" customFormat="1" ht="16" customHeight="1" x14ac:dyDescent="0.25">
      <c r="A142" s="81">
        <v>44793</v>
      </c>
      <c r="B142" s="27" t="s">
        <v>377</v>
      </c>
      <c r="C142" s="27" t="s">
        <v>447</v>
      </c>
      <c r="D142" s="25" t="s">
        <v>404</v>
      </c>
      <c r="E142" s="25" t="s">
        <v>104</v>
      </c>
      <c r="F142" s="25" t="s">
        <v>357</v>
      </c>
      <c r="G142" s="25" t="s">
        <v>604</v>
      </c>
      <c r="H142" s="25" t="s">
        <v>378</v>
      </c>
      <c r="I142" s="28">
        <v>3588696</v>
      </c>
      <c r="J142" s="96"/>
      <c r="L142" s="117"/>
      <c r="M142" s="117"/>
    </row>
    <row r="143" spans="1:13" s="17" customFormat="1" ht="16" customHeight="1" x14ac:dyDescent="0.25">
      <c r="A143" s="81">
        <v>44796</v>
      </c>
      <c r="B143" s="27" t="s">
        <v>377</v>
      </c>
      <c r="C143" s="27" t="s">
        <v>448</v>
      </c>
      <c r="D143" s="25" t="s">
        <v>404</v>
      </c>
      <c r="E143" s="25" t="s">
        <v>104</v>
      </c>
      <c r="F143" s="25" t="s">
        <v>120</v>
      </c>
      <c r="G143" s="25" t="s">
        <v>671</v>
      </c>
      <c r="H143" s="25" t="s">
        <v>378</v>
      </c>
      <c r="I143" s="28">
        <v>3399946</v>
      </c>
      <c r="J143" s="96"/>
      <c r="L143" s="117"/>
      <c r="M143" s="117"/>
    </row>
    <row r="144" spans="1:13" s="17" customFormat="1" ht="16" customHeight="1" x14ac:dyDescent="0.25">
      <c r="A144" s="81">
        <v>44797</v>
      </c>
      <c r="B144" s="27" t="s">
        <v>377</v>
      </c>
      <c r="C144" s="27" t="s">
        <v>447</v>
      </c>
      <c r="D144" s="25" t="s">
        <v>404</v>
      </c>
      <c r="E144" s="25" t="s">
        <v>104</v>
      </c>
      <c r="F144" s="25" t="s">
        <v>196</v>
      </c>
      <c r="G144" s="25" t="s">
        <v>374</v>
      </c>
      <c r="H144" s="25" t="s">
        <v>378</v>
      </c>
      <c r="I144" s="28">
        <v>3696673</v>
      </c>
      <c r="J144" s="96"/>
      <c r="L144" s="117"/>
      <c r="M144" s="117"/>
    </row>
    <row r="145" spans="1:13" s="17" customFormat="1" ht="16" customHeight="1" thickBot="1" x14ac:dyDescent="0.3">
      <c r="A145" s="202">
        <v>44801</v>
      </c>
      <c r="B145" s="203" t="s">
        <v>377</v>
      </c>
      <c r="C145" s="203" t="s">
        <v>447</v>
      </c>
      <c r="D145" s="204" t="s">
        <v>404</v>
      </c>
      <c r="E145" s="204" t="s">
        <v>104</v>
      </c>
      <c r="F145" s="204" t="s">
        <v>169</v>
      </c>
      <c r="G145" s="204" t="s">
        <v>667</v>
      </c>
      <c r="H145" s="204" t="s">
        <v>378</v>
      </c>
      <c r="I145" s="205">
        <v>3470619</v>
      </c>
      <c r="J145" s="206"/>
    </row>
    <row r="146" spans="1:13" s="17" customFormat="1" ht="16" customHeight="1" thickTop="1" x14ac:dyDescent="0.25">
      <c r="A146" s="81">
        <v>44802</v>
      </c>
      <c r="B146" s="27" t="s">
        <v>377</v>
      </c>
      <c r="C146" s="27" t="s">
        <v>448</v>
      </c>
      <c r="D146" s="25" t="s">
        <v>404</v>
      </c>
      <c r="E146" s="25" t="s">
        <v>104</v>
      </c>
      <c r="F146" s="25" t="s">
        <v>69</v>
      </c>
      <c r="G146" s="25" t="s">
        <v>364</v>
      </c>
      <c r="H146" s="25" t="s">
        <v>378</v>
      </c>
      <c r="I146" s="28">
        <v>3624087</v>
      </c>
      <c r="J146" s="96"/>
      <c r="L146" s="117"/>
      <c r="M146" s="117"/>
    </row>
    <row r="147" spans="1:13" s="17" customFormat="1" ht="16" customHeight="1" x14ac:dyDescent="0.25">
      <c r="A147" s="81">
        <v>44804</v>
      </c>
      <c r="B147" s="27" t="s">
        <v>377</v>
      </c>
      <c r="C147" s="27" t="s">
        <v>475</v>
      </c>
      <c r="D147" s="25" t="s">
        <v>466</v>
      </c>
      <c r="E147" s="25" t="s">
        <v>104</v>
      </c>
      <c r="F147" s="25" t="s">
        <v>109</v>
      </c>
      <c r="G147" s="25" t="s">
        <v>565</v>
      </c>
      <c r="H147" s="25" t="s">
        <v>378</v>
      </c>
      <c r="I147" s="28">
        <v>3703892</v>
      </c>
      <c r="J147" s="96"/>
      <c r="L147" s="117"/>
      <c r="M147" s="117"/>
    </row>
    <row r="148" spans="1:13" s="17" customFormat="1" ht="16" customHeight="1" x14ac:dyDescent="0.25">
      <c r="A148" s="81">
        <v>44805</v>
      </c>
      <c r="B148" s="27" t="s">
        <v>377</v>
      </c>
      <c r="C148" s="27" t="s">
        <v>447</v>
      </c>
      <c r="D148" s="25" t="s">
        <v>404</v>
      </c>
      <c r="E148" s="25" t="s">
        <v>104</v>
      </c>
      <c r="F148" s="25" t="s">
        <v>120</v>
      </c>
      <c r="G148" s="25" t="s">
        <v>502</v>
      </c>
      <c r="H148" s="25" t="s">
        <v>378</v>
      </c>
      <c r="I148" s="28">
        <v>2054671</v>
      </c>
      <c r="J148" s="96" t="s">
        <v>57</v>
      </c>
      <c r="L148" s="117"/>
      <c r="M148" s="117"/>
    </row>
    <row r="149" spans="1:13" s="17" customFormat="1" ht="16" customHeight="1" x14ac:dyDescent="0.25">
      <c r="A149" s="81">
        <v>44805</v>
      </c>
      <c r="B149" s="27" t="s">
        <v>377</v>
      </c>
      <c r="C149" s="27" t="s">
        <v>448</v>
      </c>
      <c r="D149" s="25" t="s">
        <v>404</v>
      </c>
      <c r="E149" s="25" t="s">
        <v>104</v>
      </c>
      <c r="F149" s="25" t="s">
        <v>120</v>
      </c>
      <c r="G149" s="25" t="s">
        <v>502</v>
      </c>
      <c r="H149" s="25" t="s">
        <v>378</v>
      </c>
      <c r="I149" s="28">
        <v>32414</v>
      </c>
      <c r="J149" s="96" t="s">
        <v>57</v>
      </c>
      <c r="L149" s="117"/>
      <c r="M149" s="117"/>
    </row>
    <row r="150" spans="1:13" s="17" customFormat="1" ht="16" customHeight="1" x14ac:dyDescent="0.25">
      <c r="A150" s="81">
        <v>44807</v>
      </c>
      <c r="B150" s="27" t="s">
        <v>377</v>
      </c>
      <c r="C150" s="27" t="s">
        <v>448</v>
      </c>
      <c r="D150" s="25" t="s">
        <v>404</v>
      </c>
      <c r="E150" s="25" t="s">
        <v>104</v>
      </c>
      <c r="F150" s="25" t="s">
        <v>217</v>
      </c>
      <c r="G150" s="25" t="s">
        <v>668</v>
      </c>
      <c r="H150" s="25" t="s">
        <v>378</v>
      </c>
      <c r="I150" s="28">
        <v>3665659</v>
      </c>
      <c r="J150" s="96"/>
      <c r="L150" s="117"/>
      <c r="M150" s="117"/>
    </row>
    <row r="151" spans="1:13" s="17" customFormat="1" ht="16" customHeight="1" x14ac:dyDescent="0.25">
      <c r="A151" s="81">
        <v>44809</v>
      </c>
      <c r="B151" s="27" t="s">
        <v>377</v>
      </c>
      <c r="C151" s="27" t="s">
        <v>447</v>
      </c>
      <c r="D151" s="25" t="s">
        <v>404</v>
      </c>
      <c r="E151" s="25" t="s">
        <v>104</v>
      </c>
      <c r="F151" s="25" t="s">
        <v>189</v>
      </c>
      <c r="G151" s="25" t="s">
        <v>107</v>
      </c>
      <c r="H151" s="25" t="s">
        <v>378</v>
      </c>
      <c r="I151" s="28">
        <v>2764527</v>
      </c>
      <c r="J151" s="96" t="s">
        <v>57</v>
      </c>
      <c r="L151" s="117"/>
      <c r="M151" s="117"/>
    </row>
    <row r="152" spans="1:13" s="17" customFormat="1" ht="16" customHeight="1" x14ac:dyDescent="0.25">
      <c r="A152" s="81">
        <v>44809</v>
      </c>
      <c r="B152" s="27" t="s">
        <v>377</v>
      </c>
      <c r="C152" s="27" t="s">
        <v>447</v>
      </c>
      <c r="D152" s="25" t="s">
        <v>404</v>
      </c>
      <c r="E152" s="25" t="s">
        <v>104</v>
      </c>
      <c r="F152" s="25" t="s">
        <v>189</v>
      </c>
      <c r="G152" s="25" t="s">
        <v>107</v>
      </c>
      <c r="H152" s="25" t="s">
        <v>378</v>
      </c>
      <c r="I152" s="28">
        <v>428293</v>
      </c>
      <c r="J152" s="96" t="s">
        <v>57</v>
      </c>
      <c r="L152" s="117"/>
      <c r="M152" s="117"/>
    </row>
    <row r="153" spans="1:13" s="17" customFormat="1" ht="16" customHeight="1" x14ac:dyDescent="0.25">
      <c r="A153" s="81">
        <v>44809</v>
      </c>
      <c r="B153" s="27" t="s">
        <v>377</v>
      </c>
      <c r="C153" s="27" t="s">
        <v>448</v>
      </c>
      <c r="D153" s="25" t="s">
        <v>404</v>
      </c>
      <c r="E153" s="25" t="s">
        <v>104</v>
      </c>
      <c r="F153" s="25" t="s">
        <v>189</v>
      </c>
      <c r="G153" s="25" t="s">
        <v>107</v>
      </c>
      <c r="H153" s="25" t="s">
        <v>378</v>
      </c>
      <c r="I153" s="28">
        <v>302467</v>
      </c>
      <c r="J153" s="96" t="s">
        <v>57</v>
      </c>
      <c r="L153" s="117"/>
      <c r="M153" s="117"/>
    </row>
    <row r="154" spans="1:13" s="17" customFormat="1" ht="16" customHeight="1" x14ac:dyDescent="0.25">
      <c r="A154" s="81">
        <v>44811</v>
      </c>
      <c r="B154" s="27" t="s">
        <v>377</v>
      </c>
      <c r="C154" s="27" t="s">
        <v>447</v>
      </c>
      <c r="D154" s="25" t="s">
        <v>404</v>
      </c>
      <c r="E154" s="25" t="s">
        <v>104</v>
      </c>
      <c r="F154" s="25" t="s">
        <v>189</v>
      </c>
      <c r="G154" s="25" t="s">
        <v>469</v>
      </c>
      <c r="H154" s="25" t="s">
        <v>378</v>
      </c>
      <c r="I154" s="28">
        <v>3506671</v>
      </c>
      <c r="J154" s="96"/>
      <c r="L154" s="117"/>
      <c r="M154" s="117"/>
    </row>
    <row r="155" spans="1:13" s="17" customFormat="1" ht="16" customHeight="1" x14ac:dyDescent="0.25">
      <c r="A155" s="81">
        <v>44813</v>
      </c>
      <c r="B155" s="27" t="s">
        <v>377</v>
      </c>
      <c r="C155" s="27" t="s">
        <v>448</v>
      </c>
      <c r="D155" s="25" t="s">
        <v>404</v>
      </c>
      <c r="E155" s="25" t="s">
        <v>104</v>
      </c>
      <c r="F155" s="25" t="s">
        <v>66</v>
      </c>
      <c r="G155" s="25" t="s">
        <v>287</v>
      </c>
      <c r="H155" s="25" t="s">
        <v>378</v>
      </c>
      <c r="I155" s="28">
        <v>2247184</v>
      </c>
      <c r="J155" s="96"/>
      <c r="L155" s="117"/>
      <c r="M155" s="117"/>
    </row>
    <row r="156" spans="1:13" s="17" customFormat="1" ht="16" customHeight="1" x14ac:dyDescent="0.25">
      <c r="A156" s="81">
        <v>44814</v>
      </c>
      <c r="B156" s="27" t="s">
        <v>377</v>
      </c>
      <c r="C156" s="27" t="s">
        <v>447</v>
      </c>
      <c r="D156" s="25" t="s">
        <v>404</v>
      </c>
      <c r="E156" s="25" t="s">
        <v>104</v>
      </c>
      <c r="F156" s="25" t="s">
        <v>120</v>
      </c>
      <c r="G156" s="25" t="s">
        <v>199</v>
      </c>
      <c r="H156" s="25" t="s">
        <v>378</v>
      </c>
      <c r="I156" s="28">
        <v>3262816</v>
      </c>
      <c r="J156" s="96"/>
      <c r="L156" s="117"/>
      <c r="M156" s="117"/>
    </row>
    <row r="157" spans="1:13" s="17" customFormat="1" ht="16" customHeight="1" x14ac:dyDescent="0.25">
      <c r="A157" s="81">
        <v>44816</v>
      </c>
      <c r="B157" s="27" t="s">
        <v>377</v>
      </c>
      <c r="C157" s="27" t="s">
        <v>448</v>
      </c>
      <c r="D157" s="25" t="s">
        <v>404</v>
      </c>
      <c r="E157" s="25" t="s">
        <v>104</v>
      </c>
      <c r="F157" s="25" t="s">
        <v>78</v>
      </c>
      <c r="G157" s="25" t="s">
        <v>295</v>
      </c>
      <c r="H157" s="25" t="s">
        <v>378</v>
      </c>
      <c r="I157" s="28">
        <v>3655985</v>
      </c>
      <c r="J157" s="96"/>
      <c r="L157" s="117"/>
      <c r="M157" s="117"/>
    </row>
    <row r="158" spans="1:13" s="17" customFormat="1" ht="16" customHeight="1" x14ac:dyDescent="0.25">
      <c r="A158" s="81">
        <v>44818</v>
      </c>
      <c r="B158" s="27" t="s">
        <v>377</v>
      </c>
      <c r="C158" s="27" t="s">
        <v>447</v>
      </c>
      <c r="D158" s="25" t="s">
        <v>404</v>
      </c>
      <c r="E158" s="25" t="s">
        <v>104</v>
      </c>
      <c r="F158" s="25" t="s">
        <v>65</v>
      </c>
      <c r="G158" s="25" t="s">
        <v>532</v>
      </c>
      <c r="H158" s="25" t="s">
        <v>378</v>
      </c>
      <c r="I158" s="28">
        <v>3593159</v>
      </c>
      <c r="J158" s="96"/>
      <c r="L158" s="117"/>
      <c r="M158" s="117"/>
    </row>
    <row r="159" spans="1:13" s="17" customFormat="1" ht="16" customHeight="1" x14ac:dyDescent="0.25">
      <c r="A159" s="81">
        <v>44820</v>
      </c>
      <c r="B159" s="27" t="s">
        <v>377</v>
      </c>
      <c r="C159" s="27" t="s">
        <v>447</v>
      </c>
      <c r="D159" s="25" t="s">
        <v>404</v>
      </c>
      <c r="E159" s="25" t="s">
        <v>104</v>
      </c>
      <c r="F159" s="25" t="s">
        <v>357</v>
      </c>
      <c r="G159" s="25" t="s">
        <v>409</v>
      </c>
      <c r="H159" s="25" t="s">
        <v>378</v>
      </c>
      <c r="I159" s="28">
        <v>3691617</v>
      </c>
      <c r="J159" s="96"/>
      <c r="L159" s="117"/>
      <c r="M159" s="117"/>
    </row>
    <row r="160" spans="1:13" s="17" customFormat="1" ht="16" customHeight="1" x14ac:dyDescent="0.25">
      <c r="A160" s="81">
        <v>44822</v>
      </c>
      <c r="B160" s="27" t="s">
        <v>377</v>
      </c>
      <c r="C160" s="27" t="s">
        <v>448</v>
      </c>
      <c r="D160" s="25" t="s">
        <v>466</v>
      </c>
      <c r="E160" s="25" t="s">
        <v>104</v>
      </c>
      <c r="F160" s="25" t="s">
        <v>109</v>
      </c>
      <c r="G160" s="25" t="s">
        <v>433</v>
      </c>
      <c r="H160" s="25" t="s">
        <v>378</v>
      </c>
      <c r="I160" s="28">
        <v>2794373</v>
      </c>
      <c r="J160" s="96"/>
      <c r="L160" s="117"/>
      <c r="M160" s="117"/>
    </row>
    <row r="161" spans="1:13" s="17" customFormat="1" ht="16" customHeight="1" x14ac:dyDescent="0.25">
      <c r="A161" s="81">
        <v>44824</v>
      </c>
      <c r="B161" s="27" t="s">
        <v>377</v>
      </c>
      <c r="C161" s="27" t="s">
        <v>447</v>
      </c>
      <c r="D161" s="25" t="s">
        <v>404</v>
      </c>
      <c r="E161" s="25" t="s">
        <v>104</v>
      </c>
      <c r="F161" s="25" t="s">
        <v>189</v>
      </c>
      <c r="G161" s="25" t="s">
        <v>497</v>
      </c>
      <c r="H161" s="25" t="s">
        <v>378</v>
      </c>
      <c r="I161" s="28">
        <v>3645889</v>
      </c>
      <c r="J161" s="96"/>
      <c r="L161" s="117"/>
      <c r="M161" s="117"/>
    </row>
    <row r="162" spans="1:13" s="17" customFormat="1" ht="16" customHeight="1" x14ac:dyDescent="0.25">
      <c r="A162" s="81">
        <v>44826</v>
      </c>
      <c r="B162" s="27" t="s">
        <v>377</v>
      </c>
      <c r="C162" s="27" t="s">
        <v>447</v>
      </c>
      <c r="D162" s="25" t="s">
        <v>404</v>
      </c>
      <c r="E162" s="25" t="s">
        <v>104</v>
      </c>
      <c r="F162" s="25" t="s">
        <v>69</v>
      </c>
      <c r="G162" s="25" t="s">
        <v>623</v>
      </c>
      <c r="H162" s="25" t="s">
        <v>378</v>
      </c>
      <c r="I162" s="28">
        <v>3028898</v>
      </c>
      <c r="J162" s="96" t="s">
        <v>57</v>
      </c>
      <c r="L162" s="117"/>
      <c r="M162" s="117"/>
    </row>
    <row r="163" spans="1:13" s="17" customFormat="1" ht="16" customHeight="1" x14ac:dyDescent="0.25">
      <c r="A163" s="81">
        <v>44826</v>
      </c>
      <c r="B163" s="27" t="s">
        <v>377</v>
      </c>
      <c r="C163" s="27" t="s">
        <v>447</v>
      </c>
      <c r="D163" s="25" t="s">
        <v>404</v>
      </c>
      <c r="E163" s="25" t="s">
        <v>104</v>
      </c>
      <c r="F163" s="25" t="s">
        <v>588</v>
      </c>
      <c r="G163" s="25" t="s">
        <v>623</v>
      </c>
      <c r="H163" s="25" t="s">
        <v>378</v>
      </c>
      <c r="I163" s="28">
        <v>326111</v>
      </c>
      <c r="J163" s="96" t="s">
        <v>57</v>
      </c>
      <c r="L163" s="117"/>
      <c r="M163" s="117"/>
    </row>
    <row r="164" spans="1:13" s="17" customFormat="1" ht="16" customHeight="1" x14ac:dyDescent="0.25">
      <c r="A164" s="81">
        <v>44828</v>
      </c>
      <c r="B164" s="27" t="s">
        <v>377</v>
      </c>
      <c r="C164" s="27" t="s">
        <v>448</v>
      </c>
      <c r="D164" s="25" t="s">
        <v>404</v>
      </c>
      <c r="E164" s="25" t="s">
        <v>104</v>
      </c>
      <c r="F164" s="25" t="s">
        <v>357</v>
      </c>
      <c r="G164" s="25" t="s">
        <v>671</v>
      </c>
      <c r="H164" s="25" t="s">
        <v>378</v>
      </c>
      <c r="I164" s="28">
        <v>1877878</v>
      </c>
      <c r="J164" s="96" t="s">
        <v>57</v>
      </c>
      <c r="L164" s="117"/>
      <c r="M164" s="117"/>
    </row>
    <row r="165" spans="1:13" s="17" customFormat="1" ht="16" customHeight="1" x14ac:dyDescent="0.25">
      <c r="A165" s="81">
        <v>44828</v>
      </c>
      <c r="B165" s="27" t="s">
        <v>377</v>
      </c>
      <c r="C165" s="27" t="s">
        <v>448</v>
      </c>
      <c r="D165" s="25" t="s">
        <v>404</v>
      </c>
      <c r="E165" s="25" t="s">
        <v>104</v>
      </c>
      <c r="F165" s="25" t="s">
        <v>120</v>
      </c>
      <c r="G165" s="25" t="s">
        <v>671</v>
      </c>
      <c r="H165" s="25" t="s">
        <v>378</v>
      </c>
      <c r="I165" s="28">
        <v>1556833</v>
      </c>
      <c r="J165" s="96" t="s">
        <v>57</v>
      </c>
      <c r="L165" s="117"/>
      <c r="M165" s="117"/>
    </row>
    <row r="166" spans="1:13" s="17" customFormat="1" ht="16" customHeight="1" x14ac:dyDescent="0.25">
      <c r="A166" s="81">
        <v>44830</v>
      </c>
      <c r="B166" s="27" t="s">
        <v>377</v>
      </c>
      <c r="C166" s="27" t="s">
        <v>447</v>
      </c>
      <c r="D166" s="25" t="s">
        <v>404</v>
      </c>
      <c r="E166" s="25" t="s">
        <v>104</v>
      </c>
      <c r="F166" s="25" t="s">
        <v>232</v>
      </c>
      <c r="G166" s="25" t="s">
        <v>374</v>
      </c>
      <c r="H166" s="25" t="s">
        <v>378</v>
      </c>
      <c r="I166" s="28">
        <v>3693902</v>
      </c>
      <c r="J166" s="96"/>
      <c r="L166" s="117"/>
      <c r="M166" s="117"/>
    </row>
    <row r="167" spans="1:13" s="17" customFormat="1" ht="16" customHeight="1" x14ac:dyDescent="0.25">
      <c r="A167" s="81">
        <v>44832</v>
      </c>
      <c r="B167" s="27" t="s">
        <v>377</v>
      </c>
      <c r="C167" s="27" t="s">
        <v>447</v>
      </c>
      <c r="D167" s="25" t="s">
        <v>404</v>
      </c>
      <c r="E167" s="25" t="s">
        <v>104</v>
      </c>
      <c r="F167" s="25" t="s">
        <v>588</v>
      </c>
      <c r="G167" s="25" t="s">
        <v>484</v>
      </c>
      <c r="H167" s="25" t="s">
        <v>378</v>
      </c>
      <c r="I167" s="28">
        <v>182784</v>
      </c>
      <c r="J167" s="96" t="s">
        <v>57</v>
      </c>
      <c r="L167" s="117"/>
      <c r="M167" s="117"/>
    </row>
    <row r="168" spans="1:13" s="17" customFormat="1" ht="16" customHeight="1" x14ac:dyDescent="0.25">
      <c r="A168" s="81">
        <v>44832</v>
      </c>
      <c r="B168" s="27" t="s">
        <v>377</v>
      </c>
      <c r="C168" s="27" t="s">
        <v>447</v>
      </c>
      <c r="D168" s="25" t="s">
        <v>404</v>
      </c>
      <c r="E168" s="25" t="s">
        <v>104</v>
      </c>
      <c r="F168" s="25" t="s">
        <v>352</v>
      </c>
      <c r="G168" s="25" t="s">
        <v>484</v>
      </c>
      <c r="H168" s="25" t="s">
        <v>378</v>
      </c>
      <c r="I168" s="28">
        <v>3072846</v>
      </c>
      <c r="J168" s="96" t="s">
        <v>57</v>
      </c>
      <c r="L168" s="117"/>
      <c r="M168" s="117"/>
    </row>
    <row r="169" spans="1:13" s="17" customFormat="1" ht="16" customHeight="1" x14ac:dyDescent="0.25">
      <c r="A169" s="81">
        <v>44834</v>
      </c>
      <c r="B169" s="27" t="s">
        <v>377</v>
      </c>
      <c r="C169" s="27" t="s">
        <v>448</v>
      </c>
      <c r="D169" s="25" t="s">
        <v>404</v>
      </c>
      <c r="E169" s="25" t="s">
        <v>104</v>
      </c>
      <c r="F169" s="25" t="s">
        <v>277</v>
      </c>
      <c r="G169" s="25" t="s">
        <v>561</v>
      </c>
      <c r="H169" s="25" t="s">
        <v>378</v>
      </c>
      <c r="I169" s="28">
        <v>3244474</v>
      </c>
      <c r="J169" s="96"/>
      <c r="L169" s="117"/>
      <c r="M169" s="117"/>
    </row>
    <row r="170" spans="1:13" s="17" customFormat="1" ht="16" customHeight="1" x14ac:dyDescent="0.25">
      <c r="A170" s="81">
        <v>44836</v>
      </c>
      <c r="B170" s="27" t="s">
        <v>377</v>
      </c>
      <c r="C170" s="27" t="s">
        <v>447</v>
      </c>
      <c r="D170" s="25" t="s">
        <v>404</v>
      </c>
      <c r="E170" s="25" t="s">
        <v>104</v>
      </c>
      <c r="F170" s="25" t="s">
        <v>189</v>
      </c>
      <c r="G170" s="25" t="s">
        <v>461</v>
      </c>
      <c r="H170" s="25" t="s">
        <v>378</v>
      </c>
      <c r="I170" s="28">
        <v>3606524</v>
      </c>
      <c r="J170" s="96"/>
      <c r="L170" s="117"/>
      <c r="M170" s="117"/>
    </row>
    <row r="171" spans="1:13" s="17" customFormat="1" ht="16" customHeight="1" x14ac:dyDescent="0.25">
      <c r="A171" s="81">
        <v>44838</v>
      </c>
      <c r="B171" s="27" t="s">
        <v>377</v>
      </c>
      <c r="C171" s="27" t="s">
        <v>448</v>
      </c>
      <c r="D171" s="25" t="s">
        <v>404</v>
      </c>
      <c r="E171" s="25" t="s">
        <v>104</v>
      </c>
      <c r="F171" s="25" t="s">
        <v>217</v>
      </c>
      <c r="G171" s="25" t="s">
        <v>487</v>
      </c>
      <c r="H171" s="25" t="s">
        <v>378</v>
      </c>
      <c r="I171" s="28">
        <v>3299322</v>
      </c>
      <c r="J171" s="96"/>
      <c r="L171" s="117"/>
      <c r="M171" s="117"/>
    </row>
    <row r="172" spans="1:13" s="17" customFormat="1" ht="16" customHeight="1" x14ac:dyDescent="0.25">
      <c r="A172" s="81">
        <v>44840</v>
      </c>
      <c r="B172" s="27" t="s">
        <v>377</v>
      </c>
      <c r="C172" s="27" t="s">
        <v>448</v>
      </c>
      <c r="D172" s="25" t="s">
        <v>404</v>
      </c>
      <c r="E172" s="25" t="s">
        <v>104</v>
      </c>
      <c r="F172" s="25" t="s">
        <v>69</v>
      </c>
      <c r="G172" s="25" t="s">
        <v>415</v>
      </c>
      <c r="H172" s="25" t="s">
        <v>378</v>
      </c>
      <c r="I172" s="28">
        <v>3600317</v>
      </c>
      <c r="J172" s="96"/>
      <c r="L172" s="117"/>
      <c r="M172" s="117"/>
    </row>
    <row r="173" spans="1:13" s="17" customFormat="1" ht="16" customHeight="1" x14ac:dyDescent="0.25">
      <c r="A173" s="81">
        <v>44842</v>
      </c>
      <c r="B173" s="27" t="s">
        <v>377</v>
      </c>
      <c r="C173" s="27" t="s">
        <v>447</v>
      </c>
      <c r="D173" s="25" t="s">
        <v>404</v>
      </c>
      <c r="E173" s="25" t="s">
        <v>104</v>
      </c>
      <c r="F173" s="25" t="s">
        <v>357</v>
      </c>
      <c r="G173" s="25" t="s">
        <v>199</v>
      </c>
      <c r="H173" s="25" t="s">
        <v>378</v>
      </c>
      <c r="I173" s="28">
        <v>3562328</v>
      </c>
      <c r="J173" s="96" t="s">
        <v>57</v>
      </c>
      <c r="L173" s="117"/>
      <c r="M173" s="117"/>
    </row>
    <row r="174" spans="1:13" s="17" customFormat="1" ht="16" customHeight="1" x14ac:dyDescent="0.25">
      <c r="A174" s="81">
        <v>44842</v>
      </c>
      <c r="B174" s="27" t="s">
        <v>377</v>
      </c>
      <c r="C174" s="27" t="s">
        <v>447</v>
      </c>
      <c r="D174" s="25" t="s">
        <v>404</v>
      </c>
      <c r="E174" s="25" t="s">
        <v>104</v>
      </c>
      <c r="F174" s="25" t="s">
        <v>357</v>
      </c>
      <c r="G174" s="25" t="s">
        <v>199</v>
      </c>
      <c r="H174" s="25" t="s">
        <v>378</v>
      </c>
      <c r="I174" s="28">
        <v>110215</v>
      </c>
      <c r="J174" s="96" t="s">
        <v>57</v>
      </c>
      <c r="L174" s="117"/>
      <c r="M174" s="117"/>
    </row>
    <row r="175" spans="1:13" s="17" customFormat="1" ht="16" customHeight="1" x14ac:dyDescent="0.25">
      <c r="A175" s="81">
        <v>44843</v>
      </c>
      <c r="B175" s="27" t="s">
        <v>377</v>
      </c>
      <c r="C175" s="27" t="s">
        <v>447</v>
      </c>
      <c r="D175" s="25" t="s">
        <v>404</v>
      </c>
      <c r="E175" s="25" t="s">
        <v>104</v>
      </c>
      <c r="F175" s="25" t="s">
        <v>196</v>
      </c>
      <c r="G175" s="25" t="s">
        <v>525</v>
      </c>
      <c r="H175" s="25" t="s">
        <v>378</v>
      </c>
      <c r="I175" s="28">
        <v>3592340</v>
      </c>
      <c r="J175" s="96"/>
      <c r="L175" s="117"/>
      <c r="M175" s="117"/>
    </row>
    <row r="176" spans="1:13" s="17" customFormat="1" ht="16" customHeight="1" x14ac:dyDescent="0.25">
      <c r="A176" s="81">
        <v>44845</v>
      </c>
      <c r="B176" s="27" t="s">
        <v>377</v>
      </c>
      <c r="C176" s="27" t="s">
        <v>447</v>
      </c>
      <c r="D176" s="25" t="s">
        <v>404</v>
      </c>
      <c r="E176" s="25" t="s">
        <v>104</v>
      </c>
      <c r="F176" s="25" t="s">
        <v>169</v>
      </c>
      <c r="G176" s="25" t="s">
        <v>667</v>
      </c>
      <c r="H176" s="25" t="s">
        <v>378</v>
      </c>
      <c r="I176" s="28">
        <v>3439057</v>
      </c>
      <c r="J176" s="96"/>
      <c r="L176" s="117"/>
      <c r="M176" s="117"/>
    </row>
    <row r="177" spans="1:13" s="17" customFormat="1" ht="16" customHeight="1" x14ac:dyDescent="0.25">
      <c r="A177" s="81">
        <v>44847</v>
      </c>
      <c r="B177" s="27" t="s">
        <v>377</v>
      </c>
      <c r="C177" s="27" t="s">
        <v>447</v>
      </c>
      <c r="D177" s="25" t="s">
        <v>404</v>
      </c>
      <c r="E177" s="25" t="s">
        <v>104</v>
      </c>
      <c r="F177" s="25" t="s">
        <v>78</v>
      </c>
      <c r="G177" s="25" t="s">
        <v>405</v>
      </c>
      <c r="H177" s="25" t="s">
        <v>378</v>
      </c>
      <c r="I177" s="28">
        <v>3505346</v>
      </c>
      <c r="J177" s="96"/>
      <c r="L177" s="117"/>
      <c r="M177" s="117"/>
    </row>
    <row r="178" spans="1:13" s="17" customFormat="1" ht="16" customHeight="1" x14ac:dyDescent="0.25">
      <c r="A178" s="81">
        <v>44849</v>
      </c>
      <c r="B178" s="27" t="s">
        <v>377</v>
      </c>
      <c r="C178" s="27" t="s">
        <v>448</v>
      </c>
      <c r="D178" s="25" t="s">
        <v>404</v>
      </c>
      <c r="E178" s="25" t="s">
        <v>104</v>
      </c>
      <c r="F178" s="25" t="s">
        <v>189</v>
      </c>
      <c r="G178" s="25" t="s">
        <v>409</v>
      </c>
      <c r="H178" s="25" t="s">
        <v>378</v>
      </c>
      <c r="I178" s="28">
        <v>3247943</v>
      </c>
      <c r="J178" s="96" t="s">
        <v>57</v>
      </c>
      <c r="L178" s="117"/>
      <c r="M178" s="117"/>
    </row>
    <row r="179" spans="1:13" s="17" customFormat="1" ht="16" customHeight="1" x14ac:dyDescent="0.25">
      <c r="A179" s="81">
        <v>44849</v>
      </c>
      <c r="B179" s="27" t="s">
        <v>377</v>
      </c>
      <c r="C179" s="27" t="s">
        <v>447</v>
      </c>
      <c r="D179" s="25" t="s">
        <v>404</v>
      </c>
      <c r="E179" s="25" t="s">
        <v>104</v>
      </c>
      <c r="F179" s="25" t="s">
        <v>189</v>
      </c>
      <c r="G179" s="25" t="s">
        <v>409</v>
      </c>
      <c r="H179" s="25" t="s">
        <v>378</v>
      </c>
      <c r="I179" s="28">
        <v>388985</v>
      </c>
      <c r="J179" s="96" t="s">
        <v>57</v>
      </c>
      <c r="L179" s="117"/>
      <c r="M179" s="117"/>
    </row>
    <row r="180" spans="1:13" s="17" customFormat="1" ht="16" customHeight="1" x14ac:dyDescent="0.25">
      <c r="A180" s="81">
        <v>44851</v>
      </c>
      <c r="B180" s="27" t="s">
        <v>377</v>
      </c>
      <c r="C180" s="27" t="s">
        <v>448</v>
      </c>
      <c r="D180" s="25" t="s">
        <v>466</v>
      </c>
      <c r="E180" s="25" t="s">
        <v>104</v>
      </c>
      <c r="F180" s="25" t="s">
        <v>109</v>
      </c>
      <c r="G180" s="25" t="s">
        <v>379</v>
      </c>
      <c r="H180" s="25" t="s">
        <v>378</v>
      </c>
      <c r="I180" s="28">
        <v>3324493</v>
      </c>
      <c r="J180" s="96" t="s">
        <v>57</v>
      </c>
      <c r="L180" s="117"/>
      <c r="M180" s="117"/>
    </row>
    <row r="181" spans="1:13" s="17" customFormat="1" ht="16" customHeight="1" x14ac:dyDescent="0.25">
      <c r="A181" s="81">
        <v>44851</v>
      </c>
      <c r="B181" s="27" t="s">
        <v>377</v>
      </c>
      <c r="C181" s="27" t="s">
        <v>448</v>
      </c>
      <c r="D181" s="25" t="s">
        <v>404</v>
      </c>
      <c r="E181" s="25" t="s">
        <v>104</v>
      </c>
      <c r="F181" s="25" t="s">
        <v>69</v>
      </c>
      <c r="G181" s="25" t="s">
        <v>379</v>
      </c>
      <c r="H181" s="25" t="s">
        <v>378</v>
      </c>
      <c r="I181" s="28">
        <v>259317</v>
      </c>
      <c r="J181" s="96" t="s">
        <v>57</v>
      </c>
      <c r="L181" s="117"/>
      <c r="M181" s="117"/>
    </row>
    <row r="182" spans="1:13" s="17" customFormat="1" ht="16" customHeight="1" x14ac:dyDescent="0.25">
      <c r="A182" s="81">
        <v>44853</v>
      </c>
      <c r="B182" s="27" t="s">
        <v>377</v>
      </c>
      <c r="C182" s="27" t="s">
        <v>447</v>
      </c>
      <c r="D182" s="25" t="s">
        <v>404</v>
      </c>
      <c r="E182" s="25" t="s">
        <v>104</v>
      </c>
      <c r="F182" s="25" t="s">
        <v>65</v>
      </c>
      <c r="G182" s="25" t="s">
        <v>410</v>
      </c>
      <c r="H182" s="25" t="s">
        <v>378</v>
      </c>
      <c r="I182" s="28">
        <v>3168874</v>
      </c>
      <c r="J182" s="96"/>
      <c r="L182" s="117"/>
      <c r="M182" s="117"/>
    </row>
    <row r="183" spans="1:13" s="17" customFormat="1" ht="16" customHeight="1" x14ac:dyDescent="0.25">
      <c r="A183" s="81">
        <v>44854</v>
      </c>
      <c r="B183" s="27" t="s">
        <v>377</v>
      </c>
      <c r="C183" s="27" t="s">
        <v>447</v>
      </c>
      <c r="D183" s="25" t="s">
        <v>404</v>
      </c>
      <c r="E183" s="25" t="s">
        <v>104</v>
      </c>
      <c r="F183" s="25" t="s">
        <v>196</v>
      </c>
      <c r="G183" s="25" t="s">
        <v>391</v>
      </c>
      <c r="H183" s="25" t="s">
        <v>378</v>
      </c>
      <c r="I183" s="28">
        <v>3461652</v>
      </c>
      <c r="J183" s="96"/>
      <c r="L183" s="117"/>
      <c r="M183" s="117"/>
    </row>
    <row r="184" spans="1:13" s="17" customFormat="1" ht="16" customHeight="1" x14ac:dyDescent="0.25">
      <c r="A184" s="81">
        <v>44856</v>
      </c>
      <c r="B184" s="27" t="s">
        <v>377</v>
      </c>
      <c r="C184" s="27" t="s">
        <v>475</v>
      </c>
      <c r="D184" s="25" t="s">
        <v>466</v>
      </c>
      <c r="E184" s="25" t="s">
        <v>104</v>
      </c>
      <c r="F184" s="25" t="s">
        <v>109</v>
      </c>
      <c r="G184" s="25" t="s">
        <v>604</v>
      </c>
      <c r="H184" s="25" t="s">
        <v>378</v>
      </c>
      <c r="I184" s="28">
        <v>3679016</v>
      </c>
      <c r="J184" s="96"/>
      <c r="L184" s="117"/>
      <c r="M184" s="117"/>
    </row>
    <row r="185" spans="1:13" s="17" customFormat="1" ht="16" customHeight="1" x14ac:dyDescent="0.25">
      <c r="A185" s="81">
        <v>44858</v>
      </c>
      <c r="B185" s="27" t="s">
        <v>377</v>
      </c>
      <c r="C185" s="27" t="s">
        <v>447</v>
      </c>
      <c r="D185" s="25" t="s">
        <v>404</v>
      </c>
      <c r="E185" s="25" t="s">
        <v>104</v>
      </c>
      <c r="F185" s="25" t="s">
        <v>523</v>
      </c>
      <c r="G185" s="25" t="s">
        <v>509</v>
      </c>
      <c r="H185" s="25" t="s">
        <v>378</v>
      </c>
      <c r="I185" s="28">
        <v>2921650</v>
      </c>
      <c r="J185" s="96" t="s">
        <v>57</v>
      </c>
      <c r="L185" s="117"/>
      <c r="M185" s="117"/>
    </row>
    <row r="186" spans="1:13" s="17" customFormat="1" ht="16" customHeight="1" x14ac:dyDescent="0.25">
      <c r="A186" s="81">
        <v>44858</v>
      </c>
      <c r="B186" s="27" t="s">
        <v>377</v>
      </c>
      <c r="C186" s="27" t="s">
        <v>447</v>
      </c>
      <c r="D186" s="25" t="s">
        <v>404</v>
      </c>
      <c r="E186" s="25" t="s">
        <v>104</v>
      </c>
      <c r="F186" s="25" t="s">
        <v>232</v>
      </c>
      <c r="G186" s="25" t="s">
        <v>509</v>
      </c>
      <c r="H186" s="25" t="s">
        <v>378</v>
      </c>
      <c r="I186" s="28">
        <v>781308</v>
      </c>
      <c r="J186" s="96" t="s">
        <v>57</v>
      </c>
      <c r="L186" s="117"/>
      <c r="M186" s="117"/>
    </row>
    <row r="187" spans="1:13" s="17" customFormat="1" ht="16" customHeight="1" x14ac:dyDescent="0.25">
      <c r="A187" s="81">
        <v>44859</v>
      </c>
      <c r="B187" s="27" t="s">
        <v>377</v>
      </c>
      <c r="C187" s="27" t="s">
        <v>448</v>
      </c>
      <c r="D187" s="25" t="s">
        <v>404</v>
      </c>
      <c r="E187" s="25" t="s">
        <v>104</v>
      </c>
      <c r="F187" s="25" t="s">
        <v>120</v>
      </c>
      <c r="G187" s="25" t="s">
        <v>287</v>
      </c>
      <c r="H187" s="25" t="s">
        <v>378</v>
      </c>
      <c r="I187" s="28">
        <v>2033187</v>
      </c>
      <c r="J187" s="96" t="s">
        <v>57</v>
      </c>
      <c r="L187" s="117"/>
      <c r="M187" s="117"/>
    </row>
    <row r="188" spans="1:13" s="17" customFormat="1" ht="16" customHeight="1" x14ac:dyDescent="0.25">
      <c r="A188" s="81">
        <v>44859</v>
      </c>
      <c r="B188" s="27" t="s">
        <v>377</v>
      </c>
      <c r="C188" s="27" t="s">
        <v>447</v>
      </c>
      <c r="D188" s="25" t="s">
        <v>404</v>
      </c>
      <c r="E188" s="25" t="s">
        <v>104</v>
      </c>
      <c r="F188" s="25" t="s">
        <v>120</v>
      </c>
      <c r="G188" s="25" t="s">
        <v>287</v>
      </c>
      <c r="H188" s="25" t="s">
        <v>378</v>
      </c>
      <c r="I188" s="28">
        <v>741736</v>
      </c>
      <c r="J188" s="96" t="s">
        <v>57</v>
      </c>
      <c r="L188" s="117"/>
      <c r="M188" s="117"/>
    </row>
    <row r="189" spans="1:13" s="17" customFormat="1" ht="16" customHeight="1" x14ac:dyDescent="0.25">
      <c r="A189" s="81">
        <v>44861</v>
      </c>
      <c r="B189" s="27" t="s">
        <v>377</v>
      </c>
      <c r="C189" s="27" t="s">
        <v>448</v>
      </c>
      <c r="D189" s="25" t="s">
        <v>404</v>
      </c>
      <c r="E189" s="25" t="s">
        <v>104</v>
      </c>
      <c r="F189" s="25" t="s">
        <v>78</v>
      </c>
      <c r="G189" s="25" t="s">
        <v>359</v>
      </c>
      <c r="H189" s="25" t="s">
        <v>378</v>
      </c>
      <c r="I189" s="28">
        <v>3495897</v>
      </c>
      <c r="J189" s="96"/>
      <c r="L189" s="117"/>
      <c r="M189" s="117"/>
    </row>
    <row r="190" spans="1:13" s="17" customFormat="1" ht="16" customHeight="1" thickBot="1" x14ac:dyDescent="0.3">
      <c r="A190" s="202">
        <v>44863</v>
      </c>
      <c r="B190" s="203" t="s">
        <v>377</v>
      </c>
      <c r="C190" s="203" t="s">
        <v>447</v>
      </c>
      <c r="D190" s="204" t="s">
        <v>404</v>
      </c>
      <c r="E190" s="204" t="s">
        <v>104</v>
      </c>
      <c r="F190" s="204" t="s">
        <v>120</v>
      </c>
      <c r="G190" s="204" t="s">
        <v>607</v>
      </c>
      <c r="H190" s="204" t="s">
        <v>378</v>
      </c>
      <c r="I190" s="205">
        <v>3647943</v>
      </c>
      <c r="J190" s="206"/>
    </row>
    <row r="191" spans="1:13" s="17" customFormat="1" ht="16" customHeight="1" thickTop="1" x14ac:dyDescent="0.25">
      <c r="A191" s="81">
        <v>44865</v>
      </c>
      <c r="B191" s="27" t="s">
        <v>377</v>
      </c>
      <c r="C191" s="27" t="s">
        <v>447</v>
      </c>
      <c r="D191" s="25" t="s">
        <v>404</v>
      </c>
      <c r="E191" s="25" t="s">
        <v>104</v>
      </c>
      <c r="F191" s="25" t="s">
        <v>105</v>
      </c>
      <c r="G191" s="25" t="s">
        <v>734</v>
      </c>
      <c r="H191" s="25" t="s">
        <v>378</v>
      </c>
      <c r="I191" s="28">
        <v>3681550</v>
      </c>
      <c r="J191" s="96"/>
      <c r="L191" s="117"/>
      <c r="M191" s="117"/>
    </row>
    <row r="192" spans="1:13" s="17" customFormat="1" ht="16" customHeight="1" x14ac:dyDescent="0.25">
      <c r="A192" s="81">
        <v>44867</v>
      </c>
      <c r="B192" s="27" t="s">
        <v>377</v>
      </c>
      <c r="C192" s="27" t="s">
        <v>448</v>
      </c>
      <c r="D192" s="25" t="s">
        <v>404</v>
      </c>
      <c r="E192" s="25" t="s">
        <v>104</v>
      </c>
      <c r="F192" s="25" t="s">
        <v>78</v>
      </c>
      <c r="G192" s="25" t="s">
        <v>668</v>
      </c>
      <c r="H192" s="25" t="s">
        <v>378</v>
      </c>
      <c r="I192" s="28">
        <v>3694080</v>
      </c>
      <c r="J192" s="96"/>
      <c r="L192" s="117"/>
      <c r="M192" s="117"/>
    </row>
    <row r="193" spans="1:13" s="17" customFormat="1" ht="16" customHeight="1" x14ac:dyDescent="0.25">
      <c r="A193" s="81">
        <v>44868</v>
      </c>
      <c r="B193" s="27" t="s">
        <v>377</v>
      </c>
      <c r="C193" s="27" t="s">
        <v>447</v>
      </c>
      <c r="D193" s="25" t="s">
        <v>404</v>
      </c>
      <c r="E193" s="25" t="s">
        <v>104</v>
      </c>
      <c r="F193" s="25" t="s">
        <v>120</v>
      </c>
      <c r="G193" s="25" t="s">
        <v>522</v>
      </c>
      <c r="H193" s="25" t="s">
        <v>378</v>
      </c>
      <c r="I193" s="28">
        <v>3398423</v>
      </c>
      <c r="J193" s="96" t="s">
        <v>57</v>
      </c>
      <c r="L193" s="117"/>
      <c r="M193" s="117"/>
    </row>
    <row r="194" spans="1:13" s="17" customFormat="1" ht="16" customHeight="1" x14ac:dyDescent="0.25">
      <c r="A194" s="81">
        <v>44868</v>
      </c>
      <c r="B194" s="27" t="s">
        <v>377</v>
      </c>
      <c r="C194" s="27" t="s">
        <v>447</v>
      </c>
      <c r="D194" s="25" t="s">
        <v>404</v>
      </c>
      <c r="E194" s="25" t="s">
        <v>104</v>
      </c>
      <c r="F194" s="25" t="s">
        <v>120</v>
      </c>
      <c r="G194" s="25" t="s">
        <v>522</v>
      </c>
      <c r="H194" s="25" t="s">
        <v>378</v>
      </c>
      <c r="I194" s="28">
        <v>302764</v>
      </c>
      <c r="J194" s="96" t="s">
        <v>57</v>
      </c>
      <c r="L194" s="117"/>
      <c r="M194" s="117"/>
    </row>
    <row r="195" spans="1:13" s="17" customFormat="1" ht="16" customHeight="1" x14ac:dyDescent="0.25">
      <c r="A195" s="81">
        <v>44870</v>
      </c>
      <c r="B195" s="27" t="s">
        <v>377</v>
      </c>
      <c r="C195" s="27" t="s">
        <v>447</v>
      </c>
      <c r="D195" s="25" t="s">
        <v>404</v>
      </c>
      <c r="E195" s="25" t="s">
        <v>104</v>
      </c>
      <c r="F195" s="25" t="s">
        <v>78</v>
      </c>
      <c r="G195" s="25" t="s">
        <v>469</v>
      </c>
      <c r="H195" s="25" t="s">
        <v>378</v>
      </c>
      <c r="I195" s="28">
        <v>3501642</v>
      </c>
      <c r="J195" s="96"/>
      <c r="L195" s="117"/>
      <c r="M195" s="117"/>
    </row>
    <row r="196" spans="1:13" s="17" customFormat="1" ht="16" customHeight="1" x14ac:dyDescent="0.25">
      <c r="A196" s="81">
        <v>44872</v>
      </c>
      <c r="B196" s="27" t="s">
        <v>377</v>
      </c>
      <c r="C196" s="27" t="s">
        <v>448</v>
      </c>
      <c r="D196" s="25" t="s">
        <v>466</v>
      </c>
      <c r="E196" s="25" t="s">
        <v>104</v>
      </c>
      <c r="F196" s="25" t="s">
        <v>109</v>
      </c>
      <c r="G196" s="25" t="s">
        <v>358</v>
      </c>
      <c r="H196" s="25" t="s">
        <v>378</v>
      </c>
      <c r="I196" s="28">
        <v>747470</v>
      </c>
      <c r="J196" s="96" t="s">
        <v>57</v>
      </c>
      <c r="L196" s="117"/>
      <c r="M196" s="117"/>
    </row>
    <row r="197" spans="1:13" s="17" customFormat="1" ht="16" customHeight="1" x14ac:dyDescent="0.25">
      <c r="A197" s="81">
        <v>44872</v>
      </c>
      <c r="B197" s="27" t="s">
        <v>377</v>
      </c>
      <c r="C197" s="27" t="s">
        <v>448</v>
      </c>
      <c r="D197" s="25" t="s">
        <v>404</v>
      </c>
      <c r="E197" s="25" t="s">
        <v>104</v>
      </c>
      <c r="F197" s="25" t="s">
        <v>78</v>
      </c>
      <c r="G197" s="25" t="s">
        <v>358</v>
      </c>
      <c r="H197" s="25" t="s">
        <v>378</v>
      </c>
      <c r="I197" s="28">
        <v>2583821</v>
      </c>
      <c r="J197" s="96" t="s">
        <v>57</v>
      </c>
      <c r="L197" s="117"/>
      <c r="M197" s="117"/>
    </row>
    <row r="198" spans="1:13" s="17" customFormat="1" ht="16" customHeight="1" x14ac:dyDescent="0.25">
      <c r="A198" s="81">
        <v>44874</v>
      </c>
      <c r="B198" s="27" t="s">
        <v>377</v>
      </c>
      <c r="C198" s="27" t="s">
        <v>475</v>
      </c>
      <c r="D198" s="25" t="s">
        <v>466</v>
      </c>
      <c r="E198" s="25" t="s">
        <v>104</v>
      </c>
      <c r="F198" s="25" t="s">
        <v>178</v>
      </c>
      <c r="G198" s="25" t="s">
        <v>158</v>
      </c>
      <c r="H198" s="25" t="s">
        <v>378</v>
      </c>
      <c r="I198" s="28">
        <v>3833187</v>
      </c>
      <c r="J198" s="96"/>
      <c r="L198" s="117"/>
      <c r="M198" s="117"/>
    </row>
    <row r="199" spans="1:13" s="17" customFormat="1" ht="16" customHeight="1" x14ac:dyDescent="0.25">
      <c r="A199" s="81">
        <v>44875</v>
      </c>
      <c r="B199" s="27" t="s">
        <v>377</v>
      </c>
      <c r="C199" s="27" t="s">
        <v>447</v>
      </c>
      <c r="D199" s="25" t="s">
        <v>404</v>
      </c>
      <c r="E199" s="25" t="s">
        <v>104</v>
      </c>
      <c r="F199" s="25" t="s">
        <v>78</v>
      </c>
      <c r="G199" s="25" t="s">
        <v>525</v>
      </c>
      <c r="H199" s="25" t="s">
        <v>378</v>
      </c>
      <c r="I199" s="28">
        <v>3667586</v>
      </c>
      <c r="J199" s="96"/>
      <c r="L199" s="117"/>
      <c r="M199" s="117"/>
    </row>
    <row r="200" spans="1:13" s="17" customFormat="1" ht="16" customHeight="1" x14ac:dyDescent="0.25">
      <c r="A200" s="81">
        <v>44878</v>
      </c>
      <c r="B200" s="27" t="s">
        <v>377</v>
      </c>
      <c r="C200" s="27" t="s">
        <v>448</v>
      </c>
      <c r="D200" s="25" t="s">
        <v>404</v>
      </c>
      <c r="E200" s="25" t="s">
        <v>104</v>
      </c>
      <c r="F200" s="25" t="s">
        <v>78</v>
      </c>
      <c r="G200" s="25" t="s">
        <v>561</v>
      </c>
      <c r="H200" s="25" t="s">
        <v>378</v>
      </c>
      <c r="I200" s="28">
        <v>3641533</v>
      </c>
      <c r="J200" s="96"/>
      <c r="L200" s="117"/>
      <c r="M200" s="117"/>
    </row>
    <row r="201" spans="1:13" s="17" customFormat="1" ht="16" customHeight="1" x14ac:dyDescent="0.25">
      <c r="A201" s="81">
        <v>44879</v>
      </c>
      <c r="B201" s="27" t="s">
        <v>377</v>
      </c>
      <c r="C201" s="27" t="s">
        <v>447</v>
      </c>
      <c r="D201" s="25" t="s">
        <v>404</v>
      </c>
      <c r="E201" s="25" t="s">
        <v>104</v>
      </c>
      <c r="F201" s="25" t="s">
        <v>318</v>
      </c>
      <c r="G201" s="25" t="s">
        <v>738</v>
      </c>
      <c r="H201" s="25" t="s">
        <v>378</v>
      </c>
      <c r="I201" s="28">
        <v>3189770</v>
      </c>
      <c r="J201" s="96" t="s">
        <v>57</v>
      </c>
      <c r="L201" s="117"/>
      <c r="M201" s="117"/>
    </row>
    <row r="202" spans="1:13" s="17" customFormat="1" ht="16" customHeight="1" x14ac:dyDescent="0.25">
      <c r="A202" s="81">
        <v>44879</v>
      </c>
      <c r="B202" s="27" t="s">
        <v>377</v>
      </c>
      <c r="C202" s="27" t="s">
        <v>447</v>
      </c>
      <c r="D202" s="25" t="s">
        <v>404</v>
      </c>
      <c r="E202" s="25" t="s">
        <v>104</v>
      </c>
      <c r="F202" s="25" t="s">
        <v>318</v>
      </c>
      <c r="G202" s="25" t="s">
        <v>738</v>
      </c>
      <c r="H202" s="25" t="s">
        <v>378</v>
      </c>
      <c r="I202" s="28">
        <v>518447</v>
      </c>
      <c r="J202" s="96" t="s">
        <v>57</v>
      </c>
      <c r="L202" s="117"/>
      <c r="M202" s="117"/>
    </row>
    <row r="203" spans="1:13" s="17" customFormat="1" ht="16" customHeight="1" x14ac:dyDescent="0.25">
      <c r="A203" s="81">
        <v>44880</v>
      </c>
      <c r="B203" s="27" t="s">
        <v>377</v>
      </c>
      <c r="C203" s="27" t="s">
        <v>447</v>
      </c>
      <c r="D203" s="25" t="s">
        <v>404</v>
      </c>
      <c r="E203" s="25" t="s">
        <v>104</v>
      </c>
      <c r="F203" s="25" t="s">
        <v>196</v>
      </c>
      <c r="G203" s="25" t="s">
        <v>621</v>
      </c>
      <c r="H203" s="25" t="s">
        <v>378</v>
      </c>
      <c r="I203" s="28">
        <v>676646</v>
      </c>
      <c r="J203" s="96"/>
      <c r="L203" s="117"/>
      <c r="M203" s="117"/>
    </row>
    <row r="204" spans="1:13" s="17" customFormat="1" ht="16" customHeight="1" x14ac:dyDescent="0.25">
      <c r="A204" s="81">
        <v>44881</v>
      </c>
      <c r="B204" s="27" t="s">
        <v>377</v>
      </c>
      <c r="C204" s="27" t="s">
        <v>448</v>
      </c>
      <c r="D204" s="25" t="s">
        <v>404</v>
      </c>
      <c r="E204" s="25" t="s">
        <v>104</v>
      </c>
      <c r="F204" s="25" t="s">
        <v>78</v>
      </c>
      <c r="G204" s="25" t="s">
        <v>364</v>
      </c>
      <c r="H204" s="25" t="s">
        <v>378</v>
      </c>
      <c r="I204" s="28">
        <v>3584338</v>
      </c>
      <c r="J204" s="96"/>
      <c r="L204" s="117"/>
      <c r="M204" s="117"/>
    </row>
    <row r="205" spans="1:13" s="17" customFormat="1" ht="16" customHeight="1" x14ac:dyDescent="0.25">
      <c r="A205" s="81">
        <v>44882</v>
      </c>
      <c r="B205" s="27" t="s">
        <v>377</v>
      </c>
      <c r="C205" s="27" t="s">
        <v>447</v>
      </c>
      <c r="D205" s="25" t="s">
        <v>404</v>
      </c>
      <c r="E205" s="25" t="s">
        <v>104</v>
      </c>
      <c r="F205" s="25" t="s">
        <v>65</v>
      </c>
      <c r="G205" s="25" t="s">
        <v>739</v>
      </c>
      <c r="H205" s="25" t="s">
        <v>378</v>
      </c>
      <c r="I205" s="28">
        <v>3171709</v>
      </c>
      <c r="J205" s="96"/>
      <c r="L205" s="117"/>
      <c r="M205" s="117"/>
    </row>
    <row r="206" spans="1:13" s="17" customFormat="1" ht="16" customHeight="1" x14ac:dyDescent="0.25">
      <c r="A206" s="81">
        <v>44885</v>
      </c>
      <c r="B206" s="27" t="s">
        <v>377</v>
      </c>
      <c r="C206" s="27" t="s">
        <v>448</v>
      </c>
      <c r="D206" s="25" t="s">
        <v>404</v>
      </c>
      <c r="E206" s="25" t="s">
        <v>104</v>
      </c>
      <c r="F206" s="25" t="s">
        <v>120</v>
      </c>
      <c r="G206" s="25" t="s">
        <v>114</v>
      </c>
      <c r="H206" s="25" t="s">
        <v>378</v>
      </c>
      <c r="I206" s="28">
        <v>3359161</v>
      </c>
      <c r="J206" s="96" t="s">
        <v>57</v>
      </c>
      <c r="L206" s="117"/>
      <c r="M206" s="117"/>
    </row>
    <row r="207" spans="1:13" s="17" customFormat="1" ht="16" customHeight="1" x14ac:dyDescent="0.25">
      <c r="A207" s="81">
        <v>44885</v>
      </c>
      <c r="B207" s="27" t="s">
        <v>377</v>
      </c>
      <c r="C207" s="27" t="s">
        <v>447</v>
      </c>
      <c r="D207" s="25" t="s">
        <v>404</v>
      </c>
      <c r="E207" s="25" t="s">
        <v>104</v>
      </c>
      <c r="F207" s="25" t="s">
        <v>120</v>
      </c>
      <c r="G207" s="25" t="s">
        <v>114</v>
      </c>
      <c r="H207" s="25" t="s">
        <v>378</v>
      </c>
      <c r="I207" s="28">
        <v>75664</v>
      </c>
      <c r="J207" s="96" t="s">
        <v>57</v>
      </c>
      <c r="L207" s="117"/>
      <c r="M207" s="117"/>
    </row>
    <row r="208" spans="1:13" s="17" customFormat="1" ht="16" customHeight="1" x14ac:dyDescent="0.25">
      <c r="A208" s="81">
        <v>44886</v>
      </c>
      <c r="B208" s="27" t="s">
        <v>377</v>
      </c>
      <c r="C208" s="27" t="s">
        <v>447</v>
      </c>
      <c r="D208" s="25" t="s">
        <v>404</v>
      </c>
      <c r="E208" s="25" t="s">
        <v>104</v>
      </c>
      <c r="F208" s="25" t="s">
        <v>105</v>
      </c>
      <c r="G208" s="25" t="s">
        <v>348</v>
      </c>
      <c r="H208" s="25" t="s">
        <v>378</v>
      </c>
      <c r="I208" s="28">
        <v>3410166</v>
      </c>
      <c r="J208" s="96"/>
      <c r="L208" s="117"/>
      <c r="M208" s="117"/>
    </row>
    <row r="209" spans="1:13" s="17" customFormat="1" ht="16" customHeight="1" x14ac:dyDescent="0.25">
      <c r="A209" s="81">
        <v>44888</v>
      </c>
      <c r="B209" s="27" t="s">
        <v>377</v>
      </c>
      <c r="C209" s="27" t="s">
        <v>447</v>
      </c>
      <c r="D209" s="25" t="s">
        <v>404</v>
      </c>
      <c r="E209" s="25" t="s">
        <v>104</v>
      </c>
      <c r="F209" s="25" t="s">
        <v>196</v>
      </c>
      <c r="G209" s="25" t="s">
        <v>440</v>
      </c>
      <c r="H209" s="25" t="s">
        <v>378</v>
      </c>
      <c r="I209" s="28">
        <v>3616979</v>
      </c>
      <c r="J209" s="96"/>
      <c r="L209" s="117"/>
      <c r="M209" s="117"/>
    </row>
    <row r="210" spans="1:13" s="17" customFormat="1" ht="16" customHeight="1" x14ac:dyDescent="0.25">
      <c r="A210" s="81">
        <v>44890</v>
      </c>
      <c r="B210" s="27" t="s">
        <v>377</v>
      </c>
      <c r="C210" s="27" t="s">
        <v>447</v>
      </c>
      <c r="D210" s="25" t="s">
        <v>404</v>
      </c>
      <c r="E210" s="25" t="s">
        <v>104</v>
      </c>
      <c r="F210" s="25" t="s">
        <v>588</v>
      </c>
      <c r="G210" s="25" t="s">
        <v>107</v>
      </c>
      <c r="H210" s="25" t="s">
        <v>378</v>
      </c>
      <c r="I210" s="28">
        <v>505440</v>
      </c>
      <c r="J210" s="96" t="s">
        <v>57</v>
      </c>
      <c r="L210" s="117"/>
      <c r="M210" s="117"/>
    </row>
    <row r="211" spans="1:13" s="17" customFormat="1" ht="16" customHeight="1" x14ac:dyDescent="0.25">
      <c r="A211" s="81">
        <v>44890</v>
      </c>
      <c r="B211" s="27" t="s">
        <v>377</v>
      </c>
      <c r="C211" s="27" t="s">
        <v>447</v>
      </c>
      <c r="D211" s="25" t="s">
        <v>404</v>
      </c>
      <c r="E211" s="25" t="s">
        <v>104</v>
      </c>
      <c r="F211" s="25" t="s">
        <v>109</v>
      </c>
      <c r="G211" s="25" t="s">
        <v>107</v>
      </c>
      <c r="H211" s="25" t="s">
        <v>378</v>
      </c>
      <c r="I211" s="28">
        <v>3114089</v>
      </c>
      <c r="J211" s="96" t="s">
        <v>57</v>
      </c>
      <c r="L211" s="117"/>
      <c r="M211" s="117"/>
    </row>
    <row r="212" spans="1:13" s="17" customFormat="1" ht="16" customHeight="1" x14ac:dyDescent="0.25">
      <c r="A212" s="81">
        <v>44892</v>
      </c>
      <c r="B212" s="27" t="s">
        <v>377</v>
      </c>
      <c r="C212" s="27" t="s">
        <v>448</v>
      </c>
      <c r="D212" s="25" t="s">
        <v>404</v>
      </c>
      <c r="E212" s="25" t="s">
        <v>104</v>
      </c>
      <c r="F212" s="25" t="s">
        <v>120</v>
      </c>
      <c r="G212" s="25" t="s">
        <v>433</v>
      </c>
      <c r="H212" s="25" t="s">
        <v>378</v>
      </c>
      <c r="I212" s="28">
        <v>3710756</v>
      </c>
      <c r="J212" s="96"/>
      <c r="L212" s="117"/>
      <c r="M212" s="117"/>
    </row>
    <row r="213" spans="1:13" s="17" customFormat="1" ht="16" customHeight="1" x14ac:dyDescent="0.25">
      <c r="A213" s="81">
        <v>44893</v>
      </c>
      <c r="B213" s="27" t="s">
        <v>377</v>
      </c>
      <c r="C213" s="27" t="s">
        <v>447</v>
      </c>
      <c r="D213" s="25" t="s">
        <v>404</v>
      </c>
      <c r="E213" s="25" t="s">
        <v>104</v>
      </c>
      <c r="F213" s="25" t="s">
        <v>232</v>
      </c>
      <c r="G213" s="25" t="s">
        <v>374</v>
      </c>
      <c r="H213" s="25" t="s">
        <v>378</v>
      </c>
      <c r="I213" s="28">
        <v>3680748</v>
      </c>
      <c r="J213" s="96"/>
      <c r="L213" s="117"/>
      <c r="M213" s="117"/>
    </row>
    <row r="214" spans="1:13" s="17" customFormat="1" ht="16" customHeight="1" x14ac:dyDescent="0.25">
      <c r="A214" s="81">
        <v>44896</v>
      </c>
      <c r="B214" s="27" t="s">
        <v>377</v>
      </c>
      <c r="C214" s="27" t="s">
        <v>448</v>
      </c>
      <c r="D214" s="25" t="s">
        <v>404</v>
      </c>
      <c r="E214" s="25" t="s">
        <v>104</v>
      </c>
      <c r="F214" s="25" t="s">
        <v>196</v>
      </c>
      <c r="G214" s="25" t="s">
        <v>617</v>
      </c>
      <c r="H214" s="25" t="s">
        <v>378</v>
      </c>
      <c r="I214" s="28">
        <v>3660005</v>
      </c>
      <c r="J214" s="96"/>
      <c r="L214" s="117"/>
      <c r="M214" s="117"/>
    </row>
    <row r="215" spans="1:13" s="17" customFormat="1" ht="16" customHeight="1" x14ac:dyDescent="0.25">
      <c r="A215" s="81">
        <v>44898</v>
      </c>
      <c r="B215" s="27" t="s">
        <v>377</v>
      </c>
      <c r="C215" s="27" t="s">
        <v>475</v>
      </c>
      <c r="D215" s="25" t="s">
        <v>466</v>
      </c>
      <c r="E215" s="25" t="s">
        <v>104</v>
      </c>
      <c r="F215" s="25" t="s">
        <v>177</v>
      </c>
      <c r="G215" s="25" t="s">
        <v>577</v>
      </c>
      <c r="H215" s="25" t="s">
        <v>378</v>
      </c>
      <c r="I215" s="28">
        <v>3445552</v>
      </c>
      <c r="J215" s="96" t="s">
        <v>57</v>
      </c>
      <c r="L215" s="117"/>
      <c r="M215" s="117"/>
    </row>
    <row r="216" spans="1:13" s="17" customFormat="1" ht="16" customHeight="1" x14ac:dyDescent="0.25">
      <c r="A216" s="81">
        <v>44898</v>
      </c>
      <c r="B216" s="27" t="s">
        <v>377</v>
      </c>
      <c r="C216" s="27" t="s">
        <v>475</v>
      </c>
      <c r="D216" s="25" t="s">
        <v>466</v>
      </c>
      <c r="E216" s="25" t="s">
        <v>104</v>
      </c>
      <c r="F216" s="25" t="s">
        <v>178</v>
      </c>
      <c r="G216" s="25" t="s">
        <v>577</v>
      </c>
      <c r="H216" s="25" t="s">
        <v>378</v>
      </c>
      <c r="I216" s="28">
        <v>249133</v>
      </c>
      <c r="J216" s="96" t="s">
        <v>57</v>
      </c>
      <c r="L216" s="117"/>
      <c r="M216" s="117"/>
    </row>
    <row r="217" spans="1:13" s="17" customFormat="1" ht="16" customHeight="1" x14ac:dyDescent="0.25">
      <c r="A217" s="81">
        <v>44898</v>
      </c>
      <c r="B217" s="27" t="s">
        <v>377</v>
      </c>
      <c r="C217" s="27" t="s">
        <v>447</v>
      </c>
      <c r="D217" s="25" t="s">
        <v>404</v>
      </c>
      <c r="E217" s="25" t="s">
        <v>104</v>
      </c>
      <c r="F217" s="25" t="s">
        <v>78</v>
      </c>
      <c r="G217" s="25" t="s">
        <v>419</v>
      </c>
      <c r="H217" s="25" t="s">
        <v>378</v>
      </c>
      <c r="I217" s="28">
        <v>3501399</v>
      </c>
      <c r="J217" s="96"/>
      <c r="L217" s="117"/>
      <c r="M217" s="117"/>
    </row>
    <row r="218" spans="1:13" s="17" customFormat="1" ht="16" customHeight="1" x14ac:dyDescent="0.25">
      <c r="A218" s="81">
        <v>44900</v>
      </c>
      <c r="B218" s="27" t="s">
        <v>377</v>
      </c>
      <c r="C218" s="27" t="s">
        <v>447</v>
      </c>
      <c r="D218" s="25" t="s">
        <v>404</v>
      </c>
      <c r="E218" s="25" t="s">
        <v>104</v>
      </c>
      <c r="F218" s="25" t="s">
        <v>120</v>
      </c>
      <c r="G218" s="25" t="s">
        <v>158</v>
      </c>
      <c r="H218" s="25" t="s">
        <v>378</v>
      </c>
      <c r="I218" s="28">
        <v>737710</v>
      </c>
      <c r="J218" s="96"/>
      <c r="L218" s="117"/>
      <c r="M218" s="117"/>
    </row>
    <row r="219" spans="1:13" s="17" customFormat="1" ht="16" customHeight="1" x14ac:dyDescent="0.25">
      <c r="A219" s="81">
        <v>44903</v>
      </c>
      <c r="B219" s="27" t="s">
        <v>377</v>
      </c>
      <c r="C219" s="27" t="s">
        <v>447</v>
      </c>
      <c r="D219" s="25" t="s">
        <v>404</v>
      </c>
      <c r="E219" s="25" t="s">
        <v>104</v>
      </c>
      <c r="F219" s="25" t="s">
        <v>120</v>
      </c>
      <c r="G219" s="25" t="s">
        <v>522</v>
      </c>
      <c r="H219" s="25" t="s">
        <v>378</v>
      </c>
      <c r="I219" s="28">
        <v>3555314</v>
      </c>
      <c r="J219" s="96"/>
      <c r="L219" s="117"/>
      <c r="M219" s="117"/>
    </row>
    <row r="220" spans="1:13" s="17" customFormat="1" ht="16" customHeight="1" x14ac:dyDescent="0.25">
      <c r="A220" s="81">
        <v>44904</v>
      </c>
      <c r="B220" s="27" t="s">
        <v>377</v>
      </c>
      <c r="C220" s="27" t="s">
        <v>448</v>
      </c>
      <c r="D220" s="25" t="s">
        <v>404</v>
      </c>
      <c r="E220" s="25" t="s">
        <v>104</v>
      </c>
      <c r="F220" s="25" t="s">
        <v>78</v>
      </c>
      <c r="G220" s="25" t="s">
        <v>295</v>
      </c>
      <c r="H220" s="25" t="s">
        <v>378</v>
      </c>
      <c r="I220" s="28">
        <v>3447978</v>
      </c>
      <c r="J220" s="96" t="s">
        <v>57</v>
      </c>
      <c r="L220" s="117"/>
      <c r="M220" s="117"/>
    </row>
    <row r="221" spans="1:13" s="17" customFormat="1" ht="16" customHeight="1" x14ac:dyDescent="0.25">
      <c r="A221" s="81">
        <v>44904</v>
      </c>
      <c r="B221" s="27" t="s">
        <v>377</v>
      </c>
      <c r="C221" s="27" t="s">
        <v>447</v>
      </c>
      <c r="D221" s="25" t="s">
        <v>404</v>
      </c>
      <c r="E221" s="25" t="s">
        <v>104</v>
      </c>
      <c r="F221" s="25" t="s">
        <v>78</v>
      </c>
      <c r="G221" s="25" t="s">
        <v>295</v>
      </c>
      <c r="H221" s="25" t="s">
        <v>378</v>
      </c>
      <c r="I221" s="28">
        <v>237917</v>
      </c>
      <c r="J221" s="96" t="s">
        <v>57</v>
      </c>
      <c r="L221" s="117"/>
      <c r="M221" s="117"/>
    </row>
    <row r="222" spans="1:13" s="17" customFormat="1" ht="16" customHeight="1" x14ac:dyDescent="0.25">
      <c r="A222" s="81">
        <v>44906</v>
      </c>
      <c r="B222" s="27" t="s">
        <v>377</v>
      </c>
      <c r="C222" s="27" t="s">
        <v>448</v>
      </c>
      <c r="D222" s="25" t="s">
        <v>756</v>
      </c>
      <c r="E222" s="25" t="s">
        <v>104</v>
      </c>
      <c r="F222" s="25" t="s">
        <v>78</v>
      </c>
      <c r="G222" s="25" t="s">
        <v>287</v>
      </c>
      <c r="H222" s="25" t="s">
        <v>378</v>
      </c>
      <c r="I222" s="28">
        <v>2768547</v>
      </c>
      <c r="J222" s="96" t="s">
        <v>57</v>
      </c>
      <c r="L222" s="117"/>
      <c r="M222" s="117"/>
    </row>
    <row r="223" spans="1:13" s="17" customFormat="1" ht="16" customHeight="1" x14ac:dyDescent="0.25">
      <c r="A223" s="81">
        <v>44906</v>
      </c>
      <c r="B223" s="27" t="s">
        <v>377</v>
      </c>
      <c r="C223" s="27" t="s">
        <v>447</v>
      </c>
      <c r="D223" s="25" t="s">
        <v>756</v>
      </c>
      <c r="E223" s="25" t="s">
        <v>104</v>
      </c>
      <c r="F223" s="25" t="s">
        <v>78</v>
      </c>
      <c r="G223" s="25" t="s">
        <v>287</v>
      </c>
      <c r="H223" s="25" t="s">
        <v>378</v>
      </c>
      <c r="I223" s="28">
        <v>280938</v>
      </c>
      <c r="J223" s="96" t="s">
        <v>57</v>
      </c>
      <c r="L223" s="117"/>
      <c r="M223" s="117"/>
    </row>
    <row r="224" spans="1:13" s="17" customFormat="1" ht="16" customHeight="1" x14ac:dyDescent="0.25">
      <c r="A224" s="81">
        <v>44906</v>
      </c>
      <c r="B224" s="27" t="s">
        <v>377</v>
      </c>
      <c r="C224" s="27" t="s">
        <v>447</v>
      </c>
      <c r="D224" s="25" t="s">
        <v>756</v>
      </c>
      <c r="E224" s="25" t="s">
        <v>104</v>
      </c>
      <c r="F224" s="25" t="s">
        <v>232</v>
      </c>
      <c r="G224" s="25" t="s">
        <v>136</v>
      </c>
      <c r="H224" s="25" t="s">
        <v>378</v>
      </c>
      <c r="I224" s="28">
        <v>3382895</v>
      </c>
      <c r="J224" s="96"/>
      <c r="L224" s="117"/>
      <c r="M224" s="117"/>
    </row>
    <row r="225" spans="1:13" s="17" customFormat="1" ht="16" customHeight="1" x14ac:dyDescent="0.25">
      <c r="A225" s="81">
        <v>44907</v>
      </c>
      <c r="B225" s="27" t="s">
        <v>377</v>
      </c>
      <c r="C225" s="27" t="s">
        <v>448</v>
      </c>
      <c r="D225" s="25" t="s">
        <v>756</v>
      </c>
      <c r="E225" s="25" t="s">
        <v>104</v>
      </c>
      <c r="F225" s="25" t="s">
        <v>189</v>
      </c>
      <c r="G225" s="25" t="s">
        <v>487</v>
      </c>
      <c r="H225" s="25" t="s">
        <v>378</v>
      </c>
      <c r="I225" s="28">
        <v>3284547</v>
      </c>
      <c r="J225" s="96"/>
      <c r="L225" s="117"/>
      <c r="M225" s="117"/>
    </row>
    <row r="226" spans="1:13" s="17" customFormat="1" ht="16" customHeight="1" x14ac:dyDescent="0.25">
      <c r="A226" s="81">
        <v>44910</v>
      </c>
      <c r="B226" s="27" t="s">
        <v>377</v>
      </c>
      <c r="C226" s="27" t="s">
        <v>447</v>
      </c>
      <c r="D226" s="25" t="s">
        <v>756</v>
      </c>
      <c r="E226" s="25" t="s">
        <v>104</v>
      </c>
      <c r="F226" s="25" t="s">
        <v>523</v>
      </c>
      <c r="G226" s="25" t="s">
        <v>509</v>
      </c>
      <c r="H226" s="25" t="s">
        <v>378</v>
      </c>
      <c r="I226" s="28">
        <v>3015343</v>
      </c>
      <c r="J226" s="96" t="s">
        <v>57</v>
      </c>
      <c r="L226" s="117"/>
      <c r="M226" s="117"/>
    </row>
    <row r="227" spans="1:13" s="17" customFormat="1" ht="16" customHeight="1" x14ac:dyDescent="0.25">
      <c r="A227" s="81">
        <v>44910</v>
      </c>
      <c r="B227" s="27" t="s">
        <v>377</v>
      </c>
      <c r="C227" s="27" t="s">
        <v>447</v>
      </c>
      <c r="D227" s="25" t="s">
        <v>756</v>
      </c>
      <c r="E227" s="25" t="s">
        <v>104</v>
      </c>
      <c r="F227" s="25" t="s">
        <v>232</v>
      </c>
      <c r="G227" s="25" t="s">
        <v>509</v>
      </c>
      <c r="H227" s="25" t="s">
        <v>378</v>
      </c>
      <c r="I227" s="28">
        <v>681894</v>
      </c>
      <c r="J227" s="96" t="s">
        <v>57</v>
      </c>
      <c r="L227" s="117"/>
      <c r="M227" s="117"/>
    </row>
    <row r="228" spans="1:13" s="17" customFormat="1" ht="16" customHeight="1" x14ac:dyDescent="0.25">
      <c r="A228" s="81">
        <v>44912</v>
      </c>
      <c r="B228" s="27" t="s">
        <v>377</v>
      </c>
      <c r="C228" s="27" t="s">
        <v>447</v>
      </c>
      <c r="D228" s="25" t="s">
        <v>756</v>
      </c>
      <c r="E228" s="25" t="s">
        <v>104</v>
      </c>
      <c r="F228" s="25" t="s">
        <v>189</v>
      </c>
      <c r="G228" s="25" t="s">
        <v>559</v>
      </c>
      <c r="H228" s="25" t="s">
        <v>378</v>
      </c>
      <c r="I228" s="28">
        <v>3683416</v>
      </c>
      <c r="J228" s="96"/>
      <c r="L228" s="117"/>
      <c r="M228" s="117"/>
    </row>
    <row r="229" spans="1:13" s="17" customFormat="1" ht="16" customHeight="1" x14ac:dyDescent="0.25">
      <c r="A229" s="81">
        <v>44912</v>
      </c>
      <c r="B229" s="27" t="s">
        <v>377</v>
      </c>
      <c r="C229" s="27" t="s">
        <v>447</v>
      </c>
      <c r="D229" s="25" t="s">
        <v>756</v>
      </c>
      <c r="E229" s="25" t="s">
        <v>104</v>
      </c>
      <c r="F229" s="25" t="s">
        <v>244</v>
      </c>
      <c r="G229" s="25" t="s">
        <v>199</v>
      </c>
      <c r="H229" s="25" t="s">
        <v>378</v>
      </c>
      <c r="I229" s="28">
        <v>3712241</v>
      </c>
      <c r="J229" s="96"/>
      <c r="L229" s="117"/>
      <c r="M229" s="117"/>
    </row>
    <row r="230" spans="1:13" s="17" customFormat="1" ht="16" customHeight="1" x14ac:dyDescent="0.25">
      <c r="A230" s="81">
        <v>44914</v>
      </c>
      <c r="B230" s="27" t="s">
        <v>377</v>
      </c>
      <c r="C230" s="27" t="s">
        <v>447</v>
      </c>
      <c r="D230" s="25" t="s">
        <v>756</v>
      </c>
      <c r="E230" s="25" t="s">
        <v>104</v>
      </c>
      <c r="F230" s="25" t="s">
        <v>189</v>
      </c>
      <c r="G230" s="25" t="s">
        <v>472</v>
      </c>
      <c r="H230" s="25" t="s">
        <v>378</v>
      </c>
      <c r="I230" s="28">
        <v>3426546</v>
      </c>
      <c r="J230" s="96"/>
      <c r="L230" s="117"/>
      <c r="M230" s="117"/>
    </row>
    <row r="231" spans="1:13" s="17" customFormat="1" ht="16" customHeight="1" x14ac:dyDescent="0.25">
      <c r="A231" s="81">
        <v>44916</v>
      </c>
      <c r="B231" s="27" t="s">
        <v>377</v>
      </c>
      <c r="C231" s="27" t="s">
        <v>448</v>
      </c>
      <c r="D231" s="25" t="s">
        <v>756</v>
      </c>
      <c r="E231" s="25" t="s">
        <v>104</v>
      </c>
      <c r="F231" s="25" t="s">
        <v>78</v>
      </c>
      <c r="G231" s="25" t="s">
        <v>379</v>
      </c>
      <c r="H231" s="25" t="s">
        <v>378</v>
      </c>
      <c r="I231" s="28">
        <v>3670784</v>
      </c>
      <c r="J231" s="96"/>
      <c r="L231" s="117"/>
      <c r="M231" s="117"/>
    </row>
    <row r="232" spans="1:13" s="17" customFormat="1" ht="16" customHeight="1" x14ac:dyDescent="0.25">
      <c r="A232" s="81">
        <v>44919</v>
      </c>
      <c r="B232" s="27" t="s">
        <v>377</v>
      </c>
      <c r="C232" s="27" t="s">
        <v>447</v>
      </c>
      <c r="D232" s="25" t="s">
        <v>756</v>
      </c>
      <c r="E232" s="25" t="s">
        <v>104</v>
      </c>
      <c r="F232" s="25" t="s">
        <v>65</v>
      </c>
      <c r="G232" s="25" t="s">
        <v>410</v>
      </c>
      <c r="H232" s="25" t="s">
        <v>378</v>
      </c>
      <c r="I232" s="28">
        <v>3164652</v>
      </c>
      <c r="J232" s="96"/>
      <c r="L232" s="117"/>
      <c r="M232" s="117"/>
    </row>
    <row r="233" spans="1:13" s="17" customFormat="1" ht="16" customHeight="1" x14ac:dyDescent="0.25">
      <c r="A233" s="81">
        <v>44921</v>
      </c>
      <c r="B233" s="27" t="s">
        <v>377</v>
      </c>
      <c r="C233" s="27" t="s">
        <v>448</v>
      </c>
      <c r="D233" s="25" t="s">
        <v>757</v>
      </c>
      <c r="E233" s="25" t="s">
        <v>104</v>
      </c>
      <c r="F233" s="25" t="s">
        <v>73</v>
      </c>
      <c r="G233" s="25" t="s">
        <v>359</v>
      </c>
      <c r="H233" s="25" t="s">
        <v>378</v>
      </c>
      <c r="I233" s="28">
        <v>539427</v>
      </c>
      <c r="J233" s="96" t="s">
        <v>57</v>
      </c>
      <c r="L233" s="117"/>
      <c r="M233" s="117"/>
    </row>
    <row r="234" spans="1:13" s="17" customFormat="1" ht="16" customHeight="1" x14ac:dyDescent="0.25">
      <c r="A234" s="81">
        <v>44921</v>
      </c>
      <c r="B234" s="27" t="s">
        <v>377</v>
      </c>
      <c r="C234" s="27" t="s">
        <v>448</v>
      </c>
      <c r="D234" s="25" t="s">
        <v>756</v>
      </c>
      <c r="E234" s="25" t="s">
        <v>104</v>
      </c>
      <c r="F234" s="25" t="s">
        <v>78</v>
      </c>
      <c r="G234" s="25" t="s">
        <v>359</v>
      </c>
      <c r="H234" s="25" t="s">
        <v>378</v>
      </c>
      <c r="I234" s="28">
        <v>2588249</v>
      </c>
      <c r="J234" s="96" t="s">
        <v>57</v>
      </c>
      <c r="L234" s="117"/>
      <c r="M234" s="117"/>
    </row>
    <row r="235" spans="1:13" s="17" customFormat="1" ht="16" customHeight="1" thickBot="1" x14ac:dyDescent="0.3">
      <c r="A235" s="202">
        <v>44921</v>
      </c>
      <c r="B235" s="203" t="s">
        <v>377</v>
      </c>
      <c r="C235" s="203" t="s">
        <v>447</v>
      </c>
      <c r="D235" s="204" t="s">
        <v>756</v>
      </c>
      <c r="E235" s="204" t="s">
        <v>104</v>
      </c>
      <c r="F235" s="204" t="s">
        <v>78</v>
      </c>
      <c r="G235" s="204" t="s">
        <v>359</v>
      </c>
      <c r="H235" s="204" t="s">
        <v>378</v>
      </c>
      <c r="I235" s="205">
        <v>134727</v>
      </c>
      <c r="J235" s="206" t="s">
        <v>57</v>
      </c>
    </row>
    <row r="236" spans="1:13" s="17" customFormat="1" ht="16" customHeight="1" thickTop="1" x14ac:dyDescent="0.25">
      <c r="A236" s="81">
        <v>44924</v>
      </c>
      <c r="B236" s="27" t="s">
        <v>377</v>
      </c>
      <c r="C236" s="27" t="s">
        <v>447</v>
      </c>
      <c r="D236" s="25" t="s">
        <v>756</v>
      </c>
      <c r="E236" s="25" t="s">
        <v>104</v>
      </c>
      <c r="F236" s="25" t="s">
        <v>588</v>
      </c>
      <c r="G236" s="25" t="s">
        <v>348</v>
      </c>
      <c r="H236" s="25" t="s">
        <v>378</v>
      </c>
      <c r="I236" s="28">
        <v>435523</v>
      </c>
      <c r="J236" s="96" t="s">
        <v>57</v>
      </c>
      <c r="L236" s="117"/>
      <c r="M236" s="117"/>
    </row>
    <row r="237" spans="1:13" s="17" customFormat="1" ht="16" customHeight="1" x14ac:dyDescent="0.25">
      <c r="A237" s="81">
        <v>44924</v>
      </c>
      <c r="B237" s="27" t="s">
        <v>377</v>
      </c>
      <c r="C237" s="27" t="s">
        <v>447</v>
      </c>
      <c r="D237" s="25" t="s">
        <v>756</v>
      </c>
      <c r="E237" s="25" t="s">
        <v>104</v>
      </c>
      <c r="F237" s="25" t="s">
        <v>352</v>
      </c>
      <c r="G237" s="25" t="s">
        <v>348</v>
      </c>
      <c r="H237" s="25" t="s">
        <v>378</v>
      </c>
      <c r="I237" s="28">
        <v>3266421</v>
      </c>
      <c r="J237" s="96" t="s">
        <v>57</v>
      </c>
      <c r="L237" s="117"/>
      <c r="M237" s="117"/>
    </row>
    <row r="238" spans="1:13" s="17" customFormat="1" ht="16" customHeight="1" x14ac:dyDescent="0.25">
      <c r="A238" s="81">
        <v>44926</v>
      </c>
      <c r="B238" s="27" t="s">
        <v>377</v>
      </c>
      <c r="C238" s="27" t="s">
        <v>448</v>
      </c>
      <c r="D238" s="25" t="s">
        <v>756</v>
      </c>
      <c r="E238" s="25" t="s">
        <v>104</v>
      </c>
      <c r="F238" s="25" t="s">
        <v>105</v>
      </c>
      <c r="G238" s="25" t="s">
        <v>335</v>
      </c>
      <c r="H238" s="25" t="s">
        <v>378</v>
      </c>
      <c r="I238" s="28">
        <v>2383783</v>
      </c>
      <c r="J238" s="96" t="s">
        <v>57</v>
      </c>
      <c r="L238" s="117"/>
      <c r="M238" s="117"/>
    </row>
    <row r="239" spans="1:13" s="17" customFormat="1" ht="16" customHeight="1" thickBot="1" x14ac:dyDescent="0.3">
      <c r="A239" s="81">
        <v>44926</v>
      </c>
      <c r="B239" s="27" t="s">
        <v>377</v>
      </c>
      <c r="C239" s="27" t="s">
        <v>447</v>
      </c>
      <c r="D239" s="25" t="s">
        <v>756</v>
      </c>
      <c r="E239" s="25" t="s">
        <v>104</v>
      </c>
      <c r="F239" s="25" t="s">
        <v>105</v>
      </c>
      <c r="G239" s="25" t="s">
        <v>335</v>
      </c>
      <c r="H239" s="25" t="s">
        <v>378</v>
      </c>
      <c r="I239" s="28">
        <v>134128</v>
      </c>
      <c r="J239" s="96" t="s">
        <v>57</v>
      </c>
      <c r="L239" s="117"/>
      <c r="M239" s="117"/>
    </row>
    <row r="240" spans="1:13" ht="17.25" customHeight="1" thickBot="1" x14ac:dyDescent="0.35">
      <c r="A240" s="110" t="s">
        <v>381</v>
      </c>
      <c r="B240" s="111"/>
      <c r="C240" s="111"/>
      <c r="D240" s="111"/>
      <c r="E240" s="111"/>
      <c r="F240" s="111"/>
      <c r="G240" s="111"/>
      <c r="H240" s="60"/>
      <c r="I240" s="135">
        <f>SUM(I11:I239)</f>
        <v>660393990</v>
      </c>
      <c r="J240" s="61"/>
    </row>
    <row r="241" spans="1:10" x14ac:dyDescent="0.25">
      <c r="I241" s="98"/>
    </row>
    <row r="242" spans="1:10" ht="13" x14ac:dyDescent="0.3">
      <c r="A242" s="113"/>
      <c r="B242" s="108"/>
      <c r="C242" s="108"/>
      <c r="D242" s="108"/>
      <c r="E242" s="108"/>
      <c r="F242" s="114"/>
      <c r="G242" s="108"/>
      <c r="H242" s="31"/>
      <c r="I242" s="99"/>
      <c r="J242" s="17"/>
    </row>
    <row r="243" spans="1:10" ht="14.15" customHeight="1" x14ac:dyDescent="0.25">
      <c r="A243" s="253"/>
      <c r="B243" s="253"/>
      <c r="C243" s="253"/>
      <c r="D243" s="253"/>
      <c r="E243" s="253"/>
      <c r="F243" s="253"/>
      <c r="G243" s="253"/>
      <c r="H243" s="253"/>
      <c r="I243" s="253"/>
      <c r="J243" s="253"/>
    </row>
    <row r="244" spans="1:10" s="88" customFormat="1" ht="14.15" customHeight="1" x14ac:dyDescent="0.25">
      <c r="A244" s="253"/>
      <c r="B244" s="253"/>
      <c r="C244" s="253"/>
      <c r="D244" s="253"/>
      <c r="E244" s="253"/>
      <c r="F244" s="253"/>
      <c r="G244" s="253"/>
      <c r="H244" s="253"/>
      <c r="I244" s="253"/>
      <c r="J244" s="253"/>
    </row>
    <row r="245" spans="1:10" ht="13.5" customHeight="1" x14ac:dyDescent="0.25">
      <c r="A245" s="254"/>
      <c r="B245" s="254"/>
      <c r="C245" s="254"/>
      <c r="D245" s="254"/>
      <c r="E245" s="254"/>
      <c r="F245" s="254"/>
      <c r="G245" s="254"/>
      <c r="H245" s="254"/>
      <c r="I245" s="254"/>
      <c r="J245" s="254"/>
    </row>
    <row r="246" spans="1:10" ht="13.5" customHeight="1" x14ac:dyDescent="0.25">
      <c r="A246" s="254"/>
      <c r="B246" s="254"/>
      <c r="C246" s="254"/>
      <c r="D246" s="254"/>
      <c r="E246" s="254"/>
      <c r="F246" s="254"/>
      <c r="G246" s="254"/>
      <c r="H246" s="254"/>
      <c r="I246" s="254"/>
      <c r="J246" s="254"/>
    </row>
    <row r="247" spans="1:10" ht="13.5" customHeight="1" x14ac:dyDescent="0.25">
      <c r="A247" s="115"/>
      <c r="B247" s="115"/>
      <c r="C247" s="115"/>
      <c r="D247" s="115"/>
      <c r="E247" s="115"/>
      <c r="F247" s="115"/>
      <c r="G247" s="115"/>
      <c r="H247" s="90"/>
      <c r="I247" s="90"/>
      <c r="J247" s="90"/>
    </row>
    <row r="248" spans="1:10" s="208" customFormat="1" ht="13" customHeight="1" x14ac:dyDescent="0.25">
      <c r="A248" s="255"/>
      <c r="B248" s="255"/>
      <c r="C248" s="255"/>
      <c r="D248" s="255"/>
      <c r="E248" s="255"/>
      <c r="F248" s="255"/>
      <c r="G248" s="255"/>
      <c r="H248" s="255"/>
      <c r="I248" s="255"/>
      <c r="J248" s="255"/>
    </row>
    <row r="251" spans="1:10" x14ac:dyDescent="0.25">
      <c r="G251" s="116"/>
      <c r="H251" s="97"/>
    </row>
    <row r="252" spans="1:10" x14ac:dyDescent="0.25">
      <c r="G252" s="116"/>
      <c r="H252" s="97"/>
      <c r="I252" s="98"/>
    </row>
    <row r="254" spans="1:10" x14ac:dyDescent="0.25">
      <c r="I254" s="98"/>
    </row>
    <row r="261" spans="1:1" x14ac:dyDescent="0.25">
      <c r="A261" s="112" t="s">
        <v>82</v>
      </c>
    </row>
  </sheetData>
  <sortState xmlns:xlrd2="http://schemas.microsoft.com/office/spreadsheetml/2017/richdata2" ref="A11:J239">
    <sortCondition ref="A11:A239"/>
    <sortCondition ref="D11:D239"/>
    <sortCondition ref="F11:F239"/>
  </sortState>
  <mergeCells count="5">
    <mergeCell ref="A243:J243"/>
    <mergeCell ref="A244:J244"/>
    <mergeCell ref="A245:J245"/>
    <mergeCell ref="A246:J246"/>
    <mergeCell ref="A248:J248"/>
  </mergeCells>
  <printOptions horizontalCentered="1"/>
  <pageMargins left="0" right="0.75" top="0.5" bottom="0" header="0.5" footer="0.5"/>
  <pageSetup scale="54" fitToHeight="10" orientation="landscape" r:id="rId1"/>
  <headerFooter alignWithMargins="0">
    <oddFooter>&amp;L&amp;G</oddFooter>
  </headerFooter>
  <rowBreaks count="5" manualBreakCount="5">
    <brk id="55" max="9" man="1"/>
    <brk id="100" max="9" man="1"/>
    <brk id="145" max="9" man="1"/>
    <brk id="190" max="9" man="1"/>
    <brk id="235"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9"/>
  <sheetViews>
    <sheetView view="pageBreakPreview" zoomScale="80" zoomScaleNormal="100" zoomScaleSheetLayoutView="80" zoomScalePageLayoutView="40" workbookViewId="0"/>
  </sheetViews>
  <sheetFormatPr defaultColWidth="9.1796875" defaultRowHeight="12.5" x14ac:dyDescent="0.25"/>
  <cols>
    <col min="1" max="1" width="17.81640625" style="112" customWidth="1"/>
    <col min="2" max="2" width="34.7265625" style="112" customWidth="1"/>
    <col min="3" max="3" width="34" style="112" bestFit="1" customWidth="1"/>
    <col min="4" max="4" width="15" style="112" customWidth="1"/>
    <col min="5" max="5" width="14" style="112" customWidth="1"/>
    <col min="6" max="6" width="19" style="112" bestFit="1" customWidth="1"/>
    <col min="7" max="7" width="22.54296875" style="112"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3" x14ac:dyDescent="0.3">
      <c r="A1" s="126" t="s">
        <v>564</v>
      </c>
      <c r="B1" s="108"/>
      <c r="C1" s="108"/>
      <c r="D1" s="108"/>
      <c r="E1" s="108"/>
      <c r="F1" s="108"/>
      <c r="G1" s="108"/>
      <c r="H1" s="1"/>
      <c r="I1" s="1"/>
    </row>
    <row r="2" spans="1:13" ht="13" x14ac:dyDescent="0.3">
      <c r="A2" s="126" t="s">
        <v>584</v>
      </c>
      <c r="B2" s="108"/>
      <c r="C2" s="108"/>
      <c r="D2" s="108"/>
      <c r="E2" s="108"/>
      <c r="F2" s="108"/>
      <c r="G2" s="108"/>
      <c r="H2" s="1"/>
      <c r="I2" s="1"/>
    </row>
    <row r="3" spans="1:13" ht="13" x14ac:dyDescent="0.3">
      <c r="A3" s="107" t="s">
        <v>238</v>
      </c>
      <c r="B3" s="108"/>
      <c r="C3" s="108"/>
      <c r="D3" s="108"/>
      <c r="E3" s="108"/>
      <c r="F3" s="108"/>
      <c r="G3" s="108"/>
      <c r="H3" s="1"/>
      <c r="I3" s="1"/>
    </row>
    <row r="4" spans="1:13" ht="13" x14ac:dyDescent="0.3">
      <c r="A4" s="107" t="s">
        <v>56</v>
      </c>
      <c r="B4" s="108"/>
      <c r="C4" s="108"/>
      <c r="D4" s="108"/>
      <c r="E4" s="108"/>
      <c r="F4" s="108"/>
      <c r="G4" s="108"/>
      <c r="H4" s="1"/>
      <c r="I4" s="1"/>
    </row>
    <row r="5" spans="1:13" ht="13" x14ac:dyDescent="0.3">
      <c r="A5" s="107" t="s">
        <v>64</v>
      </c>
      <c r="B5" s="108"/>
      <c r="C5" s="108"/>
      <c r="D5" s="108"/>
      <c r="E5" s="108"/>
      <c r="F5" s="108"/>
      <c r="G5" s="108"/>
      <c r="H5" s="1"/>
      <c r="I5" s="1"/>
    </row>
    <row r="6" spans="1:13" ht="13" x14ac:dyDescent="0.3">
      <c r="A6" s="107" t="s">
        <v>10</v>
      </c>
      <c r="B6" s="108"/>
      <c r="C6" s="108"/>
      <c r="D6" s="108"/>
      <c r="E6" s="108"/>
      <c r="F6" s="108"/>
      <c r="G6" s="108"/>
      <c r="H6" s="1"/>
      <c r="I6" s="1"/>
    </row>
    <row r="7" spans="1:13" ht="13" x14ac:dyDescent="0.3">
      <c r="A7" s="108"/>
      <c r="B7" s="108"/>
      <c r="C7" s="108"/>
      <c r="D7" s="108"/>
      <c r="E7" s="108"/>
      <c r="F7" s="108"/>
      <c r="G7" s="108"/>
      <c r="H7" s="1"/>
      <c r="I7" s="1"/>
    </row>
    <row r="8" spans="1:13" ht="22" x14ac:dyDescent="0.25">
      <c r="A8" s="123" t="s">
        <v>11</v>
      </c>
      <c r="B8" s="120"/>
      <c r="C8" s="120"/>
      <c r="D8" s="120"/>
      <c r="E8" s="120"/>
      <c r="F8" s="120"/>
      <c r="G8" s="120"/>
      <c r="H8" s="120"/>
      <c r="I8" s="120"/>
      <c r="J8" s="120"/>
    </row>
    <row r="9" spans="1:13" ht="13.5" thickBot="1" x14ac:dyDescent="0.35">
      <c r="A9" s="109"/>
      <c r="B9" s="109"/>
      <c r="C9" s="109"/>
      <c r="D9" s="109"/>
      <c r="E9" s="109"/>
      <c r="F9" s="109"/>
      <c r="G9" s="109"/>
      <c r="H9" s="1"/>
      <c r="I9" s="1"/>
      <c r="J9" s="93" t="s">
        <v>426</v>
      </c>
    </row>
    <row r="10" spans="1:13" ht="26.5" thickBot="1" x14ac:dyDescent="0.3">
      <c r="A10" s="132" t="s">
        <v>24</v>
      </c>
      <c r="B10" s="133" t="s">
        <v>3</v>
      </c>
      <c r="C10" s="133" t="s">
        <v>51</v>
      </c>
      <c r="D10" s="133" t="s">
        <v>20</v>
      </c>
      <c r="E10" s="133" t="s">
        <v>103</v>
      </c>
      <c r="F10" s="133" t="s">
        <v>25</v>
      </c>
      <c r="G10" s="133" t="s">
        <v>2</v>
      </c>
      <c r="H10" s="133" t="s">
        <v>26</v>
      </c>
      <c r="I10" s="133" t="s">
        <v>70</v>
      </c>
      <c r="J10" s="134" t="s">
        <v>31</v>
      </c>
    </row>
    <row r="11" spans="1:13" s="17" customFormat="1" ht="25" x14ac:dyDescent="0.25">
      <c r="A11" s="81">
        <v>44562</v>
      </c>
      <c r="B11" s="27" t="s">
        <v>424</v>
      </c>
      <c r="C11" s="27" t="s">
        <v>449</v>
      </c>
      <c r="D11" s="25" t="s">
        <v>533</v>
      </c>
      <c r="E11" s="25" t="s">
        <v>104</v>
      </c>
      <c r="F11" s="25" t="s">
        <v>196</v>
      </c>
      <c r="G11" s="25" t="s">
        <v>392</v>
      </c>
      <c r="H11" s="25" t="s">
        <v>421</v>
      </c>
      <c r="I11" s="28">
        <v>3713634</v>
      </c>
      <c r="J11" s="96"/>
      <c r="L11" s="117"/>
      <c r="M11" s="117"/>
    </row>
    <row r="12" spans="1:13" s="17" customFormat="1" ht="25" x14ac:dyDescent="0.25">
      <c r="A12" s="81">
        <v>44565</v>
      </c>
      <c r="B12" s="27" t="s">
        <v>424</v>
      </c>
      <c r="C12" s="27" t="s">
        <v>449</v>
      </c>
      <c r="D12" s="25" t="s">
        <v>533</v>
      </c>
      <c r="E12" s="25" t="s">
        <v>104</v>
      </c>
      <c r="F12" s="25" t="s">
        <v>523</v>
      </c>
      <c r="G12" s="25" t="s">
        <v>375</v>
      </c>
      <c r="H12" s="25" t="s">
        <v>421</v>
      </c>
      <c r="I12" s="28">
        <v>2941245</v>
      </c>
      <c r="J12" s="96" t="s">
        <v>57</v>
      </c>
      <c r="L12" s="117"/>
      <c r="M12" s="117"/>
    </row>
    <row r="13" spans="1:13" s="17" customFormat="1" ht="25" x14ac:dyDescent="0.25">
      <c r="A13" s="81">
        <v>44565</v>
      </c>
      <c r="B13" s="27" t="s">
        <v>424</v>
      </c>
      <c r="C13" s="27" t="s">
        <v>449</v>
      </c>
      <c r="D13" s="25" t="s">
        <v>533</v>
      </c>
      <c r="E13" s="25" t="s">
        <v>104</v>
      </c>
      <c r="F13" s="25" t="s">
        <v>294</v>
      </c>
      <c r="G13" s="25" t="s">
        <v>375</v>
      </c>
      <c r="H13" s="25" t="s">
        <v>421</v>
      </c>
      <c r="I13" s="28">
        <v>760435</v>
      </c>
      <c r="J13" s="96" t="s">
        <v>57</v>
      </c>
      <c r="L13" s="117"/>
      <c r="M13" s="117"/>
    </row>
    <row r="14" spans="1:13" s="17" customFormat="1" ht="25" x14ac:dyDescent="0.25">
      <c r="A14" s="81">
        <v>44566</v>
      </c>
      <c r="B14" s="27" t="s">
        <v>424</v>
      </c>
      <c r="C14" s="27" t="s">
        <v>449</v>
      </c>
      <c r="D14" s="25" t="s">
        <v>533</v>
      </c>
      <c r="E14" s="25" t="s">
        <v>104</v>
      </c>
      <c r="F14" s="25" t="s">
        <v>120</v>
      </c>
      <c r="G14" s="25" t="s">
        <v>165</v>
      </c>
      <c r="H14" s="25" t="s">
        <v>421</v>
      </c>
      <c r="I14" s="28">
        <v>3509366</v>
      </c>
      <c r="J14" s="96"/>
      <c r="L14" s="117"/>
      <c r="M14" s="117"/>
    </row>
    <row r="15" spans="1:13" s="17" customFormat="1" ht="25" x14ac:dyDescent="0.25">
      <c r="A15" s="81">
        <v>44568</v>
      </c>
      <c r="B15" s="27" t="s">
        <v>424</v>
      </c>
      <c r="C15" s="27" t="s">
        <v>449</v>
      </c>
      <c r="D15" s="25" t="s">
        <v>533</v>
      </c>
      <c r="E15" s="25" t="s">
        <v>104</v>
      </c>
      <c r="F15" s="25" t="s">
        <v>189</v>
      </c>
      <c r="G15" s="25" t="s">
        <v>623</v>
      </c>
      <c r="H15" s="25" t="s">
        <v>421</v>
      </c>
      <c r="I15" s="28">
        <v>3710807</v>
      </c>
      <c r="J15" s="96"/>
      <c r="L15" s="117"/>
      <c r="M15" s="117"/>
    </row>
    <row r="16" spans="1:13" s="17" customFormat="1" ht="25" x14ac:dyDescent="0.25">
      <c r="A16" s="81">
        <v>44569</v>
      </c>
      <c r="B16" s="27" t="s">
        <v>424</v>
      </c>
      <c r="C16" s="27" t="s">
        <v>449</v>
      </c>
      <c r="D16" s="25" t="s">
        <v>533</v>
      </c>
      <c r="E16" s="25" t="s">
        <v>104</v>
      </c>
      <c r="F16" s="25" t="s">
        <v>105</v>
      </c>
      <c r="G16" s="25" t="s">
        <v>365</v>
      </c>
      <c r="H16" s="25" t="s">
        <v>421</v>
      </c>
      <c r="I16" s="28">
        <v>3509146</v>
      </c>
      <c r="J16" s="96"/>
      <c r="L16" s="117"/>
      <c r="M16" s="117"/>
    </row>
    <row r="17" spans="1:13" s="17" customFormat="1" ht="25" x14ac:dyDescent="0.25">
      <c r="A17" s="81">
        <v>44571</v>
      </c>
      <c r="B17" s="27" t="s">
        <v>424</v>
      </c>
      <c r="C17" s="27" t="s">
        <v>449</v>
      </c>
      <c r="D17" s="25" t="s">
        <v>533</v>
      </c>
      <c r="E17" s="25" t="s">
        <v>104</v>
      </c>
      <c r="F17" s="25" t="s">
        <v>120</v>
      </c>
      <c r="G17" s="25" t="s">
        <v>510</v>
      </c>
      <c r="H17" s="25" t="s">
        <v>421</v>
      </c>
      <c r="I17" s="28">
        <v>3284091</v>
      </c>
      <c r="J17" s="96"/>
      <c r="L17" s="117"/>
      <c r="M17" s="117"/>
    </row>
    <row r="18" spans="1:13" s="17" customFormat="1" ht="25" x14ac:dyDescent="0.25">
      <c r="A18" s="81">
        <v>44573</v>
      </c>
      <c r="B18" s="27" t="s">
        <v>424</v>
      </c>
      <c r="C18" s="27" t="s">
        <v>449</v>
      </c>
      <c r="D18" s="25" t="s">
        <v>533</v>
      </c>
      <c r="E18" s="25" t="s">
        <v>104</v>
      </c>
      <c r="F18" s="25" t="s">
        <v>189</v>
      </c>
      <c r="G18" s="25" t="s">
        <v>226</v>
      </c>
      <c r="H18" s="25" t="s">
        <v>421</v>
      </c>
      <c r="I18" s="28">
        <v>3333999</v>
      </c>
      <c r="J18" s="96"/>
      <c r="L18" s="117"/>
      <c r="M18" s="117"/>
    </row>
    <row r="19" spans="1:13" s="17" customFormat="1" ht="25" x14ac:dyDescent="0.25">
      <c r="A19" s="81">
        <v>44574</v>
      </c>
      <c r="B19" s="27" t="s">
        <v>424</v>
      </c>
      <c r="C19" s="27" t="s">
        <v>449</v>
      </c>
      <c r="D19" s="25" t="s">
        <v>533</v>
      </c>
      <c r="E19" s="25" t="s">
        <v>104</v>
      </c>
      <c r="F19" s="25" t="s">
        <v>105</v>
      </c>
      <c r="G19" s="25" t="s">
        <v>273</v>
      </c>
      <c r="H19" s="25" t="s">
        <v>421</v>
      </c>
      <c r="I19" s="28">
        <v>3692224</v>
      </c>
      <c r="J19" s="96"/>
      <c r="L19" s="117"/>
      <c r="M19" s="117"/>
    </row>
    <row r="20" spans="1:13" s="17" customFormat="1" ht="25" x14ac:dyDescent="0.25">
      <c r="A20" s="81">
        <v>44575</v>
      </c>
      <c r="B20" s="27" t="s">
        <v>424</v>
      </c>
      <c r="C20" s="27" t="s">
        <v>449</v>
      </c>
      <c r="D20" s="25" t="s">
        <v>450</v>
      </c>
      <c r="E20" s="25" t="s">
        <v>104</v>
      </c>
      <c r="F20" s="25" t="s">
        <v>109</v>
      </c>
      <c r="G20" s="25" t="s">
        <v>467</v>
      </c>
      <c r="H20" s="25" t="s">
        <v>421</v>
      </c>
      <c r="I20" s="28">
        <v>3749100</v>
      </c>
      <c r="J20" s="96"/>
      <c r="L20" s="117"/>
      <c r="M20" s="117"/>
    </row>
    <row r="21" spans="1:13" s="17" customFormat="1" ht="25" x14ac:dyDescent="0.25">
      <c r="A21" s="81">
        <v>44579</v>
      </c>
      <c r="B21" s="27" t="s">
        <v>424</v>
      </c>
      <c r="C21" s="27" t="s">
        <v>449</v>
      </c>
      <c r="D21" s="25" t="s">
        <v>533</v>
      </c>
      <c r="E21" s="25" t="s">
        <v>104</v>
      </c>
      <c r="F21" s="25" t="s">
        <v>78</v>
      </c>
      <c r="G21" s="25" t="s">
        <v>432</v>
      </c>
      <c r="H21" s="25" t="s">
        <v>421</v>
      </c>
      <c r="I21" s="28">
        <v>3686222</v>
      </c>
      <c r="J21" s="96"/>
      <c r="L21" s="117"/>
      <c r="M21" s="117"/>
    </row>
    <row r="22" spans="1:13" s="17" customFormat="1" ht="25" x14ac:dyDescent="0.25">
      <c r="A22" s="81">
        <v>44581</v>
      </c>
      <c r="B22" s="27" t="s">
        <v>424</v>
      </c>
      <c r="C22" s="27" t="s">
        <v>449</v>
      </c>
      <c r="D22" s="25" t="s">
        <v>533</v>
      </c>
      <c r="E22" s="25" t="s">
        <v>104</v>
      </c>
      <c r="F22" s="25" t="s">
        <v>169</v>
      </c>
      <c r="G22" s="25" t="s">
        <v>446</v>
      </c>
      <c r="H22" s="25" t="s">
        <v>421</v>
      </c>
      <c r="I22" s="28">
        <v>3560493</v>
      </c>
      <c r="J22" s="96"/>
      <c r="L22" s="117"/>
      <c r="M22" s="117"/>
    </row>
    <row r="23" spans="1:13" s="17" customFormat="1" ht="25" x14ac:dyDescent="0.25">
      <c r="A23" s="81">
        <v>44582</v>
      </c>
      <c r="B23" s="27" t="s">
        <v>424</v>
      </c>
      <c r="C23" s="27" t="s">
        <v>449</v>
      </c>
      <c r="D23" s="25" t="s">
        <v>533</v>
      </c>
      <c r="E23" s="25" t="s">
        <v>104</v>
      </c>
      <c r="F23" s="25" t="s">
        <v>189</v>
      </c>
      <c r="G23" s="25" t="s">
        <v>624</v>
      </c>
      <c r="H23" s="25" t="s">
        <v>421</v>
      </c>
      <c r="I23" s="28">
        <v>3561310</v>
      </c>
      <c r="J23" s="96"/>
      <c r="L23" s="117"/>
      <c r="M23" s="117"/>
    </row>
    <row r="24" spans="1:13" s="17" customFormat="1" ht="25" x14ac:dyDescent="0.25">
      <c r="A24" s="81">
        <v>44583</v>
      </c>
      <c r="B24" s="27" t="s">
        <v>424</v>
      </c>
      <c r="C24" s="27" t="s">
        <v>449</v>
      </c>
      <c r="D24" s="25" t="s">
        <v>533</v>
      </c>
      <c r="E24" s="25" t="s">
        <v>104</v>
      </c>
      <c r="F24" s="25" t="s">
        <v>169</v>
      </c>
      <c r="G24" s="25" t="s">
        <v>106</v>
      </c>
      <c r="H24" s="25" t="s">
        <v>421</v>
      </c>
      <c r="I24" s="28">
        <v>3550623</v>
      </c>
      <c r="J24" s="96"/>
      <c r="L24" s="117"/>
      <c r="M24" s="117"/>
    </row>
    <row r="25" spans="1:13" s="17" customFormat="1" ht="25" x14ac:dyDescent="0.25">
      <c r="A25" s="81">
        <v>44584</v>
      </c>
      <c r="B25" s="27" t="s">
        <v>424</v>
      </c>
      <c r="C25" s="27" t="s">
        <v>449</v>
      </c>
      <c r="D25" s="25" t="s">
        <v>533</v>
      </c>
      <c r="E25" s="25" t="s">
        <v>104</v>
      </c>
      <c r="F25" s="25" t="s">
        <v>120</v>
      </c>
      <c r="G25" s="25" t="s">
        <v>625</v>
      </c>
      <c r="H25" s="25" t="s">
        <v>421</v>
      </c>
      <c r="I25" s="28">
        <v>3529695</v>
      </c>
      <c r="J25" s="96"/>
      <c r="L25" s="117"/>
      <c r="M25" s="117"/>
    </row>
    <row r="26" spans="1:13" s="17" customFormat="1" ht="25" x14ac:dyDescent="0.25">
      <c r="A26" s="81">
        <v>44586</v>
      </c>
      <c r="B26" s="27" t="s">
        <v>424</v>
      </c>
      <c r="C26" s="27" t="s">
        <v>449</v>
      </c>
      <c r="D26" s="25" t="s">
        <v>533</v>
      </c>
      <c r="E26" s="25" t="s">
        <v>104</v>
      </c>
      <c r="F26" s="25" t="s">
        <v>105</v>
      </c>
      <c r="G26" s="25" t="s">
        <v>205</v>
      </c>
      <c r="H26" s="25" t="s">
        <v>421</v>
      </c>
      <c r="I26" s="28">
        <v>3333828</v>
      </c>
      <c r="J26" s="96" t="s">
        <v>67</v>
      </c>
      <c r="L26" s="117"/>
      <c r="M26" s="117"/>
    </row>
    <row r="27" spans="1:13" s="17" customFormat="1" ht="25" x14ac:dyDescent="0.25">
      <c r="A27" s="81">
        <v>44589</v>
      </c>
      <c r="B27" s="27" t="s">
        <v>424</v>
      </c>
      <c r="C27" s="27" t="s">
        <v>449</v>
      </c>
      <c r="D27" s="25" t="s">
        <v>450</v>
      </c>
      <c r="E27" s="25" t="s">
        <v>104</v>
      </c>
      <c r="F27" s="25" t="s">
        <v>108</v>
      </c>
      <c r="G27" s="25" t="s">
        <v>181</v>
      </c>
      <c r="H27" s="25" t="s">
        <v>421</v>
      </c>
      <c r="I27" s="28">
        <v>3162052</v>
      </c>
      <c r="J27" s="96"/>
      <c r="L27" s="117"/>
      <c r="M27" s="117"/>
    </row>
    <row r="28" spans="1:13" s="17" customFormat="1" ht="25" x14ac:dyDescent="0.25">
      <c r="A28" s="81">
        <v>44590</v>
      </c>
      <c r="B28" s="27" t="s">
        <v>424</v>
      </c>
      <c r="C28" s="27" t="s">
        <v>449</v>
      </c>
      <c r="D28" s="25" t="s">
        <v>533</v>
      </c>
      <c r="E28" s="25" t="s">
        <v>104</v>
      </c>
      <c r="F28" s="25" t="s">
        <v>277</v>
      </c>
      <c r="G28" s="25" t="s">
        <v>609</v>
      </c>
      <c r="H28" s="25" t="s">
        <v>421</v>
      </c>
      <c r="I28" s="28">
        <v>3695389</v>
      </c>
      <c r="J28" s="96"/>
      <c r="L28" s="117"/>
      <c r="M28" s="117"/>
    </row>
    <row r="29" spans="1:13" s="17" customFormat="1" ht="25" x14ac:dyDescent="0.25">
      <c r="A29" s="81">
        <v>44591</v>
      </c>
      <c r="B29" s="27" t="s">
        <v>424</v>
      </c>
      <c r="C29" s="27" t="s">
        <v>449</v>
      </c>
      <c r="D29" s="25" t="s">
        <v>533</v>
      </c>
      <c r="E29" s="25" t="s">
        <v>104</v>
      </c>
      <c r="F29" s="25" t="s">
        <v>189</v>
      </c>
      <c r="G29" s="25" t="s">
        <v>460</v>
      </c>
      <c r="H29" s="25" t="s">
        <v>421</v>
      </c>
      <c r="I29" s="28">
        <v>3656355</v>
      </c>
      <c r="J29" s="96"/>
      <c r="L29" s="117"/>
      <c r="M29" s="117"/>
    </row>
    <row r="30" spans="1:13" s="17" customFormat="1" ht="25" x14ac:dyDescent="0.25">
      <c r="A30" s="81">
        <v>44593</v>
      </c>
      <c r="B30" s="27" t="s">
        <v>424</v>
      </c>
      <c r="C30" s="27" t="s">
        <v>449</v>
      </c>
      <c r="D30" s="25" t="s">
        <v>533</v>
      </c>
      <c r="E30" s="25" t="s">
        <v>104</v>
      </c>
      <c r="F30" s="25" t="s">
        <v>105</v>
      </c>
      <c r="G30" s="25" t="s">
        <v>552</v>
      </c>
      <c r="H30" s="25" t="s">
        <v>421</v>
      </c>
      <c r="I30" s="28">
        <v>3703412</v>
      </c>
      <c r="J30" s="96"/>
      <c r="L30" s="117"/>
      <c r="M30" s="117"/>
    </row>
    <row r="31" spans="1:13" s="17" customFormat="1" ht="25" x14ac:dyDescent="0.25">
      <c r="A31" s="81">
        <v>44595</v>
      </c>
      <c r="B31" s="27" t="s">
        <v>424</v>
      </c>
      <c r="C31" s="27" t="s">
        <v>449</v>
      </c>
      <c r="D31" s="25" t="s">
        <v>533</v>
      </c>
      <c r="E31" s="25" t="s">
        <v>104</v>
      </c>
      <c r="F31" s="25" t="s">
        <v>244</v>
      </c>
      <c r="G31" s="25" t="s">
        <v>171</v>
      </c>
      <c r="H31" s="25" t="s">
        <v>421</v>
      </c>
      <c r="I31" s="28">
        <v>3391124</v>
      </c>
      <c r="J31" s="96"/>
      <c r="L31" s="117"/>
      <c r="M31" s="117"/>
    </row>
    <row r="32" spans="1:13" s="17" customFormat="1" ht="25" x14ac:dyDescent="0.25">
      <c r="A32" s="81">
        <v>44598</v>
      </c>
      <c r="B32" s="27" t="s">
        <v>424</v>
      </c>
      <c r="C32" s="27" t="s">
        <v>449</v>
      </c>
      <c r="D32" s="25" t="s">
        <v>450</v>
      </c>
      <c r="E32" s="25" t="s">
        <v>104</v>
      </c>
      <c r="F32" s="25" t="s">
        <v>109</v>
      </c>
      <c r="G32" s="25" t="s">
        <v>165</v>
      </c>
      <c r="H32" s="25" t="s">
        <v>421</v>
      </c>
      <c r="I32" s="28">
        <v>3434976</v>
      </c>
      <c r="J32" s="96"/>
      <c r="L32" s="117"/>
      <c r="M32" s="117"/>
    </row>
    <row r="33" spans="1:13" s="17" customFormat="1" ht="25" x14ac:dyDescent="0.25">
      <c r="A33" s="81">
        <v>44599</v>
      </c>
      <c r="B33" s="27" t="s">
        <v>424</v>
      </c>
      <c r="C33" s="27" t="s">
        <v>449</v>
      </c>
      <c r="D33" s="25" t="s">
        <v>533</v>
      </c>
      <c r="E33" s="25" t="s">
        <v>104</v>
      </c>
      <c r="F33" s="25" t="s">
        <v>105</v>
      </c>
      <c r="G33" s="25" t="s">
        <v>508</v>
      </c>
      <c r="H33" s="25" t="s">
        <v>421</v>
      </c>
      <c r="I33" s="28">
        <v>3691849</v>
      </c>
      <c r="J33" s="96"/>
      <c r="L33" s="117"/>
      <c r="M33" s="117"/>
    </row>
    <row r="34" spans="1:13" s="17" customFormat="1" ht="25" x14ac:dyDescent="0.25">
      <c r="A34" s="81">
        <v>44601</v>
      </c>
      <c r="B34" s="27" t="s">
        <v>424</v>
      </c>
      <c r="C34" s="27" t="s">
        <v>449</v>
      </c>
      <c r="D34" s="25" t="s">
        <v>450</v>
      </c>
      <c r="E34" s="25" t="s">
        <v>104</v>
      </c>
      <c r="F34" s="25" t="s">
        <v>109</v>
      </c>
      <c r="G34" s="25" t="s">
        <v>271</v>
      </c>
      <c r="H34" s="25" t="s">
        <v>421</v>
      </c>
      <c r="I34" s="28">
        <v>3398193</v>
      </c>
      <c r="J34" s="96"/>
      <c r="L34" s="117"/>
      <c r="M34" s="117"/>
    </row>
    <row r="35" spans="1:13" s="17" customFormat="1" ht="25" x14ac:dyDescent="0.25">
      <c r="A35" s="81">
        <v>44602</v>
      </c>
      <c r="B35" s="27" t="s">
        <v>424</v>
      </c>
      <c r="C35" s="27" t="s">
        <v>449</v>
      </c>
      <c r="D35" s="25" t="s">
        <v>533</v>
      </c>
      <c r="E35" s="25" t="s">
        <v>104</v>
      </c>
      <c r="F35" s="25" t="s">
        <v>105</v>
      </c>
      <c r="G35" s="25" t="s">
        <v>392</v>
      </c>
      <c r="H35" s="25" t="s">
        <v>421</v>
      </c>
      <c r="I35" s="28">
        <v>3694930</v>
      </c>
      <c r="J35" s="96"/>
      <c r="L35" s="117"/>
      <c r="M35" s="117"/>
    </row>
    <row r="36" spans="1:13" s="17" customFormat="1" ht="25" x14ac:dyDescent="0.25">
      <c r="A36" s="81">
        <v>44604</v>
      </c>
      <c r="B36" s="27" t="s">
        <v>424</v>
      </c>
      <c r="C36" s="27" t="s">
        <v>449</v>
      </c>
      <c r="D36" s="25" t="s">
        <v>533</v>
      </c>
      <c r="E36" s="25" t="s">
        <v>104</v>
      </c>
      <c r="F36" s="25" t="s">
        <v>105</v>
      </c>
      <c r="G36" s="25" t="s">
        <v>513</v>
      </c>
      <c r="H36" s="25" t="s">
        <v>421</v>
      </c>
      <c r="I36" s="28">
        <v>3579794</v>
      </c>
      <c r="J36" s="96"/>
      <c r="L36" s="117"/>
      <c r="M36" s="117"/>
    </row>
    <row r="37" spans="1:13" s="17" customFormat="1" ht="25" x14ac:dyDescent="0.25">
      <c r="A37" s="81">
        <v>44606</v>
      </c>
      <c r="B37" s="27" t="s">
        <v>424</v>
      </c>
      <c r="C37" s="27" t="s">
        <v>449</v>
      </c>
      <c r="D37" s="25" t="s">
        <v>533</v>
      </c>
      <c r="E37" s="25" t="s">
        <v>104</v>
      </c>
      <c r="F37" s="25" t="s">
        <v>196</v>
      </c>
      <c r="G37" s="25" t="s">
        <v>136</v>
      </c>
      <c r="H37" s="25" t="s">
        <v>421</v>
      </c>
      <c r="I37" s="28">
        <v>3405272</v>
      </c>
      <c r="J37" s="96"/>
      <c r="L37" s="117"/>
      <c r="M37" s="117"/>
    </row>
    <row r="38" spans="1:13" s="17" customFormat="1" ht="25" x14ac:dyDescent="0.25">
      <c r="A38" s="81">
        <v>44606</v>
      </c>
      <c r="B38" s="27" t="s">
        <v>424</v>
      </c>
      <c r="C38" s="27" t="s">
        <v>449</v>
      </c>
      <c r="D38" s="25" t="s">
        <v>533</v>
      </c>
      <c r="E38" s="25" t="s">
        <v>104</v>
      </c>
      <c r="F38" s="25" t="s">
        <v>232</v>
      </c>
      <c r="G38" s="25" t="s">
        <v>173</v>
      </c>
      <c r="H38" s="25" t="s">
        <v>421</v>
      </c>
      <c r="I38" s="28">
        <v>3394772</v>
      </c>
      <c r="J38" s="96"/>
      <c r="L38" s="117"/>
      <c r="M38" s="117"/>
    </row>
    <row r="39" spans="1:13" s="17" customFormat="1" ht="25" x14ac:dyDescent="0.25">
      <c r="A39" s="81">
        <v>44607</v>
      </c>
      <c r="B39" s="27" t="s">
        <v>424</v>
      </c>
      <c r="C39" s="27" t="s">
        <v>449</v>
      </c>
      <c r="D39" s="25" t="s">
        <v>450</v>
      </c>
      <c r="E39" s="25" t="s">
        <v>104</v>
      </c>
      <c r="F39" s="25" t="s">
        <v>109</v>
      </c>
      <c r="G39" s="25" t="s">
        <v>366</v>
      </c>
      <c r="H39" s="25" t="s">
        <v>421</v>
      </c>
      <c r="I39" s="28">
        <v>3586535</v>
      </c>
      <c r="J39" s="96"/>
      <c r="L39" s="117"/>
      <c r="M39" s="117"/>
    </row>
    <row r="40" spans="1:13" s="17" customFormat="1" ht="25.5" thickBot="1" x14ac:dyDescent="0.3">
      <c r="A40" s="190">
        <v>44609</v>
      </c>
      <c r="B40" s="191" t="s">
        <v>424</v>
      </c>
      <c r="C40" s="191" t="s">
        <v>449</v>
      </c>
      <c r="D40" s="192" t="s">
        <v>450</v>
      </c>
      <c r="E40" s="192" t="s">
        <v>104</v>
      </c>
      <c r="F40" s="192" t="s">
        <v>109</v>
      </c>
      <c r="G40" s="192" t="s">
        <v>599</v>
      </c>
      <c r="H40" s="192" t="s">
        <v>421</v>
      </c>
      <c r="I40" s="193">
        <v>2988072</v>
      </c>
      <c r="J40" s="162"/>
      <c r="L40" s="117"/>
      <c r="M40" s="117"/>
    </row>
    <row r="41" spans="1:13" s="17" customFormat="1" ht="25" x14ac:dyDescent="0.25">
      <c r="A41" s="81">
        <v>44611</v>
      </c>
      <c r="B41" s="27" t="s">
        <v>424</v>
      </c>
      <c r="C41" s="27" t="s">
        <v>449</v>
      </c>
      <c r="D41" s="25" t="s">
        <v>533</v>
      </c>
      <c r="E41" s="25" t="s">
        <v>104</v>
      </c>
      <c r="F41" s="25" t="s">
        <v>120</v>
      </c>
      <c r="G41" s="25" t="s">
        <v>611</v>
      </c>
      <c r="H41" s="25" t="s">
        <v>421</v>
      </c>
      <c r="I41" s="28">
        <v>3714168</v>
      </c>
      <c r="J41" s="96"/>
      <c r="L41" s="117"/>
      <c r="M41" s="117"/>
    </row>
    <row r="42" spans="1:13" s="17" customFormat="1" ht="25" x14ac:dyDescent="0.25">
      <c r="A42" s="81">
        <v>44613</v>
      </c>
      <c r="B42" s="27" t="s">
        <v>424</v>
      </c>
      <c r="C42" s="27" t="s">
        <v>449</v>
      </c>
      <c r="D42" s="25" t="s">
        <v>533</v>
      </c>
      <c r="E42" s="25" t="s">
        <v>104</v>
      </c>
      <c r="F42" s="25" t="s">
        <v>189</v>
      </c>
      <c r="G42" s="25" t="s">
        <v>576</v>
      </c>
      <c r="H42" s="25" t="s">
        <v>421</v>
      </c>
      <c r="I42" s="28">
        <v>3674624</v>
      </c>
      <c r="J42" s="96"/>
      <c r="L42" s="117"/>
      <c r="M42" s="117"/>
    </row>
    <row r="43" spans="1:13" s="17" customFormat="1" ht="25" x14ac:dyDescent="0.25">
      <c r="A43" s="81">
        <v>44617</v>
      </c>
      <c r="B43" s="27" t="s">
        <v>424</v>
      </c>
      <c r="C43" s="27" t="s">
        <v>449</v>
      </c>
      <c r="D43" s="25" t="s">
        <v>533</v>
      </c>
      <c r="E43" s="25" t="s">
        <v>104</v>
      </c>
      <c r="F43" s="25" t="s">
        <v>78</v>
      </c>
      <c r="G43" s="25" t="s">
        <v>634</v>
      </c>
      <c r="H43" s="25" t="s">
        <v>421</v>
      </c>
      <c r="I43" s="28">
        <v>2993676</v>
      </c>
      <c r="J43" s="96"/>
      <c r="L43" s="117"/>
      <c r="M43" s="117"/>
    </row>
    <row r="44" spans="1:13" s="17" customFormat="1" ht="25" x14ac:dyDescent="0.25">
      <c r="A44" s="81">
        <v>44619</v>
      </c>
      <c r="B44" s="27" t="s">
        <v>424</v>
      </c>
      <c r="C44" s="27" t="s">
        <v>449</v>
      </c>
      <c r="D44" s="25" t="s">
        <v>533</v>
      </c>
      <c r="E44" s="25" t="s">
        <v>104</v>
      </c>
      <c r="F44" s="25" t="s">
        <v>196</v>
      </c>
      <c r="G44" s="25" t="s">
        <v>272</v>
      </c>
      <c r="H44" s="25" t="s">
        <v>421</v>
      </c>
      <c r="I44" s="28">
        <v>3832935</v>
      </c>
      <c r="J44" s="96"/>
      <c r="L44" s="117"/>
      <c r="M44" s="117"/>
    </row>
    <row r="45" spans="1:13" s="17" customFormat="1" ht="25" x14ac:dyDescent="0.25">
      <c r="A45" s="81">
        <v>44621</v>
      </c>
      <c r="B45" s="27" t="s">
        <v>424</v>
      </c>
      <c r="C45" s="27" t="s">
        <v>449</v>
      </c>
      <c r="D45" s="25" t="s">
        <v>533</v>
      </c>
      <c r="E45" s="25" t="s">
        <v>104</v>
      </c>
      <c r="F45" s="25" t="s">
        <v>189</v>
      </c>
      <c r="G45" s="25" t="s">
        <v>525</v>
      </c>
      <c r="H45" s="25" t="s">
        <v>421</v>
      </c>
      <c r="I45" s="28">
        <v>3683453</v>
      </c>
      <c r="J45" s="96"/>
      <c r="L45" s="117"/>
      <c r="M45" s="117"/>
    </row>
    <row r="46" spans="1:13" s="17" customFormat="1" ht="25" x14ac:dyDescent="0.25">
      <c r="A46" s="81">
        <v>44623</v>
      </c>
      <c r="B46" s="27" t="s">
        <v>424</v>
      </c>
      <c r="C46" s="27" t="s">
        <v>449</v>
      </c>
      <c r="D46" s="25" t="s">
        <v>533</v>
      </c>
      <c r="E46" s="25" t="s">
        <v>104</v>
      </c>
      <c r="F46" s="25" t="s">
        <v>120</v>
      </c>
      <c r="G46" s="25" t="s">
        <v>265</v>
      </c>
      <c r="H46" s="25" t="s">
        <v>421</v>
      </c>
      <c r="I46" s="28">
        <v>3435900</v>
      </c>
      <c r="J46" s="96" t="s">
        <v>67</v>
      </c>
      <c r="L46" s="117"/>
      <c r="M46" s="117"/>
    </row>
    <row r="47" spans="1:13" s="17" customFormat="1" ht="25" x14ac:dyDescent="0.25">
      <c r="A47" s="81">
        <v>44624</v>
      </c>
      <c r="B47" s="27" t="s">
        <v>424</v>
      </c>
      <c r="C47" s="27" t="s">
        <v>449</v>
      </c>
      <c r="D47" s="25" t="s">
        <v>450</v>
      </c>
      <c r="E47" s="25" t="s">
        <v>104</v>
      </c>
      <c r="F47" s="25" t="s">
        <v>109</v>
      </c>
      <c r="G47" s="25" t="s">
        <v>304</v>
      </c>
      <c r="H47" s="25" t="s">
        <v>421</v>
      </c>
      <c r="I47" s="28">
        <v>3318434</v>
      </c>
      <c r="J47" s="96"/>
      <c r="L47" s="117"/>
      <c r="M47" s="117"/>
    </row>
    <row r="48" spans="1:13" s="17" customFormat="1" ht="25" x14ac:dyDescent="0.25">
      <c r="A48" s="81">
        <v>44626</v>
      </c>
      <c r="B48" s="27" t="s">
        <v>424</v>
      </c>
      <c r="C48" s="27" t="s">
        <v>449</v>
      </c>
      <c r="D48" s="25" t="s">
        <v>533</v>
      </c>
      <c r="E48" s="25" t="s">
        <v>104</v>
      </c>
      <c r="F48" s="25" t="s">
        <v>105</v>
      </c>
      <c r="G48" s="25" t="s">
        <v>565</v>
      </c>
      <c r="H48" s="25" t="s">
        <v>421</v>
      </c>
      <c r="I48" s="28">
        <v>2650242</v>
      </c>
      <c r="J48" s="96"/>
      <c r="L48" s="117"/>
      <c r="M48" s="117"/>
    </row>
    <row r="49" spans="1:13" s="17" customFormat="1" ht="25" x14ac:dyDescent="0.25">
      <c r="A49" s="81">
        <v>44628</v>
      </c>
      <c r="B49" s="27" t="s">
        <v>424</v>
      </c>
      <c r="C49" s="27" t="s">
        <v>449</v>
      </c>
      <c r="D49" s="25" t="s">
        <v>533</v>
      </c>
      <c r="E49" s="25" t="s">
        <v>104</v>
      </c>
      <c r="F49" s="25" t="s">
        <v>294</v>
      </c>
      <c r="G49" s="25" t="s">
        <v>461</v>
      </c>
      <c r="H49" s="25" t="s">
        <v>421</v>
      </c>
      <c r="I49" s="28">
        <v>830979</v>
      </c>
      <c r="J49" s="96" t="s">
        <v>57</v>
      </c>
      <c r="L49" s="117"/>
      <c r="M49" s="117"/>
    </row>
    <row r="50" spans="1:13" s="17" customFormat="1" ht="25" x14ac:dyDescent="0.25">
      <c r="A50" s="81">
        <v>44628</v>
      </c>
      <c r="B50" s="27" t="s">
        <v>424</v>
      </c>
      <c r="C50" s="27" t="s">
        <v>449</v>
      </c>
      <c r="D50" s="25" t="s">
        <v>533</v>
      </c>
      <c r="E50" s="25" t="s">
        <v>104</v>
      </c>
      <c r="F50" s="25" t="s">
        <v>105</v>
      </c>
      <c r="G50" s="25" t="s">
        <v>461</v>
      </c>
      <c r="H50" s="25" t="s">
        <v>421</v>
      </c>
      <c r="I50" s="28">
        <v>2762922</v>
      </c>
      <c r="J50" s="96" t="s">
        <v>57</v>
      </c>
      <c r="L50" s="117"/>
      <c r="M50" s="117"/>
    </row>
    <row r="51" spans="1:13" s="17" customFormat="1" ht="25" x14ac:dyDescent="0.25">
      <c r="A51" s="81">
        <v>44629</v>
      </c>
      <c r="B51" s="27" t="s">
        <v>424</v>
      </c>
      <c r="C51" s="27" t="s">
        <v>449</v>
      </c>
      <c r="D51" s="25" t="s">
        <v>533</v>
      </c>
      <c r="E51" s="25" t="s">
        <v>104</v>
      </c>
      <c r="F51" s="25" t="s">
        <v>318</v>
      </c>
      <c r="G51" s="25" t="s">
        <v>171</v>
      </c>
      <c r="H51" s="25" t="s">
        <v>421</v>
      </c>
      <c r="I51" s="28">
        <v>3426893</v>
      </c>
      <c r="J51" s="96"/>
      <c r="L51" s="117"/>
      <c r="M51" s="117"/>
    </row>
    <row r="52" spans="1:13" s="17" customFormat="1" ht="25" x14ac:dyDescent="0.25">
      <c r="A52" s="81">
        <v>44631</v>
      </c>
      <c r="B52" s="27" t="s">
        <v>424</v>
      </c>
      <c r="C52" s="27" t="s">
        <v>449</v>
      </c>
      <c r="D52" s="25" t="s">
        <v>533</v>
      </c>
      <c r="E52" s="25" t="s">
        <v>104</v>
      </c>
      <c r="F52" s="25" t="s">
        <v>196</v>
      </c>
      <c r="G52" s="25" t="s">
        <v>128</v>
      </c>
      <c r="H52" s="25" t="s">
        <v>421</v>
      </c>
      <c r="I52" s="28">
        <v>3013962</v>
      </c>
      <c r="J52" s="96"/>
      <c r="L52" s="117"/>
      <c r="M52" s="117"/>
    </row>
    <row r="53" spans="1:13" s="17" customFormat="1" ht="25" x14ac:dyDescent="0.25">
      <c r="A53" s="81">
        <v>44632</v>
      </c>
      <c r="B53" s="27" t="s">
        <v>424</v>
      </c>
      <c r="C53" s="27" t="s">
        <v>449</v>
      </c>
      <c r="D53" s="25" t="s">
        <v>533</v>
      </c>
      <c r="E53" s="25" t="s">
        <v>104</v>
      </c>
      <c r="F53" s="25" t="s">
        <v>189</v>
      </c>
      <c r="G53" s="25" t="s">
        <v>642</v>
      </c>
      <c r="H53" s="25" t="s">
        <v>421</v>
      </c>
      <c r="I53" s="28">
        <v>3328663</v>
      </c>
      <c r="J53" s="96"/>
      <c r="L53" s="117"/>
      <c r="M53" s="117"/>
    </row>
    <row r="54" spans="1:13" s="17" customFormat="1" ht="25" x14ac:dyDescent="0.25">
      <c r="A54" s="81">
        <v>44633</v>
      </c>
      <c r="B54" s="27" t="s">
        <v>424</v>
      </c>
      <c r="C54" s="27" t="s">
        <v>449</v>
      </c>
      <c r="D54" s="25" t="s">
        <v>533</v>
      </c>
      <c r="E54" s="25" t="s">
        <v>104</v>
      </c>
      <c r="F54" s="25" t="s">
        <v>105</v>
      </c>
      <c r="G54" s="25" t="s">
        <v>552</v>
      </c>
      <c r="H54" s="25" t="s">
        <v>421</v>
      </c>
      <c r="I54" s="28">
        <v>2596232</v>
      </c>
      <c r="J54" s="96"/>
      <c r="L54" s="117"/>
      <c r="M54" s="117"/>
    </row>
    <row r="55" spans="1:13" s="17" customFormat="1" ht="25" x14ac:dyDescent="0.25">
      <c r="A55" s="81">
        <v>44636</v>
      </c>
      <c r="B55" s="27" t="s">
        <v>424</v>
      </c>
      <c r="C55" s="27" t="s">
        <v>449</v>
      </c>
      <c r="D55" s="25" t="s">
        <v>533</v>
      </c>
      <c r="E55" s="25" t="s">
        <v>104</v>
      </c>
      <c r="F55" s="25" t="s">
        <v>196</v>
      </c>
      <c r="G55" s="25" t="s">
        <v>577</v>
      </c>
      <c r="H55" s="25" t="s">
        <v>421</v>
      </c>
      <c r="I55" s="28">
        <v>3690750</v>
      </c>
      <c r="J55" s="96"/>
      <c r="L55" s="117"/>
      <c r="M55" s="117"/>
    </row>
    <row r="56" spans="1:13" s="17" customFormat="1" ht="25" x14ac:dyDescent="0.25">
      <c r="A56" s="81">
        <v>44638</v>
      </c>
      <c r="B56" s="27" t="s">
        <v>424</v>
      </c>
      <c r="C56" s="27" t="s">
        <v>449</v>
      </c>
      <c r="D56" s="25" t="s">
        <v>533</v>
      </c>
      <c r="E56" s="25" t="s">
        <v>104</v>
      </c>
      <c r="F56" s="25" t="s">
        <v>189</v>
      </c>
      <c r="G56" s="25" t="s">
        <v>459</v>
      </c>
      <c r="H56" s="25" t="s">
        <v>421</v>
      </c>
      <c r="I56" s="28">
        <v>3676291</v>
      </c>
      <c r="J56" s="96"/>
      <c r="L56" s="117"/>
      <c r="M56" s="117"/>
    </row>
    <row r="57" spans="1:13" s="17" customFormat="1" ht="25" x14ac:dyDescent="0.25">
      <c r="A57" s="81">
        <v>44639</v>
      </c>
      <c r="B57" s="27" t="s">
        <v>424</v>
      </c>
      <c r="C57" s="27" t="s">
        <v>449</v>
      </c>
      <c r="D57" s="25" t="s">
        <v>533</v>
      </c>
      <c r="E57" s="25" t="s">
        <v>104</v>
      </c>
      <c r="F57" s="25" t="s">
        <v>523</v>
      </c>
      <c r="G57" s="25" t="s">
        <v>136</v>
      </c>
      <c r="H57" s="25" t="s">
        <v>421</v>
      </c>
      <c r="I57" s="28">
        <v>3357766</v>
      </c>
      <c r="J57" s="96"/>
      <c r="L57" s="117"/>
      <c r="M57" s="117"/>
    </row>
    <row r="58" spans="1:13" s="17" customFormat="1" ht="25" x14ac:dyDescent="0.25">
      <c r="A58" s="81">
        <v>44640</v>
      </c>
      <c r="B58" s="27" t="s">
        <v>424</v>
      </c>
      <c r="C58" s="27" t="s">
        <v>449</v>
      </c>
      <c r="D58" s="25" t="s">
        <v>533</v>
      </c>
      <c r="E58" s="25" t="s">
        <v>104</v>
      </c>
      <c r="F58" s="25" t="s">
        <v>120</v>
      </c>
      <c r="G58" s="25" t="s">
        <v>478</v>
      </c>
      <c r="H58" s="25" t="s">
        <v>421</v>
      </c>
      <c r="I58" s="28">
        <v>3812974</v>
      </c>
      <c r="J58" s="96"/>
      <c r="L58" s="117"/>
      <c r="M58" s="117"/>
    </row>
    <row r="59" spans="1:13" s="17" customFormat="1" ht="25" x14ac:dyDescent="0.25">
      <c r="A59" s="81">
        <v>44641</v>
      </c>
      <c r="B59" s="27" t="s">
        <v>424</v>
      </c>
      <c r="C59" s="27" t="s">
        <v>449</v>
      </c>
      <c r="D59" s="25" t="s">
        <v>533</v>
      </c>
      <c r="E59" s="25" t="s">
        <v>104</v>
      </c>
      <c r="F59" s="25" t="s">
        <v>357</v>
      </c>
      <c r="G59" s="25" t="s">
        <v>392</v>
      </c>
      <c r="H59" s="25" t="s">
        <v>421</v>
      </c>
      <c r="I59" s="28">
        <v>3586787</v>
      </c>
      <c r="J59" s="96"/>
      <c r="L59" s="117"/>
      <c r="M59" s="117"/>
    </row>
    <row r="60" spans="1:13" s="17" customFormat="1" ht="25" x14ac:dyDescent="0.25">
      <c r="A60" s="81">
        <v>44644</v>
      </c>
      <c r="B60" s="27" t="s">
        <v>424</v>
      </c>
      <c r="C60" s="27" t="s">
        <v>449</v>
      </c>
      <c r="D60" s="25" t="s">
        <v>533</v>
      </c>
      <c r="E60" s="25" t="s">
        <v>104</v>
      </c>
      <c r="F60" s="25" t="s">
        <v>169</v>
      </c>
      <c r="G60" s="25" t="s">
        <v>395</v>
      </c>
      <c r="H60" s="25" t="s">
        <v>421</v>
      </c>
      <c r="I60" s="28">
        <v>2235507</v>
      </c>
      <c r="J60" s="96"/>
      <c r="L60" s="117"/>
      <c r="M60" s="117"/>
    </row>
    <row r="61" spans="1:13" s="17" customFormat="1" ht="25" x14ac:dyDescent="0.25">
      <c r="A61" s="81">
        <v>44646</v>
      </c>
      <c r="B61" s="27" t="s">
        <v>424</v>
      </c>
      <c r="C61" s="27" t="s">
        <v>449</v>
      </c>
      <c r="D61" s="25" t="s">
        <v>533</v>
      </c>
      <c r="E61" s="25" t="s">
        <v>104</v>
      </c>
      <c r="F61" s="25" t="s">
        <v>189</v>
      </c>
      <c r="G61" s="25" t="s">
        <v>307</v>
      </c>
      <c r="H61" s="25" t="s">
        <v>421</v>
      </c>
      <c r="I61" s="28">
        <v>3641533</v>
      </c>
      <c r="J61" s="96" t="s">
        <v>67</v>
      </c>
      <c r="L61" s="117"/>
      <c r="M61" s="117"/>
    </row>
    <row r="62" spans="1:13" s="17" customFormat="1" ht="25" x14ac:dyDescent="0.25">
      <c r="A62" s="81">
        <v>44647</v>
      </c>
      <c r="B62" s="27" t="s">
        <v>424</v>
      </c>
      <c r="C62" s="27" t="s">
        <v>449</v>
      </c>
      <c r="D62" s="25" t="s">
        <v>450</v>
      </c>
      <c r="E62" s="25" t="s">
        <v>104</v>
      </c>
      <c r="F62" s="25" t="s">
        <v>109</v>
      </c>
      <c r="G62" s="25" t="s">
        <v>181</v>
      </c>
      <c r="H62" s="25" t="s">
        <v>421</v>
      </c>
      <c r="I62" s="28">
        <v>1653118</v>
      </c>
      <c r="J62" s="96" t="s">
        <v>67</v>
      </c>
      <c r="L62" s="117"/>
      <c r="M62" s="117"/>
    </row>
    <row r="63" spans="1:13" s="17" customFormat="1" ht="25" x14ac:dyDescent="0.25">
      <c r="A63" s="81">
        <v>44649</v>
      </c>
      <c r="B63" s="27" t="s">
        <v>424</v>
      </c>
      <c r="C63" s="27" t="s">
        <v>449</v>
      </c>
      <c r="D63" s="25" t="s">
        <v>533</v>
      </c>
      <c r="E63" s="25" t="s">
        <v>104</v>
      </c>
      <c r="F63" s="25" t="s">
        <v>120</v>
      </c>
      <c r="G63" s="25" t="s">
        <v>621</v>
      </c>
      <c r="H63" s="25" t="s">
        <v>421</v>
      </c>
      <c r="I63" s="28">
        <v>3657072</v>
      </c>
      <c r="J63" s="96"/>
      <c r="L63" s="117"/>
      <c r="M63" s="117"/>
    </row>
    <row r="64" spans="1:13" s="17" customFormat="1" ht="25" x14ac:dyDescent="0.25">
      <c r="A64" s="81">
        <v>44650</v>
      </c>
      <c r="B64" s="27" t="s">
        <v>424</v>
      </c>
      <c r="C64" s="27" t="s">
        <v>449</v>
      </c>
      <c r="D64" s="25" t="s">
        <v>533</v>
      </c>
      <c r="E64" s="25" t="s">
        <v>104</v>
      </c>
      <c r="F64" s="25" t="s">
        <v>69</v>
      </c>
      <c r="G64" s="25" t="s">
        <v>467</v>
      </c>
      <c r="H64" s="25" t="s">
        <v>421</v>
      </c>
      <c r="I64" s="28">
        <v>3817892</v>
      </c>
      <c r="J64" s="96"/>
      <c r="L64" s="117"/>
      <c r="M64" s="117"/>
    </row>
    <row r="65" spans="1:13" s="17" customFormat="1" ht="25" x14ac:dyDescent="0.25">
      <c r="A65" s="81">
        <v>44651</v>
      </c>
      <c r="B65" s="27" t="s">
        <v>424</v>
      </c>
      <c r="C65" s="27" t="s">
        <v>449</v>
      </c>
      <c r="D65" s="25" t="s">
        <v>533</v>
      </c>
      <c r="E65" s="25" t="s">
        <v>104</v>
      </c>
      <c r="F65" s="25" t="s">
        <v>232</v>
      </c>
      <c r="G65" s="25" t="s">
        <v>468</v>
      </c>
      <c r="H65" s="25" t="s">
        <v>421</v>
      </c>
      <c r="I65" s="28">
        <v>2316022</v>
      </c>
      <c r="J65" s="96"/>
      <c r="L65" s="117"/>
      <c r="M65" s="117"/>
    </row>
    <row r="66" spans="1:13" s="17" customFormat="1" ht="25" x14ac:dyDescent="0.25">
      <c r="A66" s="81">
        <v>44653</v>
      </c>
      <c r="B66" s="27" t="s">
        <v>424</v>
      </c>
      <c r="C66" s="27" t="s">
        <v>449</v>
      </c>
      <c r="D66" s="25" t="s">
        <v>533</v>
      </c>
      <c r="E66" s="25" t="s">
        <v>104</v>
      </c>
      <c r="F66" s="25" t="s">
        <v>196</v>
      </c>
      <c r="G66" s="25" t="s">
        <v>272</v>
      </c>
      <c r="H66" s="25" t="s">
        <v>421</v>
      </c>
      <c r="I66" s="28">
        <v>3838762</v>
      </c>
      <c r="J66" s="96"/>
      <c r="L66" s="117"/>
      <c r="M66" s="117"/>
    </row>
    <row r="67" spans="1:13" s="17" customFormat="1" ht="25" x14ac:dyDescent="0.25">
      <c r="A67" s="81">
        <v>44654</v>
      </c>
      <c r="B67" s="27" t="s">
        <v>424</v>
      </c>
      <c r="C67" s="27" t="s">
        <v>449</v>
      </c>
      <c r="D67" s="25" t="s">
        <v>533</v>
      </c>
      <c r="E67" s="25" t="s">
        <v>104</v>
      </c>
      <c r="F67" s="25" t="s">
        <v>244</v>
      </c>
      <c r="G67" s="25" t="s">
        <v>512</v>
      </c>
      <c r="H67" s="25" t="s">
        <v>421</v>
      </c>
      <c r="I67" s="28">
        <v>2923520</v>
      </c>
      <c r="J67" s="96"/>
      <c r="L67" s="117"/>
      <c r="M67" s="117"/>
    </row>
    <row r="68" spans="1:13" s="17" customFormat="1" ht="25" x14ac:dyDescent="0.25">
      <c r="A68" s="81">
        <v>44656</v>
      </c>
      <c r="B68" s="27" t="s">
        <v>424</v>
      </c>
      <c r="C68" s="27" t="s">
        <v>449</v>
      </c>
      <c r="D68" s="25" t="s">
        <v>533</v>
      </c>
      <c r="E68" s="25" t="s">
        <v>104</v>
      </c>
      <c r="F68" s="25" t="s">
        <v>196</v>
      </c>
      <c r="G68" s="25" t="s">
        <v>488</v>
      </c>
      <c r="H68" s="25" t="s">
        <v>421</v>
      </c>
      <c r="I68" s="28">
        <v>3474060</v>
      </c>
      <c r="J68" s="96"/>
      <c r="L68" s="117"/>
      <c r="M68" s="117"/>
    </row>
    <row r="69" spans="1:13" s="17" customFormat="1" ht="25" x14ac:dyDescent="0.25">
      <c r="A69" s="81">
        <v>44659</v>
      </c>
      <c r="B69" s="27" t="s">
        <v>424</v>
      </c>
      <c r="C69" s="27" t="s">
        <v>449</v>
      </c>
      <c r="D69" s="25" t="s">
        <v>533</v>
      </c>
      <c r="E69" s="25" t="s">
        <v>104</v>
      </c>
      <c r="F69" s="25" t="s">
        <v>189</v>
      </c>
      <c r="G69" s="25" t="s">
        <v>645</v>
      </c>
      <c r="H69" s="25" t="s">
        <v>421</v>
      </c>
      <c r="I69" s="28">
        <v>3090918</v>
      </c>
      <c r="J69" s="96"/>
      <c r="L69" s="117"/>
      <c r="M69" s="117"/>
    </row>
    <row r="70" spans="1:13" s="17" customFormat="1" ht="25" x14ac:dyDescent="0.25">
      <c r="A70" s="81">
        <v>44661</v>
      </c>
      <c r="B70" s="27" t="s">
        <v>424</v>
      </c>
      <c r="C70" s="27" t="s">
        <v>449</v>
      </c>
      <c r="D70" s="25" t="s">
        <v>533</v>
      </c>
      <c r="E70" s="25" t="s">
        <v>104</v>
      </c>
      <c r="F70" s="25" t="s">
        <v>196</v>
      </c>
      <c r="G70" s="25" t="s">
        <v>543</v>
      </c>
      <c r="H70" s="25" t="s">
        <v>421</v>
      </c>
      <c r="I70" s="28">
        <v>3207035</v>
      </c>
      <c r="J70" s="96"/>
      <c r="L70" s="117"/>
      <c r="M70" s="117"/>
    </row>
    <row r="71" spans="1:13" s="17" customFormat="1" ht="25.5" thickBot="1" x14ac:dyDescent="0.3">
      <c r="A71" s="190">
        <v>44663</v>
      </c>
      <c r="B71" s="191" t="s">
        <v>424</v>
      </c>
      <c r="C71" s="191" t="s">
        <v>449</v>
      </c>
      <c r="D71" s="192" t="s">
        <v>533</v>
      </c>
      <c r="E71" s="192" t="s">
        <v>104</v>
      </c>
      <c r="F71" s="192" t="s">
        <v>189</v>
      </c>
      <c r="G71" s="192" t="s">
        <v>522</v>
      </c>
      <c r="H71" s="192" t="s">
        <v>421</v>
      </c>
      <c r="I71" s="193">
        <v>2689142</v>
      </c>
      <c r="J71" s="162"/>
      <c r="L71" s="117"/>
      <c r="M71" s="117"/>
    </row>
    <row r="72" spans="1:13" s="17" customFormat="1" ht="25" x14ac:dyDescent="0.25">
      <c r="A72" s="81">
        <v>44665</v>
      </c>
      <c r="B72" s="27" t="s">
        <v>424</v>
      </c>
      <c r="C72" s="27" t="s">
        <v>449</v>
      </c>
      <c r="D72" s="25" t="s">
        <v>533</v>
      </c>
      <c r="E72" s="25" t="s">
        <v>104</v>
      </c>
      <c r="F72" s="25" t="s">
        <v>277</v>
      </c>
      <c r="G72" s="25" t="s">
        <v>534</v>
      </c>
      <c r="H72" s="25" t="s">
        <v>421</v>
      </c>
      <c r="I72" s="28">
        <v>3660907</v>
      </c>
      <c r="J72" s="96"/>
      <c r="L72" s="117"/>
      <c r="M72" s="117"/>
    </row>
    <row r="73" spans="1:13" s="17" customFormat="1" ht="25" x14ac:dyDescent="0.25">
      <c r="A73" s="81">
        <v>44667</v>
      </c>
      <c r="B73" s="27" t="s">
        <v>424</v>
      </c>
      <c r="C73" s="27" t="s">
        <v>449</v>
      </c>
      <c r="D73" s="25" t="s">
        <v>533</v>
      </c>
      <c r="E73" s="25" t="s">
        <v>104</v>
      </c>
      <c r="F73" s="25" t="s">
        <v>189</v>
      </c>
      <c r="G73" s="25" t="s">
        <v>165</v>
      </c>
      <c r="H73" s="25" t="s">
        <v>421</v>
      </c>
      <c r="I73" s="28">
        <v>3426693</v>
      </c>
      <c r="J73" s="96" t="s">
        <v>647</v>
      </c>
      <c r="L73" s="117"/>
      <c r="M73" s="117"/>
    </row>
    <row r="74" spans="1:13" s="17" customFormat="1" ht="25" x14ac:dyDescent="0.25">
      <c r="A74" s="81">
        <v>44671</v>
      </c>
      <c r="B74" s="27" t="s">
        <v>424</v>
      </c>
      <c r="C74" s="27" t="s">
        <v>449</v>
      </c>
      <c r="D74" s="25" t="s">
        <v>450</v>
      </c>
      <c r="E74" s="25" t="s">
        <v>104</v>
      </c>
      <c r="F74" s="25" t="s">
        <v>109</v>
      </c>
      <c r="G74" s="25" t="s">
        <v>525</v>
      </c>
      <c r="H74" s="25" t="s">
        <v>421</v>
      </c>
      <c r="I74" s="28">
        <v>3144646</v>
      </c>
      <c r="J74" s="96"/>
      <c r="L74" s="117"/>
      <c r="M74" s="117"/>
    </row>
    <row r="75" spans="1:13" s="17" customFormat="1" ht="25" x14ac:dyDescent="0.25">
      <c r="A75" s="81">
        <v>44673</v>
      </c>
      <c r="B75" s="27" t="s">
        <v>424</v>
      </c>
      <c r="C75" s="27" t="s">
        <v>449</v>
      </c>
      <c r="D75" s="25" t="s">
        <v>533</v>
      </c>
      <c r="E75" s="25" t="s">
        <v>104</v>
      </c>
      <c r="F75" s="25" t="s">
        <v>318</v>
      </c>
      <c r="G75" s="25" t="s">
        <v>552</v>
      </c>
      <c r="H75" s="25" t="s">
        <v>421</v>
      </c>
      <c r="I75" s="28">
        <v>3300728</v>
      </c>
      <c r="J75" s="96"/>
      <c r="L75" s="117"/>
      <c r="M75" s="117"/>
    </row>
    <row r="76" spans="1:13" s="17" customFormat="1" ht="25" x14ac:dyDescent="0.25">
      <c r="A76" s="81">
        <v>44675</v>
      </c>
      <c r="B76" s="27" t="s">
        <v>424</v>
      </c>
      <c r="C76" s="27" t="s">
        <v>449</v>
      </c>
      <c r="D76" s="25" t="s">
        <v>533</v>
      </c>
      <c r="E76" s="25" t="s">
        <v>104</v>
      </c>
      <c r="F76" s="25" t="s">
        <v>78</v>
      </c>
      <c r="G76" s="25" t="s">
        <v>459</v>
      </c>
      <c r="H76" s="25" t="s">
        <v>421</v>
      </c>
      <c r="I76" s="28">
        <v>2558691</v>
      </c>
      <c r="J76" s="96"/>
      <c r="L76" s="117"/>
      <c r="M76" s="117"/>
    </row>
    <row r="77" spans="1:13" s="17" customFormat="1" ht="25" x14ac:dyDescent="0.25">
      <c r="A77" s="81">
        <v>44676</v>
      </c>
      <c r="B77" s="27" t="s">
        <v>424</v>
      </c>
      <c r="C77" s="27" t="s">
        <v>449</v>
      </c>
      <c r="D77" s="25" t="s">
        <v>450</v>
      </c>
      <c r="E77" s="25" t="s">
        <v>104</v>
      </c>
      <c r="F77" s="25" t="s">
        <v>178</v>
      </c>
      <c r="G77" s="25" t="s">
        <v>441</v>
      </c>
      <c r="H77" s="25" t="s">
        <v>421</v>
      </c>
      <c r="I77" s="28">
        <v>776887</v>
      </c>
      <c r="J77" s="96"/>
      <c r="L77" s="117"/>
      <c r="M77" s="117"/>
    </row>
    <row r="78" spans="1:13" s="17" customFormat="1" ht="25" x14ac:dyDescent="0.25">
      <c r="A78" s="81">
        <v>44677</v>
      </c>
      <c r="B78" s="27" t="s">
        <v>424</v>
      </c>
      <c r="C78" s="27" t="s">
        <v>449</v>
      </c>
      <c r="D78" s="25" t="s">
        <v>533</v>
      </c>
      <c r="E78" s="25" t="s">
        <v>104</v>
      </c>
      <c r="F78" s="25" t="s">
        <v>189</v>
      </c>
      <c r="G78" s="25" t="s">
        <v>171</v>
      </c>
      <c r="H78" s="25" t="s">
        <v>421</v>
      </c>
      <c r="I78" s="28">
        <v>1070502</v>
      </c>
      <c r="J78" s="96"/>
      <c r="L78" s="117"/>
      <c r="M78" s="117"/>
    </row>
    <row r="79" spans="1:13" s="17" customFormat="1" ht="25" x14ac:dyDescent="0.25">
      <c r="A79" s="81">
        <v>44678</v>
      </c>
      <c r="B79" s="27" t="s">
        <v>424</v>
      </c>
      <c r="C79" s="27" t="s">
        <v>449</v>
      </c>
      <c r="D79" s="25" t="s">
        <v>533</v>
      </c>
      <c r="E79" s="25" t="s">
        <v>104</v>
      </c>
      <c r="F79" s="25" t="s">
        <v>189</v>
      </c>
      <c r="G79" s="25" t="s">
        <v>121</v>
      </c>
      <c r="H79" s="25" t="s">
        <v>421</v>
      </c>
      <c r="I79" s="28">
        <v>1107136</v>
      </c>
      <c r="J79" s="96"/>
      <c r="L79" s="117"/>
      <c r="M79" s="117"/>
    </row>
    <row r="80" spans="1:13" s="17" customFormat="1" ht="25" x14ac:dyDescent="0.25">
      <c r="A80" s="81">
        <v>44680</v>
      </c>
      <c r="B80" s="27" t="s">
        <v>424</v>
      </c>
      <c r="C80" s="27" t="s">
        <v>449</v>
      </c>
      <c r="D80" s="25" t="s">
        <v>533</v>
      </c>
      <c r="E80" s="25" t="s">
        <v>104</v>
      </c>
      <c r="F80" s="25" t="s">
        <v>232</v>
      </c>
      <c r="G80" s="25" t="s">
        <v>468</v>
      </c>
      <c r="H80" s="25" t="s">
        <v>421</v>
      </c>
      <c r="I80" s="28">
        <v>1015564</v>
      </c>
      <c r="J80" s="96"/>
      <c r="L80" s="117"/>
      <c r="M80" s="117"/>
    </row>
    <row r="81" spans="1:13" s="17" customFormat="1" ht="25" x14ac:dyDescent="0.25">
      <c r="A81" s="81">
        <v>44683</v>
      </c>
      <c r="B81" s="27" t="s">
        <v>424</v>
      </c>
      <c r="C81" s="27" t="s">
        <v>449</v>
      </c>
      <c r="D81" s="25" t="s">
        <v>450</v>
      </c>
      <c r="E81" s="25" t="s">
        <v>104</v>
      </c>
      <c r="F81" s="25" t="s">
        <v>109</v>
      </c>
      <c r="G81" s="25" t="s">
        <v>611</v>
      </c>
      <c r="H81" s="25" t="s">
        <v>421</v>
      </c>
      <c r="I81" s="28">
        <v>3616673</v>
      </c>
      <c r="J81" s="96"/>
      <c r="L81" s="117"/>
      <c r="M81" s="117"/>
    </row>
    <row r="82" spans="1:13" s="17" customFormat="1" ht="25" x14ac:dyDescent="0.25">
      <c r="A82" s="81">
        <v>44684</v>
      </c>
      <c r="B82" s="27" t="s">
        <v>424</v>
      </c>
      <c r="C82" s="27" t="s">
        <v>449</v>
      </c>
      <c r="D82" s="25" t="s">
        <v>533</v>
      </c>
      <c r="E82" s="25" t="s">
        <v>104</v>
      </c>
      <c r="F82" s="25" t="s">
        <v>232</v>
      </c>
      <c r="G82" s="25" t="s">
        <v>136</v>
      </c>
      <c r="H82" s="25" t="s">
        <v>421</v>
      </c>
      <c r="I82" s="28">
        <v>3358722</v>
      </c>
      <c r="J82" s="96"/>
      <c r="L82" s="117"/>
      <c r="M82" s="117"/>
    </row>
    <row r="83" spans="1:13" s="17" customFormat="1" ht="25" x14ac:dyDescent="0.25">
      <c r="A83" s="81">
        <v>44687</v>
      </c>
      <c r="B83" s="27" t="s">
        <v>424</v>
      </c>
      <c r="C83" s="27" t="s">
        <v>449</v>
      </c>
      <c r="D83" s="25" t="s">
        <v>533</v>
      </c>
      <c r="E83" s="25" t="s">
        <v>104</v>
      </c>
      <c r="F83" s="25" t="s">
        <v>189</v>
      </c>
      <c r="G83" s="25" t="s">
        <v>513</v>
      </c>
      <c r="H83" s="25" t="s">
        <v>421</v>
      </c>
      <c r="I83" s="28">
        <v>3682036</v>
      </c>
      <c r="J83" s="96"/>
      <c r="L83" s="117"/>
      <c r="M83" s="117"/>
    </row>
    <row r="84" spans="1:13" s="17" customFormat="1" ht="25" x14ac:dyDescent="0.25">
      <c r="A84" s="81">
        <v>44688</v>
      </c>
      <c r="B84" s="27" t="s">
        <v>424</v>
      </c>
      <c r="C84" s="27" t="s">
        <v>449</v>
      </c>
      <c r="D84" s="25" t="s">
        <v>533</v>
      </c>
      <c r="E84" s="25" t="s">
        <v>104</v>
      </c>
      <c r="F84" s="25" t="s">
        <v>294</v>
      </c>
      <c r="G84" s="25" t="s">
        <v>606</v>
      </c>
      <c r="H84" s="25" t="s">
        <v>421</v>
      </c>
      <c r="I84" s="28">
        <v>3119628</v>
      </c>
      <c r="J84" s="96"/>
      <c r="L84" s="117"/>
      <c r="M84" s="117"/>
    </row>
    <row r="85" spans="1:13" s="17" customFormat="1" ht="25" x14ac:dyDescent="0.25">
      <c r="A85" s="81">
        <v>44690</v>
      </c>
      <c r="B85" s="27" t="s">
        <v>424</v>
      </c>
      <c r="C85" s="27" t="s">
        <v>449</v>
      </c>
      <c r="D85" s="25" t="s">
        <v>533</v>
      </c>
      <c r="E85" s="25" t="s">
        <v>104</v>
      </c>
      <c r="F85" s="25" t="s">
        <v>170</v>
      </c>
      <c r="G85" s="25" t="s">
        <v>562</v>
      </c>
      <c r="H85" s="25" t="s">
        <v>421</v>
      </c>
      <c r="I85" s="28">
        <v>3300987</v>
      </c>
      <c r="J85" s="96" t="s">
        <v>57</v>
      </c>
      <c r="L85" s="117"/>
      <c r="M85" s="117"/>
    </row>
    <row r="86" spans="1:13" s="17" customFormat="1" ht="25" x14ac:dyDescent="0.25">
      <c r="A86" s="81">
        <v>44690</v>
      </c>
      <c r="B86" s="27" t="s">
        <v>424</v>
      </c>
      <c r="C86" s="27" t="s">
        <v>449</v>
      </c>
      <c r="D86" s="25" t="s">
        <v>533</v>
      </c>
      <c r="E86" s="25" t="s">
        <v>104</v>
      </c>
      <c r="F86" s="25" t="s">
        <v>169</v>
      </c>
      <c r="G86" s="25" t="s">
        <v>562</v>
      </c>
      <c r="H86" s="25" t="s">
        <v>421</v>
      </c>
      <c r="I86" s="28">
        <v>207603</v>
      </c>
      <c r="J86" s="96" t="s">
        <v>57</v>
      </c>
      <c r="L86" s="117"/>
      <c r="M86" s="117"/>
    </row>
    <row r="87" spans="1:13" s="17" customFormat="1" ht="25" x14ac:dyDescent="0.25">
      <c r="A87" s="81">
        <v>44691</v>
      </c>
      <c r="B87" s="27" t="s">
        <v>424</v>
      </c>
      <c r="C87" s="27" t="s">
        <v>449</v>
      </c>
      <c r="D87" s="25" t="s">
        <v>533</v>
      </c>
      <c r="E87" s="25" t="s">
        <v>104</v>
      </c>
      <c r="F87" s="25" t="s">
        <v>244</v>
      </c>
      <c r="G87" s="25" t="s">
        <v>668</v>
      </c>
      <c r="H87" s="25" t="s">
        <v>421</v>
      </c>
      <c r="I87" s="28">
        <v>3699428</v>
      </c>
      <c r="J87" s="96"/>
      <c r="L87" s="117"/>
      <c r="M87" s="117"/>
    </row>
    <row r="88" spans="1:13" s="17" customFormat="1" ht="25" x14ac:dyDescent="0.25">
      <c r="A88" s="81">
        <v>44692</v>
      </c>
      <c r="B88" s="27" t="s">
        <v>424</v>
      </c>
      <c r="C88" s="27" t="s">
        <v>449</v>
      </c>
      <c r="D88" s="25" t="s">
        <v>533</v>
      </c>
      <c r="E88" s="25" t="s">
        <v>104</v>
      </c>
      <c r="F88" s="25" t="s">
        <v>196</v>
      </c>
      <c r="G88" s="25" t="s">
        <v>522</v>
      </c>
      <c r="H88" s="25" t="s">
        <v>421</v>
      </c>
      <c r="I88" s="28">
        <v>3723405</v>
      </c>
      <c r="J88" s="96"/>
      <c r="L88" s="117"/>
      <c r="M88" s="117"/>
    </row>
    <row r="89" spans="1:13" s="17" customFormat="1" ht="25" x14ac:dyDescent="0.25">
      <c r="A89" s="81">
        <v>44694</v>
      </c>
      <c r="B89" s="27" t="s">
        <v>424</v>
      </c>
      <c r="C89" s="27" t="s">
        <v>449</v>
      </c>
      <c r="D89" s="25" t="s">
        <v>533</v>
      </c>
      <c r="E89" s="25" t="s">
        <v>104</v>
      </c>
      <c r="F89" s="25" t="s">
        <v>169</v>
      </c>
      <c r="G89" s="25" t="s">
        <v>272</v>
      </c>
      <c r="H89" s="25" t="s">
        <v>421</v>
      </c>
      <c r="I89" s="28">
        <v>3848180</v>
      </c>
      <c r="J89" s="96"/>
      <c r="L89" s="117"/>
      <c r="M89" s="117"/>
    </row>
    <row r="90" spans="1:13" s="17" customFormat="1" ht="25" x14ac:dyDescent="0.25">
      <c r="A90" s="81">
        <v>44697</v>
      </c>
      <c r="B90" s="27" t="s">
        <v>424</v>
      </c>
      <c r="C90" s="27" t="s">
        <v>449</v>
      </c>
      <c r="D90" s="25" t="s">
        <v>533</v>
      </c>
      <c r="E90" s="25" t="s">
        <v>104</v>
      </c>
      <c r="F90" s="25" t="s">
        <v>232</v>
      </c>
      <c r="G90" s="25" t="s">
        <v>468</v>
      </c>
      <c r="H90" s="25" t="s">
        <v>421</v>
      </c>
      <c r="I90" s="28">
        <v>2718435</v>
      </c>
      <c r="J90" s="96"/>
      <c r="L90" s="117"/>
      <c r="M90" s="117"/>
    </row>
    <row r="91" spans="1:13" s="17" customFormat="1" ht="25" x14ac:dyDescent="0.25">
      <c r="A91" s="81">
        <v>44698</v>
      </c>
      <c r="B91" s="27" t="s">
        <v>424</v>
      </c>
      <c r="C91" s="27" t="s">
        <v>449</v>
      </c>
      <c r="D91" s="25" t="s">
        <v>533</v>
      </c>
      <c r="E91" s="25" t="s">
        <v>104</v>
      </c>
      <c r="F91" s="25" t="s">
        <v>78</v>
      </c>
      <c r="G91" s="25" t="s">
        <v>452</v>
      </c>
      <c r="H91" s="25" t="s">
        <v>421</v>
      </c>
      <c r="I91" s="28">
        <v>3680614</v>
      </c>
      <c r="J91" s="96"/>
      <c r="L91" s="117"/>
      <c r="M91" s="117"/>
    </row>
    <row r="92" spans="1:13" s="17" customFormat="1" ht="25" x14ac:dyDescent="0.25">
      <c r="A92" s="81">
        <v>44700</v>
      </c>
      <c r="B92" s="27" t="s">
        <v>424</v>
      </c>
      <c r="C92" s="27" t="s">
        <v>449</v>
      </c>
      <c r="D92" s="25" t="s">
        <v>533</v>
      </c>
      <c r="E92" s="25" t="s">
        <v>104</v>
      </c>
      <c r="F92" s="25" t="s">
        <v>189</v>
      </c>
      <c r="G92" s="25" t="s">
        <v>409</v>
      </c>
      <c r="H92" s="25" t="s">
        <v>421</v>
      </c>
      <c r="I92" s="28">
        <v>3651018</v>
      </c>
      <c r="J92" s="96"/>
      <c r="L92" s="117"/>
      <c r="M92" s="117"/>
    </row>
    <row r="93" spans="1:13" s="17" customFormat="1" ht="25" x14ac:dyDescent="0.25">
      <c r="A93" s="81">
        <v>44701</v>
      </c>
      <c r="B93" s="27" t="s">
        <v>424</v>
      </c>
      <c r="C93" s="27" t="s">
        <v>449</v>
      </c>
      <c r="D93" s="25" t="s">
        <v>450</v>
      </c>
      <c r="E93" s="25" t="s">
        <v>104</v>
      </c>
      <c r="F93" s="25" t="s">
        <v>109</v>
      </c>
      <c r="G93" s="25" t="s">
        <v>478</v>
      </c>
      <c r="H93" s="25" t="s">
        <v>421</v>
      </c>
      <c r="I93" s="28">
        <v>3419686</v>
      </c>
      <c r="J93" s="96"/>
      <c r="L93" s="117"/>
      <c r="M93" s="117"/>
    </row>
    <row r="94" spans="1:13" s="17" customFormat="1" ht="25" x14ac:dyDescent="0.25">
      <c r="A94" s="81">
        <v>44703</v>
      </c>
      <c r="B94" s="27" t="s">
        <v>424</v>
      </c>
      <c r="C94" s="27" t="s">
        <v>449</v>
      </c>
      <c r="D94" s="25" t="s">
        <v>533</v>
      </c>
      <c r="E94" s="25" t="s">
        <v>104</v>
      </c>
      <c r="F94" s="25" t="s">
        <v>232</v>
      </c>
      <c r="G94" s="25" t="s">
        <v>534</v>
      </c>
      <c r="H94" s="25" t="s">
        <v>421</v>
      </c>
      <c r="I94" s="28">
        <v>3645685</v>
      </c>
      <c r="J94" s="96"/>
      <c r="L94" s="117"/>
      <c r="M94" s="117"/>
    </row>
    <row r="95" spans="1:13" s="17" customFormat="1" ht="25" x14ac:dyDescent="0.25">
      <c r="A95" s="81">
        <v>44704</v>
      </c>
      <c r="B95" s="27" t="s">
        <v>424</v>
      </c>
      <c r="C95" s="27" t="s">
        <v>449</v>
      </c>
      <c r="D95" s="25" t="s">
        <v>533</v>
      </c>
      <c r="E95" s="25" t="s">
        <v>104</v>
      </c>
      <c r="F95" s="25" t="s">
        <v>170</v>
      </c>
      <c r="G95" s="25" t="s">
        <v>165</v>
      </c>
      <c r="H95" s="25" t="s">
        <v>421</v>
      </c>
      <c r="I95" s="28">
        <v>3333792</v>
      </c>
      <c r="J95" s="96" t="s">
        <v>670</v>
      </c>
      <c r="L95" s="117"/>
      <c r="M95" s="117"/>
    </row>
    <row r="96" spans="1:13" s="17" customFormat="1" ht="25" x14ac:dyDescent="0.25">
      <c r="A96" s="81">
        <v>44704</v>
      </c>
      <c r="B96" s="27" t="s">
        <v>424</v>
      </c>
      <c r="C96" s="27" t="s">
        <v>449</v>
      </c>
      <c r="D96" s="25" t="s">
        <v>533</v>
      </c>
      <c r="E96" s="25" t="s">
        <v>104</v>
      </c>
      <c r="F96" s="25" t="s">
        <v>169</v>
      </c>
      <c r="G96" s="25" t="s">
        <v>165</v>
      </c>
      <c r="H96" s="25" t="s">
        <v>421</v>
      </c>
      <c r="I96" s="28">
        <v>206271</v>
      </c>
      <c r="J96" s="96" t="s">
        <v>670</v>
      </c>
      <c r="L96" s="117"/>
      <c r="M96" s="117"/>
    </row>
    <row r="97" spans="1:13" s="17" customFormat="1" ht="25" x14ac:dyDescent="0.25">
      <c r="A97" s="81">
        <v>44706</v>
      </c>
      <c r="B97" s="27" t="s">
        <v>424</v>
      </c>
      <c r="C97" s="27" t="s">
        <v>449</v>
      </c>
      <c r="D97" s="25" t="s">
        <v>533</v>
      </c>
      <c r="E97" s="25" t="s">
        <v>104</v>
      </c>
      <c r="F97" s="25" t="s">
        <v>170</v>
      </c>
      <c r="G97" s="25" t="s">
        <v>669</v>
      </c>
      <c r="H97" s="25" t="s">
        <v>421</v>
      </c>
      <c r="I97" s="28">
        <v>2090464</v>
      </c>
      <c r="J97" s="96" t="s">
        <v>57</v>
      </c>
      <c r="L97" s="117"/>
      <c r="M97" s="117"/>
    </row>
    <row r="98" spans="1:13" s="17" customFormat="1" ht="25" x14ac:dyDescent="0.25">
      <c r="A98" s="81">
        <v>44706</v>
      </c>
      <c r="B98" s="27" t="s">
        <v>424</v>
      </c>
      <c r="C98" s="27" t="s">
        <v>449</v>
      </c>
      <c r="D98" s="25" t="s">
        <v>533</v>
      </c>
      <c r="E98" s="25" t="s">
        <v>104</v>
      </c>
      <c r="F98" s="25" t="s">
        <v>169</v>
      </c>
      <c r="G98" s="25" t="s">
        <v>669</v>
      </c>
      <c r="H98" s="25" t="s">
        <v>421</v>
      </c>
      <c r="I98" s="28">
        <v>1267713</v>
      </c>
      <c r="J98" s="96" t="s">
        <v>57</v>
      </c>
      <c r="L98" s="117"/>
      <c r="M98" s="117"/>
    </row>
    <row r="99" spans="1:13" s="17" customFormat="1" ht="25" x14ac:dyDescent="0.25">
      <c r="A99" s="81">
        <v>44708</v>
      </c>
      <c r="B99" s="27" t="s">
        <v>424</v>
      </c>
      <c r="C99" s="27" t="s">
        <v>449</v>
      </c>
      <c r="D99" s="25" t="s">
        <v>533</v>
      </c>
      <c r="E99" s="25" t="s">
        <v>104</v>
      </c>
      <c r="F99" s="25" t="s">
        <v>196</v>
      </c>
      <c r="G99" s="25" t="s">
        <v>392</v>
      </c>
      <c r="H99" s="25" t="s">
        <v>421</v>
      </c>
      <c r="I99" s="28">
        <v>3648919</v>
      </c>
      <c r="J99" s="96"/>
      <c r="L99" s="117"/>
      <c r="M99" s="117"/>
    </row>
    <row r="100" spans="1:13" s="17" customFormat="1" ht="25" x14ac:dyDescent="0.25">
      <c r="A100" s="81">
        <v>44710</v>
      </c>
      <c r="B100" s="27" t="s">
        <v>424</v>
      </c>
      <c r="C100" s="27" t="s">
        <v>449</v>
      </c>
      <c r="D100" s="25" t="s">
        <v>533</v>
      </c>
      <c r="E100" s="25" t="s">
        <v>104</v>
      </c>
      <c r="F100" s="25" t="s">
        <v>318</v>
      </c>
      <c r="G100" s="25" t="s">
        <v>604</v>
      </c>
      <c r="H100" s="25" t="s">
        <v>421</v>
      </c>
      <c r="I100" s="28">
        <v>3722010</v>
      </c>
      <c r="J100" s="96"/>
      <c r="L100" s="117"/>
      <c r="M100" s="117"/>
    </row>
    <row r="101" spans="1:13" s="17" customFormat="1" ht="25.5" thickBot="1" x14ac:dyDescent="0.3">
      <c r="A101" s="190">
        <v>44711</v>
      </c>
      <c r="B101" s="191" t="s">
        <v>424</v>
      </c>
      <c r="C101" s="191" t="s">
        <v>449</v>
      </c>
      <c r="D101" s="192" t="s">
        <v>533</v>
      </c>
      <c r="E101" s="192" t="s">
        <v>104</v>
      </c>
      <c r="F101" s="192" t="s">
        <v>170</v>
      </c>
      <c r="G101" s="192" t="s">
        <v>444</v>
      </c>
      <c r="H101" s="192" t="s">
        <v>421</v>
      </c>
      <c r="I101" s="193">
        <v>2135982</v>
      </c>
      <c r="J101" s="162" t="s">
        <v>57</v>
      </c>
      <c r="L101" s="117"/>
      <c r="M101" s="117"/>
    </row>
    <row r="102" spans="1:13" s="17" customFormat="1" ht="25" x14ac:dyDescent="0.25">
      <c r="A102" s="81">
        <v>44711</v>
      </c>
      <c r="B102" s="27" t="s">
        <v>424</v>
      </c>
      <c r="C102" s="27" t="s">
        <v>449</v>
      </c>
      <c r="D102" s="25" t="s">
        <v>533</v>
      </c>
      <c r="E102" s="25" t="s">
        <v>104</v>
      </c>
      <c r="F102" s="25" t="s">
        <v>169</v>
      </c>
      <c r="G102" s="25" t="s">
        <v>444</v>
      </c>
      <c r="H102" s="25" t="s">
        <v>421</v>
      </c>
      <c r="I102" s="28">
        <v>1404252</v>
      </c>
      <c r="J102" s="96" t="s">
        <v>57</v>
      </c>
      <c r="L102" s="117"/>
      <c r="M102" s="117"/>
    </row>
    <row r="103" spans="1:13" s="17" customFormat="1" ht="25" x14ac:dyDescent="0.25">
      <c r="A103" s="81">
        <v>44713</v>
      </c>
      <c r="B103" s="27" t="s">
        <v>424</v>
      </c>
      <c r="C103" s="27" t="s">
        <v>449</v>
      </c>
      <c r="D103" s="25" t="s">
        <v>533</v>
      </c>
      <c r="E103" s="25" t="s">
        <v>104</v>
      </c>
      <c r="F103" s="25" t="s">
        <v>189</v>
      </c>
      <c r="G103" s="25" t="s">
        <v>460</v>
      </c>
      <c r="H103" s="25" t="s">
        <v>421</v>
      </c>
      <c r="I103" s="28">
        <v>3676786</v>
      </c>
      <c r="J103" s="96"/>
      <c r="L103" s="117"/>
      <c r="M103" s="117"/>
    </row>
    <row r="104" spans="1:13" s="17" customFormat="1" ht="25" x14ac:dyDescent="0.25">
      <c r="A104" s="81">
        <v>44715</v>
      </c>
      <c r="B104" s="27" t="s">
        <v>424</v>
      </c>
      <c r="C104" s="27" t="s">
        <v>449</v>
      </c>
      <c r="D104" s="25" t="s">
        <v>533</v>
      </c>
      <c r="E104" s="25" t="s">
        <v>104</v>
      </c>
      <c r="F104" s="25" t="s">
        <v>319</v>
      </c>
      <c r="G104" s="25" t="s">
        <v>509</v>
      </c>
      <c r="H104" s="25" t="s">
        <v>421</v>
      </c>
      <c r="I104" s="28">
        <v>3539457</v>
      </c>
      <c r="J104" s="96"/>
      <c r="L104" s="117"/>
      <c r="M104" s="117"/>
    </row>
    <row r="105" spans="1:13" s="17" customFormat="1" ht="25" x14ac:dyDescent="0.25">
      <c r="A105" s="81">
        <v>44716</v>
      </c>
      <c r="B105" s="27" t="s">
        <v>424</v>
      </c>
      <c r="C105" s="27" t="s">
        <v>449</v>
      </c>
      <c r="D105" s="25" t="s">
        <v>450</v>
      </c>
      <c r="E105" s="25" t="s">
        <v>104</v>
      </c>
      <c r="F105" s="25" t="s">
        <v>109</v>
      </c>
      <c r="G105" s="25" t="s">
        <v>467</v>
      </c>
      <c r="H105" s="25" t="s">
        <v>421</v>
      </c>
      <c r="I105" s="28">
        <v>3489160</v>
      </c>
      <c r="J105" s="96"/>
      <c r="L105" s="117"/>
      <c r="M105" s="117"/>
    </row>
    <row r="106" spans="1:13" s="17" customFormat="1" ht="25" x14ac:dyDescent="0.25">
      <c r="A106" s="81">
        <v>44718</v>
      </c>
      <c r="B106" s="27" t="s">
        <v>424</v>
      </c>
      <c r="C106" s="27" t="s">
        <v>449</v>
      </c>
      <c r="D106" s="25" t="s">
        <v>450</v>
      </c>
      <c r="E106" s="25" t="s">
        <v>104</v>
      </c>
      <c r="F106" s="25" t="s">
        <v>73</v>
      </c>
      <c r="G106" s="25" t="s">
        <v>397</v>
      </c>
      <c r="H106" s="25" t="s">
        <v>421</v>
      </c>
      <c r="I106" s="28">
        <v>3292316</v>
      </c>
      <c r="J106" s="96"/>
      <c r="L106" s="117"/>
      <c r="M106" s="117"/>
    </row>
    <row r="107" spans="1:13" s="17" customFormat="1" ht="25.5" thickBot="1" x14ac:dyDescent="0.3">
      <c r="A107" s="81">
        <v>44719</v>
      </c>
      <c r="B107" s="27" t="s">
        <v>424</v>
      </c>
      <c r="C107" s="27" t="s">
        <v>449</v>
      </c>
      <c r="D107" s="25" t="s">
        <v>533</v>
      </c>
      <c r="E107" s="25" t="s">
        <v>104</v>
      </c>
      <c r="F107" s="25" t="s">
        <v>357</v>
      </c>
      <c r="G107" s="25" t="s">
        <v>136</v>
      </c>
      <c r="H107" s="25" t="s">
        <v>421</v>
      </c>
      <c r="I107" s="28">
        <v>3325489</v>
      </c>
      <c r="J107" s="96"/>
      <c r="L107" s="117"/>
      <c r="M107" s="117"/>
    </row>
    <row r="108" spans="1:13" ht="13.5" thickBot="1" x14ac:dyDescent="0.35">
      <c r="A108" s="110" t="s">
        <v>425</v>
      </c>
      <c r="B108" s="111"/>
      <c r="C108" s="111"/>
      <c r="D108" s="111"/>
      <c r="E108" s="111"/>
      <c r="F108" s="111"/>
      <c r="G108" s="111"/>
      <c r="H108" s="60"/>
      <c r="I108" s="135">
        <f>SUM(I11:I107)</f>
        <v>301007640</v>
      </c>
      <c r="J108" s="61"/>
    </row>
    <row r="109" spans="1:13" x14ac:dyDescent="0.25">
      <c r="I109" s="98"/>
    </row>
    <row r="110" spans="1:13" ht="13" x14ac:dyDescent="0.3">
      <c r="A110" s="113"/>
      <c r="B110" s="108"/>
      <c r="C110" s="108"/>
      <c r="D110" s="108"/>
      <c r="E110" s="108"/>
      <c r="F110" s="114"/>
      <c r="G110" s="108"/>
      <c r="H110" s="31"/>
      <c r="I110" s="99"/>
      <c r="J110" s="17"/>
    </row>
    <row r="111" spans="1:13" x14ac:dyDescent="0.25">
      <c r="A111" s="253"/>
      <c r="B111" s="253"/>
      <c r="C111" s="253"/>
      <c r="D111" s="253"/>
      <c r="E111" s="253"/>
      <c r="F111" s="253"/>
      <c r="G111" s="253"/>
      <c r="H111" s="253"/>
      <c r="I111" s="253"/>
      <c r="J111" s="253"/>
    </row>
    <row r="112" spans="1:13" s="88" customFormat="1" x14ac:dyDescent="0.25">
      <c r="A112" s="253"/>
      <c r="B112" s="253"/>
      <c r="C112" s="253"/>
      <c r="D112" s="253"/>
      <c r="E112" s="253"/>
      <c r="F112" s="253"/>
      <c r="G112" s="253"/>
      <c r="H112" s="253"/>
      <c r="I112" s="253"/>
      <c r="J112" s="253"/>
    </row>
    <row r="113" spans="1:10" x14ac:dyDescent="0.25">
      <c r="A113" s="254"/>
      <c r="B113" s="254"/>
      <c r="C113" s="254"/>
      <c r="D113" s="254"/>
      <c r="E113" s="254"/>
      <c r="F113" s="254"/>
      <c r="G113" s="254"/>
      <c r="H113" s="254"/>
      <c r="I113" s="254"/>
      <c r="J113" s="254"/>
    </row>
    <row r="114" spans="1:10" x14ac:dyDescent="0.25">
      <c r="A114" s="254"/>
      <c r="B114" s="254"/>
      <c r="C114" s="254"/>
      <c r="D114" s="254"/>
      <c r="E114" s="254"/>
      <c r="F114" s="254"/>
      <c r="G114" s="254"/>
      <c r="H114" s="254"/>
      <c r="I114" s="254"/>
      <c r="J114" s="254"/>
    </row>
    <row r="115" spans="1:10" x14ac:dyDescent="0.25">
      <c r="A115" s="115"/>
      <c r="B115" s="115"/>
      <c r="C115" s="115"/>
      <c r="D115" s="115"/>
      <c r="E115" s="115"/>
      <c r="F115" s="115"/>
      <c r="G115" s="115"/>
      <c r="H115" s="90"/>
      <c r="I115" s="90"/>
      <c r="J115" s="90"/>
    </row>
    <row r="116" spans="1:10" s="17" customFormat="1" x14ac:dyDescent="0.25">
      <c r="A116" s="255"/>
      <c r="B116" s="255"/>
      <c r="C116" s="255"/>
      <c r="D116" s="255"/>
      <c r="E116" s="255"/>
      <c r="F116" s="255"/>
      <c r="G116" s="255"/>
      <c r="H116" s="255"/>
      <c r="I116" s="255"/>
      <c r="J116" s="255"/>
    </row>
    <row r="118" spans="1:10" ht="13" thickBot="1" x14ac:dyDescent="0.3">
      <c r="A118" s="200"/>
      <c r="B118" s="200"/>
      <c r="C118" s="200"/>
      <c r="D118" s="200"/>
      <c r="E118" s="200"/>
      <c r="F118" s="200"/>
      <c r="G118" s="200"/>
      <c r="H118" s="199"/>
      <c r="I118" s="199"/>
      <c r="J118" s="199"/>
    </row>
    <row r="119" spans="1:10" ht="13" thickTop="1" x14ac:dyDescent="0.25">
      <c r="G119" s="116"/>
      <c r="H119" s="97"/>
    </row>
    <row r="120" spans="1:10" x14ac:dyDescent="0.25">
      <c r="G120" s="116"/>
      <c r="H120" s="97"/>
      <c r="I120" s="98"/>
    </row>
    <row r="122" spans="1:10" x14ac:dyDescent="0.25">
      <c r="I122" s="98"/>
    </row>
    <row r="129" spans="1:1" x14ac:dyDescent="0.25">
      <c r="A129" s="112" t="s">
        <v>82</v>
      </c>
    </row>
  </sheetData>
  <sortState xmlns:xlrd2="http://schemas.microsoft.com/office/spreadsheetml/2017/richdata2" ref="A11:J107">
    <sortCondition ref="A11:A107"/>
    <sortCondition ref="D11:D107"/>
    <sortCondition ref="F11:F107"/>
  </sortState>
  <mergeCells count="5">
    <mergeCell ref="A111:J111"/>
    <mergeCell ref="A112:J112"/>
    <mergeCell ref="A113:J113"/>
    <mergeCell ref="A114:J114"/>
    <mergeCell ref="A116:J116"/>
  </mergeCells>
  <printOptions horizontalCentered="1"/>
  <pageMargins left="0" right="0.75" top="0.5" bottom="0" header="0.5" footer="0.5"/>
  <pageSetup scale="50" fitToHeight="10" orientation="landscape" r:id="rId1"/>
  <headerFooter alignWithMargins="0">
    <oddFooter>&amp;L&amp;G</oddFooter>
  </headerFooter>
  <rowBreaks count="3" manualBreakCount="3">
    <brk id="40" max="9" man="1"/>
    <brk id="71" max="9" man="1"/>
    <brk id="101"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6"/>
  <sheetViews>
    <sheetView view="pageBreakPreview" zoomScale="60" zoomScaleNormal="100" workbookViewId="0"/>
  </sheetViews>
  <sheetFormatPr defaultColWidth="9.1796875" defaultRowHeight="12.5" x14ac:dyDescent="0.25"/>
  <cols>
    <col min="1" max="1" width="17.81640625" style="112" customWidth="1"/>
    <col min="2" max="2" width="34.7265625" style="112" customWidth="1"/>
    <col min="3" max="3" width="34" style="112" bestFit="1" customWidth="1"/>
    <col min="4" max="4" width="15" style="112" customWidth="1"/>
    <col min="5" max="5" width="14" style="112" customWidth="1"/>
    <col min="6" max="6" width="17.7265625" style="112" customWidth="1"/>
    <col min="7" max="7" width="22.54296875" style="112"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6" t="s">
        <v>564</v>
      </c>
      <c r="B1" s="108"/>
      <c r="C1" s="108"/>
      <c r="D1" s="108"/>
      <c r="E1" s="108"/>
      <c r="F1" s="108"/>
      <c r="G1" s="108"/>
      <c r="H1" s="1"/>
      <c r="I1" s="1"/>
    </row>
    <row r="2" spans="1:13" ht="12.75" customHeight="1" x14ac:dyDescent="0.3">
      <c r="A2" s="126" t="s">
        <v>584</v>
      </c>
      <c r="B2" s="108"/>
      <c r="C2" s="108"/>
      <c r="D2" s="108"/>
      <c r="E2" s="108"/>
      <c r="F2" s="108"/>
      <c r="G2" s="108"/>
      <c r="H2" s="1"/>
      <c r="I2" s="1"/>
    </row>
    <row r="3" spans="1:13" ht="12.75" customHeight="1" x14ac:dyDescent="0.3">
      <c r="A3" s="107" t="s">
        <v>238</v>
      </c>
      <c r="B3" s="108"/>
      <c r="C3" s="108"/>
      <c r="D3" s="108"/>
      <c r="E3" s="108"/>
      <c r="F3" s="108"/>
      <c r="G3" s="108"/>
      <c r="H3" s="1"/>
      <c r="I3" s="1"/>
    </row>
    <row r="4" spans="1:13" ht="12.75" customHeight="1" x14ac:dyDescent="0.3">
      <c r="A4" s="107" t="s">
        <v>56</v>
      </c>
      <c r="B4" s="108"/>
      <c r="C4" s="108"/>
      <c r="D4" s="108"/>
      <c r="E4" s="108"/>
      <c r="F4" s="108"/>
      <c r="G4" s="108"/>
      <c r="H4" s="1"/>
      <c r="I4" s="1"/>
    </row>
    <row r="5" spans="1:13" ht="12.75" customHeight="1" x14ac:dyDescent="0.3">
      <c r="A5" s="107" t="s">
        <v>64</v>
      </c>
      <c r="B5" s="108"/>
      <c r="C5" s="108"/>
      <c r="D5" s="108"/>
      <c r="E5" s="108"/>
      <c r="F5" s="108"/>
      <c r="G5" s="108"/>
      <c r="H5" s="1"/>
      <c r="I5" s="1"/>
    </row>
    <row r="6" spans="1:13" ht="12.75" customHeight="1" x14ac:dyDescent="0.3">
      <c r="A6" s="107" t="s">
        <v>10</v>
      </c>
      <c r="B6" s="108"/>
      <c r="C6" s="108"/>
      <c r="D6" s="108"/>
      <c r="E6" s="108"/>
      <c r="F6" s="108"/>
      <c r="G6" s="108"/>
      <c r="H6" s="1"/>
      <c r="I6" s="1"/>
    </row>
    <row r="7" spans="1:13" ht="12.75" customHeight="1" x14ac:dyDescent="0.3">
      <c r="A7" s="108"/>
      <c r="B7" s="108"/>
      <c r="C7" s="108"/>
      <c r="D7" s="108"/>
      <c r="E7" s="108"/>
      <c r="F7" s="108"/>
      <c r="G7" s="108"/>
      <c r="H7" s="1"/>
      <c r="I7" s="1"/>
    </row>
    <row r="8" spans="1:13" ht="24" customHeight="1" x14ac:dyDescent="0.25">
      <c r="A8" s="123" t="s">
        <v>11</v>
      </c>
      <c r="B8" s="120"/>
      <c r="C8" s="120"/>
      <c r="D8" s="120"/>
      <c r="E8" s="120"/>
      <c r="F8" s="120"/>
      <c r="G8" s="120"/>
      <c r="H8" s="120"/>
      <c r="I8" s="120"/>
      <c r="J8" s="120"/>
    </row>
    <row r="9" spans="1:13" ht="13.5" thickBot="1" x14ac:dyDescent="0.35">
      <c r="A9" s="109"/>
      <c r="B9" s="109"/>
      <c r="C9" s="109"/>
      <c r="D9" s="109"/>
      <c r="E9" s="109"/>
      <c r="F9" s="109"/>
      <c r="G9" s="109"/>
      <c r="H9" s="1"/>
      <c r="I9" s="1"/>
      <c r="J9" s="93" t="s">
        <v>456</v>
      </c>
    </row>
    <row r="10" spans="1:13"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3" s="17" customFormat="1" ht="16" customHeight="1" x14ac:dyDescent="0.25">
      <c r="A11" s="81">
        <v>44568</v>
      </c>
      <c r="B11" s="27" t="s">
        <v>453</v>
      </c>
      <c r="C11" s="27" t="s">
        <v>86</v>
      </c>
      <c r="D11" s="25" t="s">
        <v>515</v>
      </c>
      <c r="E11" s="25" t="s">
        <v>104</v>
      </c>
      <c r="F11" s="25" t="s">
        <v>193</v>
      </c>
      <c r="G11" s="25" t="s">
        <v>133</v>
      </c>
      <c r="H11" s="25" t="s">
        <v>297</v>
      </c>
      <c r="I11" s="28">
        <v>485631</v>
      </c>
      <c r="J11" s="96"/>
      <c r="L11" s="117"/>
      <c r="M11" s="117"/>
    </row>
    <row r="12" spans="1:13" s="17" customFormat="1" ht="16" customHeight="1" x14ac:dyDescent="0.25">
      <c r="A12" s="81">
        <v>44581</v>
      </c>
      <c r="B12" s="27" t="s">
        <v>453</v>
      </c>
      <c r="C12" s="27" t="s">
        <v>86</v>
      </c>
      <c r="D12" s="25" t="s">
        <v>516</v>
      </c>
      <c r="E12" s="25" t="s">
        <v>104</v>
      </c>
      <c r="F12" s="25" t="s">
        <v>523</v>
      </c>
      <c r="G12" s="25" t="s">
        <v>547</v>
      </c>
      <c r="H12" s="25" t="s">
        <v>297</v>
      </c>
      <c r="I12" s="28">
        <v>2828364</v>
      </c>
      <c r="J12" s="96"/>
      <c r="L12" s="117"/>
      <c r="M12" s="117"/>
    </row>
    <row r="13" spans="1:13" s="17" customFormat="1" ht="16" customHeight="1" x14ac:dyDescent="0.25">
      <c r="A13" s="81">
        <v>44584</v>
      </c>
      <c r="B13" s="27" t="s">
        <v>453</v>
      </c>
      <c r="C13" s="27" t="s">
        <v>86</v>
      </c>
      <c r="D13" s="25" t="s">
        <v>516</v>
      </c>
      <c r="E13" s="25" t="s">
        <v>104</v>
      </c>
      <c r="F13" s="25" t="s">
        <v>189</v>
      </c>
      <c r="G13" s="25" t="s">
        <v>133</v>
      </c>
      <c r="H13" s="25" t="s">
        <v>297</v>
      </c>
      <c r="I13" s="28">
        <v>2961212</v>
      </c>
      <c r="J13" s="96"/>
      <c r="L13" s="117"/>
      <c r="M13" s="117"/>
    </row>
    <row r="14" spans="1:13" s="17" customFormat="1" ht="16" customHeight="1" x14ac:dyDescent="0.25">
      <c r="A14" s="81">
        <v>44597</v>
      </c>
      <c r="B14" s="27" t="s">
        <v>453</v>
      </c>
      <c r="C14" s="27" t="s">
        <v>86</v>
      </c>
      <c r="D14" s="25" t="s">
        <v>516</v>
      </c>
      <c r="E14" s="25" t="s">
        <v>104</v>
      </c>
      <c r="F14" s="25" t="s">
        <v>169</v>
      </c>
      <c r="G14" s="25" t="s">
        <v>110</v>
      </c>
      <c r="H14" s="25" t="s">
        <v>297</v>
      </c>
      <c r="I14" s="28">
        <v>3692485</v>
      </c>
      <c r="J14" s="96"/>
      <c r="L14" s="117"/>
      <c r="M14" s="117"/>
    </row>
    <row r="15" spans="1:13" s="17" customFormat="1" ht="16" customHeight="1" x14ac:dyDescent="0.25">
      <c r="A15" s="81">
        <v>44600</v>
      </c>
      <c r="B15" s="27" t="s">
        <v>453</v>
      </c>
      <c r="C15" s="27" t="s">
        <v>86</v>
      </c>
      <c r="D15" s="25" t="s">
        <v>516</v>
      </c>
      <c r="E15" s="25" t="s">
        <v>104</v>
      </c>
      <c r="F15" s="25" t="s">
        <v>231</v>
      </c>
      <c r="G15" s="25" t="s">
        <v>349</v>
      </c>
      <c r="H15" s="25" t="s">
        <v>297</v>
      </c>
      <c r="I15" s="28">
        <v>2345260</v>
      </c>
      <c r="J15" s="96"/>
      <c r="L15" s="117"/>
      <c r="M15" s="117"/>
    </row>
    <row r="16" spans="1:13" s="17" customFormat="1" ht="16" customHeight="1" x14ac:dyDescent="0.25">
      <c r="A16" s="81">
        <v>44605</v>
      </c>
      <c r="B16" s="27" t="s">
        <v>453</v>
      </c>
      <c r="C16" s="27" t="s">
        <v>86</v>
      </c>
      <c r="D16" s="25" t="s">
        <v>516</v>
      </c>
      <c r="E16" s="25" t="s">
        <v>104</v>
      </c>
      <c r="F16" s="25" t="s">
        <v>105</v>
      </c>
      <c r="G16" s="25" t="s">
        <v>574</v>
      </c>
      <c r="H16" s="25" t="s">
        <v>297</v>
      </c>
      <c r="I16" s="28">
        <v>3588842</v>
      </c>
      <c r="J16" s="96"/>
      <c r="L16" s="117"/>
      <c r="M16" s="117"/>
    </row>
    <row r="17" spans="1:13" s="17" customFormat="1" ht="16" customHeight="1" x14ac:dyDescent="0.25">
      <c r="A17" s="81">
        <v>44621</v>
      </c>
      <c r="B17" s="27" t="s">
        <v>453</v>
      </c>
      <c r="C17" s="27" t="s">
        <v>86</v>
      </c>
      <c r="D17" s="25" t="s">
        <v>515</v>
      </c>
      <c r="E17" s="25" t="s">
        <v>104</v>
      </c>
      <c r="F17" s="25" t="s">
        <v>283</v>
      </c>
      <c r="G17" s="25" t="s">
        <v>414</v>
      </c>
      <c r="H17" s="25" t="s">
        <v>297</v>
      </c>
      <c r="I17" s="28">
        <v>2900472</v>
      </c>
      <c r="J17" s="96"/>
      <c r="L17" s="117"/>
      <c r="M17" s="117"/>
    </row>
    <row r="18" spans="1:13" s="17" customFormat="1" ht="16" customHeight="1" x14ac:dyDescent="0.25">
      <c r="A18" s="81">
        <v>44639</v>
      </c>
      <c r="B18" s="27" t="s">
        <v>453</v>
      </c>
      <c r="C18" s="27" t="s">
        <v>86</v>
      </c>
      <c r="D18" s="25" t="s">
        <v>516</v>
      </c>
      <c r="E18" s="25" t="s">
        <v>104</v>
      </c>
      <c r="F18" s="25" t="s">
        <v>232</v>
      </c>
      <c r="G18" s="25" t="s">
        <v>505</v>
      </c>
      <c r="H18" s="25" t="s">
        <v>297</v>
      </c>
      <c r="I18" s="28">
        <v>3491245</v>
      </c>
      <c r="J18" s="96"/>
      <c r="L18" s="117"/>
      <c r="M18" s="117"/>
    </row>
    <row r="19" spans="1:13" s="17" customFormat="1" ht="16" customHeight="1" x14ac:dyDescent="0.25">
      <c r="A19" s="81">
        <v>44644</v>
      </c>
      <c r="B19" s="27" t="s">
        <v>453</v>
      </c>
      <c r="C19" s="27" t="s">
        <v>86</v>
      </c>
      <c r="D19" s="25" t="s">
        <v>516</v>
      </c>
      <c r="E19" s="25" t="s">
        <v>104</v>
      </c>
      <c r="F19" s="25" t="s">
        <v>318</v>
      </c>
      <c r="G19" s="25" t="s">
        <v>167</v>
      </c>
      <c r="H19" s="25" t="s">
        <v>297</v>
      </c>
      <c r="I19" s="28">
        <v>2272874</v>
      </c>
      <c r="J19" s="96"/>
      <c r="L19" s="117"/>
      <c r="M19" s="117"/>
    </row>
    <row r="20" spans="1:13" s="17" customFormat="1" ht="16" customHeight="1" x14ac:dyDescent="0.25">
      <c r="A20" s="81">
        <v>44652</v>
      </c>
      <c r="B20" s="27" t="s">
        <v>453</v>
      </c>
      <c r="C20" s="27" t="s">
        <v>86</v>
      </c>
      <c r="D20" s="25" t="s">
        <v>516</v>
      </c>
      <c r="E20" s="25" t="s">
        <v>104</v>
      </c>
      <c r="F20" s="25" t="s">
        <v>318</v>
      </c>
      <c r="G20" s="25" t="s">
        <v>503</v>
      </c>
      <c r="H20" s="25" t="s">
        <v>297</v>
      </c>
      <c r="I20" s="28">
        <v>3555709</v>
      </c>
      <c r="J20" s="96"/>
      <c r="L20" s="117"/>
      <c r="M20" s="117"/>
    </row>
    <row r="21" spans="1:13" s="17" customFormat="1" ht="16" customHeight="1" x14ac:dyDescent="0.25">
      <c r="A21" s="81">
        <v>44669</v>
      </c>
      <c r="B21" s="27" t="s">
        <v>453</v>
      </c>
      <c r="C21" s="27" t="s">
        <v>86</v>
      </c>
      <c r="D21" s="25" t="s">
        <v>516</v>
      </c>
      <c r="E21" s="25" t="s">
        <v>104</v>
      </c>
      <c r="F21" s="25" t="s">
        <v>189</v>
      </c>
      <c r="G21" s="25" t="s">
        <v>237</v>
      </c>
      <c r="H21" s="25" t="s">
        <v>297</v>
      </c>
      <c r="I21" s="28">
        <v>3693983</v>
      </c>
      <c r="J21" s="96"/>
      <c r="L21" s="117"/>
      <c r="M21" s="117"/>
    </row>
    <row r="22" spans="1:13" s="17" customFormat="1" ht="16" customHeight="1" x14ac:dyDescent="0.25">
      <c r="A22" s="81">
        <v>44681</v>
      </c>
      <c r="B22" s="27" t="s">
        <v>453</v>
      </c>
      <c r="C22" s="27" t="s">
        <v>86</v>
      </c>
      <c r="D22" s="25" t="s">
        <v>516</v>
      </c>
      <c r="E22" s="25" t="s">
        <v>104</v>
      </c>
      <c r="F22" s="25" t="s">
        <v>232</v>
      </c>
      <c r="G22" s="25" t="s">
        <v>438</v>
      </c>
      <c r="H22" s="25" t="s">
        <v>297</v>
      </c>
      <c r="I22" s="28">
        <v>3538321</v>
      </c>
      <c r="J22" s="96"/>
      <c r="L22" s="117"/>
      <c r="M22" s="117"/>
    </row>
    <row r="23" spans="1:13" s="17" customFormat="1" ht="16" customHeight="1" x14ac:dyDescent="0.25">
      <c r="A23" s="81">
        <v>44683</v>
      </c>
      <c r="B23" s="27" t="s">
        <v>453</v>
      </c>
      <c r="C23" s="27" t="s">
        <v>86</v>
      </c>
      <c r="D23" s="25" t="s">
        <v>516</v>
      </c>
      <c r="E23" s="25" t="s">
        <v>104</v>
      </c>
      <c r="F23" s="25" t="s">
        <v>196</v>
      </c>
      <c r="G23" s="25" t="s">
        <v>284</v>
      </c>
      <c r="H23" s="25" t="s">
        <v>297</v>
      </c>
      <c r="I23" s="28">
        <v>3290442</v>
      </c>
      <c r="J23" s="96"/>
      <c r="L23" s="117"/>
      <c r="M23" s="117"/>
    </row>
    <row r="24" spans="1:13" s="17" customFormat="1" ht="16" customHeight="1" x14ac:dyDescent="0.25">
      <c r="A24" s="81">
        <v>44711</v>
      </c>
      <c r="B24" s="27" t="s">
        <v>453</v>
      </c>
      <c r="C24" s="27" t="s">
        <v>86</v>
      </c>
      <c r="D24" s="25" t="s">
        <v>516</v>
      </c>
      <c r="E24" s="25" t="s">
        <v>104</v>
      </c>
      <c r="F24" s="25" t="s">
        <v>189</v>
      </c>
      <c r="G24" s="25" t="s">
        <v>307</v>
      </c>
      <c r="H24" s="25" t="s">
        <v>297</v>
      </c>
      <c r="I24" s="28">
        <v>3656141</v>
      </c>
      <c r="J24" s="96"/>
      <c r="L24" s="117"/>
      <c r="M24" s="117"/>
    </row>
    <row r="25" spans="1:13" s="17" customFormat="1" ht="16" customHeight="1" x14ac:dyDescent="0.25">
      <c r="A25" s="81">
        <v>44722</v>
      </c>
      <c r="B25" s="27" t="s">
        <v>453</v>
      </c>
      <c r="C25" s="27" t="s">
        <v>86</v>
      </c>
      <c r="D25" s="25" t="s">
        <v>516</v>
      </c>
      <c r="E25" s="25" t="s">
        <v>104</v>
      </c>
      <c r="F25" s="25" t="s">
        <v>232</v>
      </c>
      <c r="G25" s="25" t="s">
        <v>677</v>
      </c>
      <c r="H25" s="25" t="s">
        <v>297</v>
      </c>
      <c r="I25" s="28">
        <v>3427232</v>
      </c>
      <c r="J25" s="96"/>
      <c r="L25" s="117"/>
      <c r="M25" s="117"/>
    </row>
    <row r="26" spans="1:13" s="17" customFormat="1" ht="16" customHeight="1" x14ac:dyDescent="0.25">
      <c r="A26" s="81">
        <v>44729</v>
      </c>
      <c r="B26" s="27" t="s">
        <v>453</v>
      </c>
      <c r="C26" s="27" t="s">
        <v>86</v>
      </c>
      <c r="D26" s="25" t="s">
        <v>516</v>
      </c>
      <c r="E26" s="25" t="s">
        <v>104</v>
      </c>
      <c r="F26" s="25" t="s">
        <v>196</v>
      </c>
      <c r="G26" s="25" t="s">
        <v>93</v>
      </c>
      <c r="H26" s="25" t="s">
        <v>297</v>
      </c>
      <c r="I26" s="28">
        <v>3562432</v>
      </c>
      <c r="J26" s="96"/>
      <c r="L26" s="117"/>
      <c r="M26" s="117"/>
    </row>
    <row r="27" spans="1:13" s="17" customFormat="1" ht="16" customHeight="1" x14ac:dyDescent="0.25">
      <c r="A27" s="81">
        <v>44737</v>
      </c>
      <c r="B27" s="27" t="s">
        <v>453</v>
      </c>
      <c r="C27" s="27" t="s">
        <v>86</v>
      </c>
      <c r="D27" s="25" t="s">
        <v>516</v>
      </c>
      <c r="E27" s="25" t="s">
        <v>104</v>
      </c>
      <c r="F27" s="25" t="s">
        <v>189</v>
      </c>
      <c r="G27" s="25" t="s">
        <v>374</v>
      </c>
      <c r="H27" s="25" t="s">
        <v>297</v>
      </c>
      <c r="I27" s="28">
        <v>3698594</v>
      </c>
      <c r="J27" s="96"/>
      <c r="L27" s="117"/>
      <c r="M27" s="117"/>
    </row>
    <row r="28" spans="1:13" s="17" customFormat="1" ht="16" customHeight="1" x14ac:dyDescent="0.25">
      <c r="A28" s="81">
        <v>44755</v>
      </c>
      <c r="B28" s="27" t="s">
        <v>453</v>
      </c>
      <c r="C28" s="27" t="s">
        <v>86</v>
      </c>
      <c r="D28" s="25" t="s">
        <v>516</v>
      </c>
      <c r="E28" s="25" t="s">
        <v>104</v>
      </c>
      <c r="F28" s="25" t="s">
        <v>196</v>
      </c>
      <c r="G28" s="25" t="s">
        <v>547</v>
      </c>
      <c r="H28" s="25" t="s">
        <v>297</v>
      </c>
      <c r="I28" s="28">
        <v>3614525</v>
      </c>
      <c r="J28" s="96"/>
      <c r="L28" s="117"/>
      <c r="M28" s="117"/>
    </row>
    <row r="29" spans="1:13" s="17" customFormat="1" ht="16" customHeight="1" x14ac:dyDescent="0.25">
      <c r="A29" s="81">
        <v>44766</v>
      </c>
      <c r="B29" s="27" t="s">
        <v>453</v>
      </c>
      <c r="C29" s="27" t="s">
        <v>86</v>
      </c>
      <c r="D29" s="25" t="s">
        <v>516</v>
      </c>
      <c r="E29" s="25" t="s">
        <v>104</v>
      </c>
      <c r="F29" s="25" t="s">
        <v>189</v>
      </c>
      <c r="G29" s="25" t="s">
        <v>321</v>
      </c>
      <c r="H29" s="25" t="s">
        <v>297</v>
      </c>
      <c r="I29" s="28">
        <v>2948692</v>
      </c>
      <c r="J29" s="96"/>
      <c r="L29" s="117"/>
      <c r="M29" s="117"/>
    </row>
    <row r="30" spans="1:13" s="17" customFormat="1" ht="16" customHeight="1" x14ac:dyDescent="0.25">
      <c r="A30" s="81">
        <v>44770</v>
      </c>
      <c r="B30" s="27" t="s">
        <v>453</v>
      </c>
      <c r="C30" s="27" t="s">
        <v>86</v>
      </c>
      <c r="D30" s="25" t="s">
        <v>516</v>
      </c>
      <c r="E30" s="25" t="s">
        <v>104</v>
      </c>
      <c r="F30" s="25" t="s">
        <v>217</v>
      </c>
      <c r="G30" s="25" t="s">
        <v>708</v>
      </c>
      <c r="H30" s="25" t="s">
        <v>297</v>
      </c>
      <c r="I30" s="28">
        <v>2536514</v>
      </c>
      <c r="J30" s="96"/>
      <c r="L30" s="117"/>
      <c r="M30" s="117"/>
    </row>
    <row r="31" spans="1:13" s="17" customFormat="1" ht="16" customHeight="1" x14ac:dyDescent="0.25">
      <c r="A31" s="81">
        <v>44783</v>
      </c>
      <c r="B31" s="27" t="s">
        <v>453</v>
      </c>
      <c r="C31" s="27" t="s">
        <v>86</v>
      </c>
      <c r="D31" s="25" t="s">
        <v>516</v>
      </c>
      <c r="E31" s="25" t="s">
        <v>104</v>
      </c>
      <c r="F31" s="25" t="s">
        <v>244</v>
      </c>
      <c r="G31" s="25" t="s">
        <v>335</v>
      </c>
      <c r="H31" s="25" t="s">
        <v>297</v>
      </c>
      <c r="I31" s="28">
        <v>2012370</v>
      </c>
      <c r="J31" s="96"/>
      <c r="L31" s="117"/>
      <c r="M31" s="117"/>
    </row>
    <row r="32" spans="1:13" s="17" customFormat="1" ht="16" customHeight="1" x14ac:dyDescent="0.25">
      <c r="A32" s="81">
        <v>44792</v>
      </c>
      <c r="B32" s="27" t="s">
        <v>453</v>
      </c>
      <c r="C32" s="27" t="s">
        <v>86</v>
      </c>
      <c r="D32" s="25" t="s">
        <v>516</v>
      </c>
      <c r="E32" s="25" t="s">
        <v>104</v>
      </c>
      <c r="F32" s="25" t="s">
        <v>244</v>
      </c>
      <c r="G32" s="25" t="s">
        <v>710</v>
      </c>
      <c r="H32" s="25" t="s">
        <v>297</v>
      </c>
      <c r="I32" s="28">
        <v>3623431</v>
      </c>
      <c r="J32" s="96"/>
      <c r="L32" s="117"/>
      <c r="M32" s="117"/>
    </row>
    <row r="33" spans="1:13" s="17" customFormat="1" ht="16" customHeight="1" x14ac:dyDescent="0.25">
      <c r="A33" s="81">
        <v>44804</v>
      </c>
      <c r="B33" s="27" t="s">
        <v>453</v>
      </c>
      <c r="C33" s="27" t="s">
        <v>86</v>
      </c>
      <c r="D33" s="25" t="s">
        <v>516</v>
      </c>
      <c r="E33" s="25" t="s">
        <v>104</v>
      </c>
      <c r="F33" s="25" t="s">
        <v>196</v>
      </c>
      <c r="G33" s="25" t="s">
        <v>223</v>
      </c>
      <c r="H33" s="25" t="s">
        <v>297</v>
      </c>
      <c r="I33" s="28">
        <v>3570962</v>
      </c>
      <c r="J33" s="96"/>
      <c r="L33" s="117"/>
      <c r="M33" s="117"/>
    </row>
    <row r="34" spans="1:13" s="17" customFormat="1" ht="16" customHeight="1" x14ac:dyDescent="0.25">
      <c r="A34" s="81">
        <v>44814</v>
      </c>
      <c r="B34" s="27" t="s">
        <v>453</v>
      </c>
      <c r="C34" s="27" t="s">
        <v>86</v>
      </c>
      <c r="D34" s="25" t="s">
        <v>516</v>
      </c>
      <c r="E34" s="25" t="s">
        <v>104</v>
      </c>
      <c r="F34" s="25" t="s">
        <v>244</v>
      </c>
      <c r="G34" s="25" t="s">
        <v>335</v>
      </c>
      <c r="H34" s="25" t="s">
        <v>297</v>
      </c>
      <c r="I34" s="28">
        <v>1175598</v>
      </c>
      <c r="J34" s="96"/>
      <c r="L34" s="117"/>
      <c r="M34" s="117"/>
    </row>
    <row r="35" spans="1:13" s="17" customFormat="1" ht="16" customHeight="1" x14ac:dyDescent="0.25">
      <c r="A35" s="81">
        <v>44819</v>
      </c>
      <c r="B35" s="27" t="s">
        <v>453</v>
      </c>
      <c r="C35" s="27" t="s">
        <v>86</v>
      </c>
      <c r="D35" s="25" t="s">
        <v>516</v>
      </c>
      <c r="E35" s="25" t="s">
        <v>104</v>
      </c>
      <c r="F35" s="25" t="s">
        <v>196</v>
      </c>
      <c r="G35" s="25" t="s">
        <v>724</v>
      </c>
      <c r="H35" s="25" t="s">
        <v>297</v>
      </c>
      <c r="I35" s="28">
        <v>2860218</v>
      </c>
      <c r="J35" s="96"/>
      <c r="L35" s="117"/>
      <c r="M35" s="117"/>
    </row>
    <row r="36" spans="1:13" s="17" customFormat="1" ht="16" customHeight="1" x14ac:dyDescent="0.25">
      <c r="A36" s="81">
        <v>44823</v>
      </c>
      <c r="B36" s="27" t="s">
        <v>453</v>
      </c>
      <c r="C36" s="27" t="s">
        <v>86</v>
      </c>
      <c r="D36" s="25" t="s">
        <v>516</v>
      </c>
      <c r="E36" s="25" t="s">
        <v>104</v>
      </c>
      <c r="F36" s="25" t="s">
        <v>120</v>
      </c>
      <c r="G36" s="25" t="s">
        <v>220</v>
      </c>
      <c r="H36" s="25" t="s">
        <v>297</v>
      </c>
      <c r="I36" s="28">
        <v>2055350</v>
      </c>
      <c r="J36" s="96"/>
      <c r="L36" s="117"/>
      <c r="M36" s="117"/>
    </row>
    <row r="37" spans="1:13" s="17" customFormat="1" ht="16" customHeight="1" x14ac:dyDescent="0.25">
      <c r="A37" s="81">
        <v>44829</v>
      </c>
      <c r="B37" s="27" t="s">
        <v>453</v>
      </c>
      <c r="C37" s="27" t="s">
        <v>86</v>
      </c>
      <c r="D37" s="25" t="s">
        <v>516</v>
      </c>
      <c r="E37" s="25" t="s">
        <v>104</v>
      </c>
      <c r="F37" s="25" t="s">
        <v>196</v>
      </c>
      <c r="G37" s="25" t="s">
        <v>268</v>
      </c>
      <c r="H37" s="25" t="s">
        <v>297</v>
      </c>
      <c r="I37" s="28">
        <v>3650053</v>
      </c>
      <c r="J37" s="96"/>
      <c r="L37" s="117"/>
      <c r="M37" s="117"/>
    </row>
    <row r="38" spans="1:13" s="17" customFormat="1" ht="16" customHeight="1" x14ac:dyDescent="0.25">
      <c r="A38" s="81">
        <v>44838</v>
      </c>
      <c r="B38" s="27" t="s">
        <v>453</v>
      </c>
      <c r="C38" s="27" t="s">
        <v>86</v>
      </c>
      <c r="D38" s="25" t="s">
        <v>516</v>
      </c>
      <c r="E38" s="25" t="s">
        <v>104</v>
      </c>
      <c r="F38" s="25" t="s">
        <v>189</v>
      </c>
      <c r="G38" s="25" t="s">
        <v>411</v>
      </c>
      <c r="H38" s="25" t="s">
        <v>297</v>
      </c>
      <c r="I38" s="28">
        <v>3677768</v>
      </c>
      <c r="J38" s="96"/>
      <c r="L38" s="117"/>
      <c r="M38" s="117"/>
    </row>
    <row r="39" spans="1:13" s="17" customFormat="1" ht="16" customHeight="1" x14ac:dyDescent="0.25">
      <c r="A39" s="81">
        <v>44857</v>
      </c>
      <c r="B39" s="27" t="s">
        <v>453</v>
      </c>
      <c r="C39" s="27" t="s">
        <v>86</v>
      </c>
      <c r="D39" s="25" t="s">
        <v>516</v>
      </c>
      <c r="E39" s="25" t="s">
        <v>104</v>
      </c>
      <c r="F39" s="25" t="s">
        <v>196</v>
      </c>
      <c r="G39" s="25" t="s">
        <v>237</v>
      </c>
      <c r="H39" s="25" t="s">
        <v>297</v>
      </c>
      <c r="I39" s="28">
        <v>3701789</v>
      </c>
      <c r="J39" s="96"/>
      <c r="L39" s="117"/>
      <c r="M39" s="117"/>
    </row>
    <row r="40" spans="1:13" s="17" customFormat="1" ht="16" customHeight="1" x14ac:dyDescent="0.25">
      <c r="A40" s="81">
        <v>44868</v>
      </c>
      <c r="B40" s="27" t="s">
        <v>453</v>
      </c>
      <c r="C40" s="27" t="s">
        <v>86</v>
      </c>
      <c r="D40" s="25" t="s">
        <v>516</v>
      </c>
      <c r="E40" s="25" t="s">
        <v>104</v>
      </c>
      <c r="F40" s="25" t="s">
        <v>523</v>
      </c>
      <c r="G40" s="25" t="s">
        <v>710</v>
      </c>
      <c r="H40" s="25" t="s">
        <v>297</v>
      </c>
      <c r="I40" s="28">
        <v>2384937</v>
      </c>
      <c r="J40" s="96"/>
      <c r="L40" s="117"/>
      <c r="M40" s="117"/>
    </row>
    <row r="41" spans="1:13" s="17" customFormat="1" ht="16" customHeight="1" x14ac:dyDescent="0.25">
      <c r="A41" s="81">
        <v>44880</v>
      </c>
      <c r="B41" s="27" t="s">
        <v>453</v>
      </c>
      <c r="C41" s="27" t="s">
        <v>86</v>
      </c>
      <c r="D41" s="25" t="s">
        <v>516</v>
      </c>
      <c r="E41" s="25" t="s">
        <v>104</v>
      </c>
      <c r="F41" s="25" t="s">
        <v>196</v>
      </c>
      <c r="G41" s="25" t="s">
        <v>349</v>
      </c>
      <c r="H41" s="25" t="s">
        <v>297</v>
      </c>
      <c r="I41" s="28">
        <v>2102501</v>
      </c>
      <c r="J41" s="96"/>
      <c r="L41" s="117"/>
      <c r="M41" s="117"/>
    </row>
    <row r="42" spans="1:13" s="17" customFormat="1" ht="16" customHeight="1" x14ac:dyDescent="0.25">
      <c r="A42" s="81">
        <v>44883</v>
      </c>
      <c r="B42" s="27" t="s">
        <v>453</v>
      </c>
      <c r="C42" s="27" t="s">
        <v>86</v>
      </c>
      <c r="D42" s="25" t="s">
        <v>516</v>
      </c>
      <c r="E42" s="25" t="s">
        <v>104</v>
      </c>
      <c r="F42" s="25" t="s">
        <v>196</v>
      </c>
      <c r="G42" s="25" t="s">
        <v>221</v>
      </c>
      <c r="H42" s="25" t="s">
        <v>297</v>
      </c>
      <c r="I42" s="28">
        <v>3225129</v>
      </c>
      <c r="J42" s="96"/>
      <c r="L42" s="117"/>
      <c r="M42" s="117"/>
    </row>
    <row r="43" spans="1:13" s="17" customFormat="1" ht="16" customHeight="1" x14ac:dyDescent="0.25">
      <c r="A43" s="81">
        <v>44892</v>
      </c>
      <c r="B43" s="27" t="s">
        <v>453</v>
      </c>
      <c r="C43" s="27" t="s">
        <v>86</v>
      </c>
      <c r="D43" s="25" t="s">
        <v>516</v>
      </c>
      <c r="E43" s="25" t="s">
        <v>104</v>
      </c>
      <c r="F43" s="25" t="s">
        <v>231</v>
      </c>
      <c r="G43" s="25" t="s">
        <v>740</v>
      </c>
      <c r="H43" s="25" t="s">
        <v>297</v>
      </c>
      <c r="I43" s="28">
        <v>2927571</v>
      </c>
      <c r="J43" s="96"/>
      <c r="L43" s="117"/>
      <c r="M43" s="117"/>
    </row>
    <row r="44" spans="1:13" s="17" customFormat="1" ht="16" customHeight="1" x14ac:dyDescent="0.25">
      <c r="A44" s="81">
        <v>44900</v>
      </c>
      <c r="B44" s="27" t="s">
        <v>453</v>
      </c>
      <c r="C44" s="27" t="s">
        <v>86</v>
      </c>
      <c r="D44" s="25" t="s">
        <v>516</v>
      </c>
      <c r="E44" s="25" t="s">
        <v>104</v>
      </c>
      <c r="F44" s="25" t="s">
        <v>120</v>
      </c>
      <c r="G44" s="25" t="s">
        <v>710</v>
      </c>
      <c r="H44" s="25" t="s">
        <v>297</v>
      </c>
      <c r="I44" s="28">
        <v>2923035</v>
      </c>
      <c r="J44" s="96"/>
      <c r="L44" s="117"/>
      <c r="M44" s="117"/>
    </row>
    <row r="45" spans="1:13" s="17" customFormat="1" ht="16" customHeight="1" x14ac:dyDescent="0.25">
      <c r="A45" s="81">
        <v>44912</v>
      </c>
      <c r="B45" s="27" t="s">
        <v>453</v>
      </c>
      <c r="C45" s="27" t="s">
        <v>86</v>
      </c>
      <c r="D45" s="25" t="s">
        <v>516</v>
      </c>
      <c r="E45" s="25" t="s">
        <v>104</v>
      </c>
      <c r="F45" s="25" t="s">
        <v>120</v>
      </c>
      <c r="G45" s="25" t="s">
        <v>547</v>
      </c>
      <c r="H45" s="25" t="s">
        <v>297</v>
      </c>
      <c r="I45" s="28">
        <v>3613331</v>
      </c>
      <c r="J45" s="96"/>
      <c r="L45" s="117"/>
      <c r="M45" s="117"/>
    </row>
    <row r="46" spans="1:13" s="17" customFormat="1" ht="16" customHeight="1" thickBot="1" x14ac:dyDescent="0.3">
      <c r="A46" s="81">
        <v>44918</v>
      </c>
      <c r="B46" s="27" t="s">
        <v>453</v>
      </c>
      <c r="C46" s="27" t="s">
        <v>86</v>
      </c>
      <c r="D46" s="25" t="s">
        <v>516</v>
      </c>
      <c r="E46" s="25" t="s">
        <v>104</v>
      </c>
      <c r="F46" s="25" t="s">
        <v>120</v>
      </c>
      <c r="G46" s="25" t="s">
        <v>349</v>
      </c>
      <c r="H46" s="25" t="s">
        <v>297</v>
      </c>
      <c r="I46" s="28">
        <v>2844281</v>
      </c>
      <c r="J46" s="96"/>
      <c r="L46" s="117"/>
      <c r="M46" s="117"/>
    </row>
    <row r="47" spans="1:13" ht="17.25" customHeight="1" thickBot="1" x14ac:dyDescent="0.35">
      <c r="A47" s="110" t="s">
        <v>455</v>
      </c>
      <c r="B47" s="111"/>
      <c r="C47" s="111"/>
      <c r="D47" s="111"/>
      <c r="E47" s="111"/>
      <c r="F47" s="111"/>
      <c r="G47" s="111"/>
      <c r="H47" s="60"/>
      <c r="I47" s="135">
        <f>SUM(I11:I46)</f>
        <v>108437294</v>
      </c>
      <c r="J47" s="61"/>
    </row>
    <row r="48" spans="1:13" x14ac:dyDescent="0.25">
      <c r="I48" s="98"/>
    </row>
    <row r="49" spans="1:10" ht="13" x14ac:dyDescent="0.3">
      <c r="A49" s="113"/>
      <c r="B49" s="108"/>
      <c r="C49" s="108"/>
      <c r="D49" s="108"/>
      <c r="E49" s="108"/>
      <c r="F49" s="114"/>
      <c r="G49" s="108"/>
      <c r="H49" s="31"/>
      <c r="I49" s="99"/>
      <c r="J49" s="17"/>
    </row>
    <row r="50" spans="1:10" ht="14.15" customHeight="1" x14ac:dyDescent="0.25">
      <c r="A50" s="253"/>
      <c r="B50" s="253"/>
      <c r="C50" s="253"/>
      <c r="D50" s="253"/>
      <c r="E50" s="253"/>
      <c r="F50" s="253"/>
      <c r="G50" s="253"/>
      <c r="H50" s="253"/>
      <c r="I50" s="253"/>
      <c r="J50" s="253"/>
    </row>
    <row r="51" spans="1:10" s="88" customFormat="1" ht="14.15" customHeight="1" x14ac:dyDescent="0.25">
      <c r="A51" s="253"/>
      <c r="B51" s="253"/>
      <c r="C51" s="253"/>
      <c r="D51" s="253"/>
      <c r="E51" s="253"/>
      <c r="F51" s="253"/>
      <c r="G51" s="253"/>
      <c r="H51" s="253"/>
      <c r="I51" s="253"/>
      <c r="J51" s="253"/>
    </row>
    <row r="52" spans="1:10" ht="13.5" customHeight="1" x14ac:dyDescent="0.25">
      <c r="A52" s="254"/>
      <c r="B52" s="254"/>
      <c r="C52" s="254"/>
      <c r="D52" s="254"/>
      <c r="E52" s="254"/>
      <c r="F52" s="254"/>
      <c r="G52" s="254"/>
      <c r="H52" s="254"/>
      <c r="I52" s="254"/>
      <c r="J52" s="254"/>
    </row>
    <row r="53" spans="1:10" ht="13.5" customHeight="1" x14ac:dyDescent="0.25">
      <c r="A53" s="254"/>
      <c r="B53" s="254"/>
      <c r="C53" s="254"/>
      <c r="D53" s="254"/>
      <c r="E53" s="254"/>
      <c r="F53" s="254"/>
      <c r="G53" s="254"/>
      <c r="H53" s="254"/>
      <c r="I53" s="254"/>
      <c r="J53" s="254"/>
    </row>
    <row r="54" spans="1:10" ht="13.5" customHeight="1" x14ac:dyDescent="0.25">
      <c r="A54" s="115"/>
      <c r="B54" s="115"/>
      <c r="C54" s="115"/>
      <c r="D54" s="115"/>
      <c r="E54" s="115"/>
      <c r="F54" s="115"/>
      <c r="G54" s="115"/>
      <c r="H54" s="90"/>
      <c r="I54" s="90"/>
      <c r="J54" s="90"/>
    </row>
    <row r="55" spans="1:10" s="17" customFormat="1" ht="13" customHeight="1" x14ac:dyDescent="0.25">
      <c r="A55" s="255"/>
      <c r="B55" s="255"/>
      <c r="C55" s="255"/>
      <c r="D55" s="255"/>
      <c r="E55" s="255"/>
      <c r="F55" s="255"/>
      <c r="G55" s="255"/>
      <c r="H55" s="255"/>
      <c r="I55" s="255"/>
      <c r="J55" s="255"/>
    </row>
    <row r="58" spans="1:10" x14ac:dyDescent="0.25">
      <c r="G58" s="116"/>
      <c r="H58" s="97"/>
    </row>
    <row r="59" spans="1:10" x14ac:dyDescent="0.25">
      <c r="G59" s="116"/>
      <c r="H59" s="97"/>
      <c r="I59" s="98"/>
    </row>
    <row r="61" spans="1:10" x14ac:dyDescent="0.25">
      <c r="I61" s="98"/>
    </row>
    <row r="68" spans="1:1" x14ac:dyDescent="0.25">
      <c r="A68" s="112" t="s">
        <v>82</v>
      </c>
    </row>
    <row r="85" spans="1:10" ht="13" thickBot="1" x14ac:dyDescent="0.3">
      <c r="A85" s="200"/>
      <c r="B85" s="200"/>
      <c r="C85" s="200"/>
      <c r="D85" s="200"/>
      <c r="E85" s="200"/>
      <c r="F85" s="200"/>
      <c r="G85" s="200"/>
      <c r="H85" s="199"/>
      <c r="I85" s="199"/>
      <c r="J85" s="199"/>
    </row>
    <row r="86" spans="1:10" ht="13" thickTop="1" x14ac:dyDescent="0.25"/>
  </sheetData>
  <sortState xmlns:xlrd2="http://schemas.microsoft.com/office/spreadsheetml/2017/richdata2" ref="A11:J46">
    <sortCondition ref="A11:A46"/>
    <sortCondition ref="D11:D46"/>
    <sortCondition ref="F11:F46"/>
  </sortState>
  <mergeCells count="5">
    <mergeCell ref="A50:J50"/>
    <mergeCell ref="A51:J51"/>
    <mergeCell ref="A52:J52"/>
    <mergeCell ref="A53:J53"/>
    <mergeCell ref="A55:J55"/>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152"/>
  <sheetViews>
    <sheetView view="pageBreakPreview" zoomScale="90" zoomScaleNormal="100" zoomScaleSheetLayoutView="90" workbookViewId="0"/>
  </sheetViews>
  <sheetFormatPr defaultColWidth="9.1796875" defaultRowHeight="12.5" x14ac:dyDescent="0.25"/>
  <cols>
    <col min="1" max="1" width="17.81640625" style="112" customWidth="1"/>
    <col min="2" max="2" width="34.7265625" style="112" customWidth="1"/>
    <col min="3" max="3" width="34" style="112" bestFit="1" customWidth="1"/>
    <col min="4" max="4" width="15" style="112" customWidth="1"/>
    <col min="5" max="5" width="14" style="112" customWidth="1"/>
    <col min="6" max="6" width="17.7265625" style="112" customWidth="1"/>
    <col min="7" max="7" width="22.54296875" style="112"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6" t="s">
        <v>564</v>
      </c>
      <c r="B1" s="108"/>
      <c r="C1" s="108"/>
      <c r="D1" s="108"/>
      <c r="E1" s="108"/>
      <c r="F1" s="108"/>
      <c r="G1" s="108"/>
      <c r="H1" s="1"/>
      <c r="I1" s="1"/>
    </row>
    <row r="2" spans="1:13" ht="12.75" customHeight="1" x14ac:dyDescent="0.3">
      <c r="A2" s="126" t="s">
        <v>584</v>
      </c>
      <c r="B2" s="108"/>
      <c r="C2" s="108"/>
      <c r="D2" s="108"/>
      <c r="E2" s="108"/>
      <c r="F2" s="108"/>
      <c r="G2" s="108"/>
      <c r="H2" s="1"/>
      <c r="I2" s="1"/>
    </row>
    <row r="3" spans="1:13" ht="12.75" customHeight="1" x14ac:dyDescent="0.3">
      <c r="A3" s="107" t="s">
        <v>238</v>
      </c>
      <c r="B3" s="108"/>
      <c r="C3" s="108"/>
      <c r="D3" s="108"/>
      <c r="E3" s="108"/>
      <c r="F3" s="108"/>
      <c r="G3" s="108"/>
      <c r="H3" s="1"/>
      <c r="I3" s="1"/>
    </row>
    <row r="4" spans="1:13" ht="12.75" customHeight="1" x14ac:dyDescent="0.3">
      <c r="A4" s="107" t="s">
        <v>56</v>
      </c>
      <c r="B4" s="108"/>
      <c r="C4" s="108"/>
      <c r="D4" s="108"/>
      <c r="E4" s="108"/>
      <c r="F4" s="108"/>
      <c r="G4" s="108"/>
      <c r="H4" s="1"/>
      <c r="I4" s="1"/>
    </row>
    <row r="5" spans="1:13" ht="12.75" customHeight="1" x14ac:dyDescent="0.3">
      <c r="A5" s="107" t="s">
        <v>64</v>
      </c>
      <c r="B5" s="108"/>
      <c r="C5" s="108"/>
      <c r="D5" s="108"/>
      <c r="E5" s="108"/>
      <c r="F5" s="108"/>
      <c r="G5" s="108"/>
      <c r="H5" s="1"/>
      <c r="I5" s="1"/>
    </row>
    <row r="6" spans="1:13" ht="12.75" customHeight="1" x14ac:dyDescent="0.3">
      <c r="A6" s="107" t="s">
        <v>10</v>
      </c>
      <c r="B6" s="108"/>
      <c r="C6" s="108"/>
      <c r="D6" s="108"/>
      <c r="E6" s="108"/>
      <c r="F6" s="108"/>
      <c r="G6" s="108"/>
      <c r="H6" s="1"/>
      <c r="I6" s="1"/>
    </row>
    <row r="7" spans="1:13" ht="12.75" customHeight="1" x14ac:dyDescent="0.3">
      <c r="A7" s="108"/>
      <c r="B7" s="108"/>
      <c r="C7" s="108"/>
      <c r="D7" s="108"/>
      <c r="E7" s="108"/>
      <c r="F7" s="108"/>
      <c r="G7" s="108"/>
      <c r="H7" s="1"/>
      <c r="I7" s="1"/>
    </row>
    <row r="8" spans="1:13" ht="24" customHeight="1" x14ac:dyDescent="0.25">
      <c r="A8" s="123" t="s">
        <v>11</v>
      </c>
      <c r="B8" s="120"/>
      <c r="C8" s="120"/>
      <c r="D8" s="120"/>
      <c r="E8" s="120"/>
      <c r="F8" s="120"/>
      <c r="G8" s="120"/>
      <c r="H8" s="120"/>
      <c r="I8" s="120"/>
      <c r="J8" s="120"/>
    </row>
    <row r="9" spans="1:13" ht="13.5" thickBot="1" x14ac:dyDescent="0.35">
      <c r="A9" s="109"/>
      <c r="B9" s="109"/>
      <c r="C9" s="109"/>
      <c r="D9" s="109"/>
      <c r="E9" s="109"/>
      <c r="F9" s="109"/>
      <c r="G9" s="109"/>
      <c r="H9" s="1"/>
      <c r="I9" s="1"/>
      <c r="J9" s="93" t="s">
        <v>456</v>
      </c>
    </row>
    <row r="10" spans="1:13" ht="43.5" customHeight="1" thickBot="1" x14ac:dyDescent="0.3">
      <c r="A10" s="132" t="s">
        <v>24</v>
      </c>
      <c r="B10" s="133" t="s">
        <v>3</v>
      </c>
      <c r="C10" s="133" t="s">
        <v>51</v>
      </c>
      <c r="D10" s="133" t="s">
        <v>20</v>
      </c>
      <c r="E10" s="133" t="s">
        <v>103</v>
      </c>
      <c r="F10" s="133" t="s">
        <v>25</v>
      </c>
      <c r="G10" s="133" t="s">
        <v>2</v>
      </c>
      <c r="H10" s="133" t="s">
        <v>26</v>
      </c>
      <c r="I10" s="133" t="s">
        <v>70</v>
      </c>
      <c r="J10" s="134" t="s">
        <v>31</v>
      </c>
    </row>
    <row r="11" spans="1:13" s="17" customFormat="1" ht="16" customHeight="1" x14ac:dyDescent="0.25">
      <c r="A11" s="81">
        <v>44621</v>
      </c>
      <c r="B11" s="27" t="s">
        <v>643</v>
      </c>
      <c r="C11" s="27" t="s">
        <v>643</v>
      </c>
      <c r="D11" s="25" t="s">
        <v>644</v>
      </c>
      <c r="E11" s="25" t="s">
        <v>104</v>
      </c>
      <c r="F11" s="25" t="s">
        <v>189</v>
      </c>
      <c r="G11" s="25" t="s">
        <v>645</v>
      </c>
      <c r="H11" s="25" t="s">
        <v>378</v>
      </c>
      <c r="I11" s="28">
        <v>3693172</v>
      </c>
      <c r="J11" s="96" t="s">
        <v>351</v>
      </c>
      <c r="L11" s="117"/>
      <c r="M11" s="117"/>
    </row>
    <row r="12" spans="1:13" s="17" customFormat="1" ht="16" customHeight="1" x14ac:dyDescent="0.25">
      <c r="A12" s="81">
        <v>44629</v>
      </c>
      <c r="B12" s="27" t="s">
        <v>643</v>
      </c>
      <c r="C12" s="27" t="s">
        <v>643</v>
      </c>
      <c r="D12" s="25" t="s">
        <v>644</v>
      </c>
      <c r="E12" s="25" t="s">
        <v>104</v>
      </c>
      <c r="F12" s="25" t="s">
        <v>120</v>
      </c>
      <c r="G12" s="25" t="s">
        <v>646</v>
      </c>
      <c r="H12" s="25" t="s">
        <v>378</v>
      </c>
      <c r="I12" s="28">
        <v>3707987</v>
      </c>
      <c r="J12" s="96" t="s">
        <v>351</v>
      </c>
      <c r="L12" s="117"/>
      <c r="M12" s="117"/>
    </row>
    <row r="13" spans="1:13" s="17" customFormat="1" ht="16" customHeight="1" x14ac:dyDescent="0.25">
      <c r="A13" s="81">
        <v>44637</v>
      </c>
      <c r="B13" s="27" t="s">
        <v>643</v>
      </c>
      <c r="C13" s="27" t="s">
        <v>643</v>
      </c>
      <c r="D13" s="25" t="s">
        <v>644</v>
      </c>
      <c r="E13" s="25" t="s">
        <v>104</v>
      </c>
      <c r="F13" s="25" t="s">
        <v>78</v>
      </c>
      <c r="G13" s="25" t="s">
        <v>460</v>
      </c>
      <c r="H13" s="25" t="s">
        <v>378</v>
      </c>
      <c r="I13" s="28">
        <v>3451299</v>
      </c>
      <c r="J13" s="96" t="s">
        <v>351</v>
      </c>
      <c r="L13" s="117"/>
      <c r="M13" s="117"/>
    </row>
    <row r="14" spans="1:13" s="17" customFormat="1" ht="16" customHeight="1" x14ac:dyDescent="0.25">
      <c r="A14" s="81">
        <v>44644</v>
      </c>
      <c r="B14" s="27" t="s">
        <v>643</v>
      </c>
      <c r="C14" s="27" t="s">
        <v>643</v>
      </c>
      <c r="D14" s="25" t="s">
        <v>644</v>
      </c>
      <c r="E14" s="25" t="s">
        <v>104</v>
      </c>
      <c r="F14" s="25" t="s">
        <v>244</v>
      </c>
      <c r="G14" s="25" t="s">
        <v>150</v>
      </c>
      <c r="H14" s="25" t="s">
        <v>378</v>
      </c>
      <c r="I14" s="28">
        <v>3701555</v>
      </c>
      <c r="J14" s="96" t="s">
        <v>351</v>
      </c>
      <c r="L14" s="117"/>
      <c r="M14" s="117"/>
    </row>
    <row r="15" spans="1:13" s="17" customFormat="1" ht="16" customHeight="1" x14ac:dyDescent="0.25">
      <c r="A15" s="81">
        <v>44649</v>
      </c>
      <c r="B15" s="27" t="s">
        <v>643</v>
      </c>
      <c r="C15" s="27" t="s">
        <v>643</v>
      </c>
      <c r="D15" s="25" t="s">
        <v>644</v>
      </c>
      <c r="E15" s="25" t="s">
        <v>104</v>
      </c>
      <c r="F15" s="25" t="s">
        <v>189</v>
      </c>
      <c r="G15" s="25" t="s">
        <v>513</v>
      </c>
      <c r="H15" s="25" t="s">
        <v>378</v>
      </c>
      <c r="I15" s="28">
        <v>3638615</v>
      </c>
      <c r="J15" s="96" t="s">
        <v>647</v>
      </c>
      <c r="L15" s="117"/>
      <c r="M15" s="117"/>
    </row>
    <row r="16" spans="1:13" s="17" customFormat="1" ht="16" customHeight="1" x14ac:dyDescent="0.25">
      <c r="A16" s="81">
        <v>44659</v>
      </c>
      <c r="B16" s="27" t="s">
        <v>643</v>
      </c>
      <c r="C16" s="27" t="s">
        <v>643</v>
      </c>
      <c r="D16" s="25" t="s">
        <v>644</v>
      </c>
      <c r="E16" s="25" t="s">
        <v>104</v>
      </c>
      <c r="F16" s="25" t="s">
        <v>244</v>
      </c>
      <c r="G16" s="25" t="s">
        <v>607</v>
      </c>
      <c r="H16" s="25" t="s">
        <v>378</v>
      </c>
      <c r="I16" s="28">
        <v>3448362</v>
      </c>
      <c r="J16" s="96" t="s">
        <v>647</v>
      </c>
      <c r="L16" s="117"/>
      <c r="M16" s="117"/>
    </row>
    <row r="17" spans="1:13" s="17" customFormat="1" ht="16" customHeight="1" x14ac:dyDescent="0.25">
      <c r="A17" s="81">
        <v>44664</v>
      </c>
      <c r="B17" s="27" t="s">
        <v>643</v>
      </c>
      <c r="C17" s="27" t="s">
        <v>643</v>
      </c>
      <c r="D17" s="25" t="s">
        <v>644</v>
      </c>
      <c r="E17" s="25" t="s">
        <v>104</v>
      </c>
      <c r="F17" s="25" t="s">
        <v>69</v>
      </c>
      <c r="G17" s="25" t="s">
        <v>589</v>
      </c>
      <c r="H17" s="25" t="s">
        <v>378</v>
      </c>
      <c r="I17" s="28">
        <v>3673246</v>
      </c>
      <c r="J17" s="96" t="s">
        <v>351</v>
      </c>
      <c r="L17" s="117"/>
      <c r="M17" s="117"/>
    </row>
    <row r="18" spans="1:13" s="17" customFormat="1" ht="16" customHeight="1" x14ac:dyDescent="0.25">
      <c r="A18" s="81">
        <v>44670</v>
      </c>
      <c r="B18" s="27" t="s">
        <v>643</v>
      </c>
      <c r="C18" s="27" t="s">
        <v>643</v>
      </c>
      <c r="D18" s="25" t="s">
        <v>644</v>
      </c>
      <c r="E18" s="25" t="s">
        <v>104</v>
      </c>
      <c r="F18" s="25" t="s">
        <v>170</v>
      </c>
      <c r="G18" s="25" t="s">
        <v>646</v>
      </c>
      <c r="H18" s="25" t="s">
        <v>378</v>
      </c>
      <c r="I18" s="28">
        <v>2219287</v>
      </c>
      <c r="J18" s="96" t="s">
        <v>655</v>
      </c>
      <c r="L18" s="117"/>
      <c r="M18" s="117"/>
    </row>
    <row r="19" spans="1:13" s="17" customFormat="1" ht="16" customHeight="1" x14ac:dyDescent="0.25">
      <c r="A19" s="81">
        <v>44670</v>
      </c>
      <c r="B19" s="27" t="s">
        <v>643</v>
      </c>
      <c r="C19" s="27" t="s">
        <v>643</v>
      </c>
      <c r="D19" s="25" t="s">
        <v>644</v>
      </c>
      <c r="E19" s="25" t="s">
        <v>104</v>
      </c>
      <c r="F19" s="25" t="s">
        <v>232</v>
      </c>
      <c r="G19" s="25" t="s">
        <v>646</v>
      </c>
      <c r="H19" s="25" t="s">
        <v>378</v>
      </c>
      <c r="I19" s="28">
        <v>1499754</v>
      </c>
      <c r="J19" s="96" t="s">
        <v>655</v>
      </c>
      <c r="L19" s="117"/>
      <c r="M19" s="117"/>
    </row>
    <row r="20" spans="1:13" s="17" customFormat="1" ht="16" customHeight="1" x14ac:dyDescent="0.25">
      <c r="A20" s="81">
        <v>44677</v>
      </c>
      <c r="B20" s="27" t="s">
        <v>643</v>
      </c>
      <c r="C20" s="27" t="s">
        <v>643</v>
      </c>
      <c r="D20" s="25" t="s">
        <v>644</v>
      </c>
      <c r="E20" s="25" t="s">
        <v>104</v>
      </c>
      <c r="F20" s="25" t="s">
        <v>277</v>
      </c>
      <c r="G20" s="25" t="s">
        <v>224</v>
      </c>
      <c r="H20" s="25" t="s">
        <v>378</v>
      </c>
      <c r="I20" s="28">
        <v>3454531</v>
      </c>
      <c r="J20" s="96" t="s">
        <v>647</v>
      </c>
      <c r="L20" s="117"/>
      <c r="M20" s="117"/>
    </row>
    <row r="21" spans="1:13" s="17" customFormat="1" ht="16" customHeight="1" x14ac:dyDescent="0.25">
      <c r="A21" s="81">
        <v>44680</v>
      </c>
      <c r="B21" s="27" t="s">
        <v>643</v>
      </c>
      <c r="C21" s="27" t="s">
        <v>643</v>
      </c>
      <c r="D21" s="25" t="s">
        <v>656</v>
      </c>
      <c r="E21" s="25" t="s">
        <v>104</v>
      </c>
      <c r="F21" s="25" t="s">
        <v>178</v>
      </c>
      <c r="G21" s="25" t="s">
        <v>472</v>
      </c>
      <c r="H21" s="25" t="s">
        <v>378</v>
      </c>
      <c r="I21" s="28">
        <v>759480</v>
      </c>
      <c r="J21" s="96" t="s">
        <v>655</v>
      </c>
      <c r="L21" s="117"/>
      <c r="M21" s="117"/>
    </row>
    <row r="22" spans="1:13" s="17" customFormat="1" ht="16" customHeight="1" x14ac:dyDescent="0.25">
      <c r="A22" s="81">
        <v>44680</v>
      </c>
      <c r="B22" s="27" t="s">
        <v>643</v>
      </c>
      <c r="C22" s="27" t="s">
        <v>643</v>
      </c>
      <c r="D22" s="25" t="s">
        <v>644</v>
      </c>
      <c r="E22" s="25" t="s">
        <v>104</v>
      </c>
      <c r="F22" s="25" t="s">
        <v>189</v>
      </c>
      <c r="G22" s="25" t="s">
        <v>472</v>
      </c>
      <c r="H22" s="25" t="s">
        <v>378</v>
      </c>
      <c r="I22" s="28">
        <v>2683329</v>
      </c>
      <c r="J22" s="96" t="s">
        <v>655</v>
      </c>
      <c r="L22" s="117"/>
      <c r="M22" s="117"/>
    </row>
    <row r="23" spans="1:13" s="17" customFormat="1" ht="16" customHeight="1" x14ac:dyDescent="0.25">
      <c r="A23" s="81">
        <v>44685</v>
      </c>
      <c r="B23" s="27" t="s">
        <v>643</v>
      </c>
      <c r="C23" s="27" t="s">
        <v>643</v>
      </c>
      <c r="D23" s="25" t="s">
        <v>644</v>
      </c>
      <c r="E23" s="25" t="s">
        <v>104</v>
      </c>
      <c r="F23" s="25" t="s">
        <v>169</v>
      </c>
      <c r="G23" s="25" t="s">
        <v>570</v>
      </c>
      <c r="H23" s="25" t="s">
        <v>378</v>
      </c>
      <c r="I23" s="28">
        <v>3581092</v>
      </c>
      <c r="J23" s="96" t="s">
        <v>647</v>
      </c>
      <c r="L23" s="117"/>
      <c r="M23" s="117"/>
    </row>
    <row r="24" spans="1:13" s="17" customFormat="1" ht="16" customHeight="1" x14ac:dyDescent="0.25">
      <c r="A24" s="81">
        <v>44691</v>
      </c>
      <c r="B24" s="27" t="s">
        <v>643</v>
      </c>
      <c r="C24" s="27" t="s">
        <v>643</v>
      </c>
      <c r="D24" s="25" t="s">
        <v>644</v>
      </c>
      <c r="E24" s="25" t="s">
        <v>104</v>
      </c>
      <c r="F24" s="25" t="s">
        <v>189</v>
      </c>
      <c r="G24" s="25" t="s">
        <v>461</v>
      </c>
      <c r="H24" s="25" t="s">
        <v>378</v>
      </c>
      <c r="I24" s="28">
        <v>3686850</v>
      </c>
      <c r="J24" s="96" t="s">
        <v>351</v>
      </c>
      <c r="L24" s="117"/>
      <c r="M24" s="117"/>
    </row>
    <row r="25" spans="1:13" s="17" customFormat="1" ht="16" customHeight="1" x14ac:dyDescent="0.25">
      <c r="A25" s="81">
        <v>44697</v>
      </c>
      <c r="B25" s="27" t="s">
        <v>643</v>
      </c>
      <c r="C25" s="27" t="s">
        <v>643</v>
      </c>
      <c r="D25" s="25" t="s">
        <v>644</v>
      </c>
      <c r="E25" s="25" t="s">
        <v>104</v>
      </c>
      <c r="F25" s="25" t="s">
        <v>244</v>
      </c>
      <c r="G25" s="25" t="s">
        <v>417</v>
      </c>
      <c r="H25" s="25" t="s">
        <v>378</v>
      </c>
      <c r="I25" s="28">
        <v>3667755</v>
      </c>
      <c r="J25" s="96" t="s">
        <v>351</v>
      </c>
      <c r="L25" s="117"/>
      <c r="M25" s="117"/>
    </row>
    <row r="26" spans="1:13" s="17" customFormat="1" ht="16" customHeight="1" x14ac:dyDescent="0.25">
      <c r="A26" s="81">
        <v>44701</v>
      </c>
      <c r="B26" s="27" t="s">
        <v>643</v>
      </c>
      <c r="C26" s="27" t="s">
        <v>643</v>
      </c>
      <c r="D26" s="25" t="s">
        <v>644</v>
      </c>
      <c r="E26" s="25" t="s">
        <v>104</v>
      </c>
      <c r="F26" s="25" t="s">
        <v>244</v>
      </c>
      <c r="G26" s="25" t="s">
        <v>575</v>
      </c>
      <c r="H26" s="25" t="s">
        <v>378</v>
      </c>
      <c r="I26" s="28">
        <v>3740609</v>
      </c>
      <c r="J26" s="96" t="s">
        <v>351</v>
      </c>
      <c r="L26" s="117"/>
      <c r="M26" s="117"/>
    </row>
    <row r="27" spans="1:13" s="17" customFormat="1" ht="16" customHeight="1" x14ac:dyDescent="0.25">
      <c r="A27" s="81">
        <v>44705</v>
      </c>
      <c r="B27" s="27" t="s">
        <v>643</v>
      </c>
      <c r="C27" s="27" t="s">
        <v>643</v>
      </c>
      <c r="D27" s="25" t="s">
        <v>644</v>
      </c>
      <c r="E27" s="25" t="s">
        <v>104</v>
      </c>
      <c r="F27" s="25" t="s">
        <v>196</v>
      </c>
      <c r="G27" s="25" t="s">
        <v>552</v>
      </c>
      <c r="H27" s="25" t="s">
        <v>378</v>
      </c>
      <c r="I27" s="28">
        <v>3664611</v>
      </c>
      <c r="J27" s="96" t="s">
        <v>647</v>
      </c>
      <c r="L27" s="117"/>
      <c r="M27" s="117"/>
    </row>
    <row r="28" spans="1:13" s="17" customFormat="1" ht="16" customHeight="1" x14ac:dyDescent="0.25">
      <c r="A28" s="81">
        <v>44710</v>
      </c>
      <c r="B28" s="27" t="s">
        <v>643</v>
      </c>
      <c r="C28" s="27" t="s">
        <v>643</v>
      </c>
      <c r="D28" s="25" t="s">
        <v>644</v>
      </c>
      <c r="E28" s="25" t="s">
        <v>104</v>
      </c>
      <c r="F28" s="25" t="s">
        <v>277</v>
      </c>
      <c r="G28" s="25" t="s">
        <v>284</v>
      </c>
      <c r="H28" s="25" t="s">
        <v>378</v>
      </c>
      <c r="I28" s="28">
        <v>3414211</v>
      </c>
      <c r="J28" s="96" t="s">
        <v>351</v>
      </c>
      <c r="L28" s="117"/>
      <c r="M28" s="117"/>
    </row>
    <row r="29" spans="1:13" s="17" customFormat="1" ht="16" customHeight="1" x14ac:dyDescent="0.25">
      <c r="A29" s="81">
        <v>44712</v>
      </c>
      <c r="B29" s="27" t="s">
        <v>643</v>
      </c>
      <c r="C29" s="27" t="s">
        <v>643</v>
      </c>
      <c r="D29" s="25" t="s">
        <v>644</v>
      </c>
      <c r="E29" s="25" t="s">
        <v>104</v>
      </c>
      <c r="F29" s="25" t="s">
        <v>189</v>
      </c>
      <c r="G29" s="25" t="s">
        <v>671</v>
      </c>
      <c r="H29" s="25" t="s">
        <v>378</v>
      </c>
      <c r="I29" s="28">
        <v>1989768</v>
      </c>
      <c r="J29" s="96" t="s">
        <v>672</v>
      </c>
      <c r="L29" s="117"/>
      <c r="M29" s="117"/>
    </row>
    <row r="30" spans="1:13" s="17" customFormat="1" ht="16" customHeight="1" x14ac:dyDescent="0.25">
      <c r="A30" s="81">
        <v>44712</v>
      </c>
      <c r="B30" s="27" t="s">
        <v>643</v>
      </c>
      <c r="C30" s="27" t="s">
        <v>643</v>
      </c>
      <c r="D30" s="25" t="s">
        <v>644</v>
      </c>
      <c r="E30" s="25" t="s">
        <v>104</v>
      </c>
      <c r="F30" s="25" t="s">
        <v>294</v>
      </c>
      <c r="G30" s="25" t="s">
        <v>671</v>
      </c>
      <c r="H30" s="25" t="s">
        <v>378</v>
      </c>
      <c r="I30" s="28">
        <v>1477801</v>
      </c>
      <c r="J30" s="96" t="s">
        <v>672</v>
      </c>
      <c r="L30" s="117"/>
      <c r="M30" s="117"/>
    </row>
    <row r="31" spans="1:13" s="17" customFormat="1" ht="16" customHeight="1" x14ac:dyDescent="0.25">
      <c r="A31" s="81">
        <v>44715</v>
      </c>
      <c r="B31" s="27" t="s">
        <v>643</v>
      </c>
      <c r="C31" s="27" t="s">
        <v>643</v>
      </c>
      <c r="D31" s="25" t="s">
        <v>644</v>
      </c>
      <c r="E31" s="25" t="s">
        <v>104</v>
      </c>
      <c r="F31" s="25" t="s">
        <v>277</v>
      </c>
      <c r="G31" s="25" t="s">
        <v>224</v>
      </c>
      <c r="H31" s="25" t="s">
        <v>378</v>
      </c>
      <c r="I31" s="28">
        <v>3452736</v>
      </c>
      <c r="J31" s="96" t="s">
        <v>351</v>
      </c>
      <c r="L31" s="117"/>
      <c r="M31" s="117"/>
    </row>
    <row r="32" spans="1:13" s="17" customFormat="1" ht="16" customHeight="1" x14ac:dyDescent="0.25">
      <c r="A32" s="81">
        <v>44718</v>
      </c>
      <c r="B32" s="27" t="s">
        <v>643</v>
      </c>
      <c r="C32" s="27" t="s">
        <v>643</v>
      </c>
      <c r="D32" s="25" t="s">
        <v>644</v>
      </c>
      <c r="E32" s="25" t="s">
        <v>104</v>
      </c>
      <c r="F32" s="25" t="s">
        <v>277</v>
      </c>
      <c r="G32" s="25" t="s">
        <v>512</v>
      </c>
      <c r="H32" s="25" t="s">
        <v>378</v>
      </c>
      <c r="I32" s="28">
        <v>3644520</v>
      </c>
      <c r="J32" s="96" t="s">
        <v>647</v>
      </c>
      <c r="L32" s="117"/>
      <c r="M32" s="117"/>
    </row>
    <row r="33" spans="1:13" s="17" customFormat="1" ht="16" customHeight="1" x14ac:dyDescent="0.25">
      <c r="A33" s="81">
        <v>44722</v>
      </c>
      <c r="B33" s="27" t="s">
        <v>643</v>
      </c>
      <c r="C33" s="27" t="s">
        <v>643</v>
      </c>
      <c r="D33" s="25" t="s">
        <v>656</v>
      </c>
      <c r="E33" s="25" t="s">
        <v>104</v>
      </c>
      <c r="F33" s="25" t="s">
        <v>193</v>
      </c>
      <c r="G33" s="25" t="s">
        <v>496</v>
      </c>
      <c r="H33" s="25" t="s">
        <v>378</v>
      </c>
      <c r="I33" s="28">
        <v>911888</v>
      </c>
      <c r="J33" s="96" t="s">
        <v>678</v>
      </c>
      <c r="L33" s="117"/>
      <c r="M33" s="117"/>
    </row>
    <row r="34" spans="1:13" s="17" customFormat="1" ht="16" customHeight="1" x14ac:dyDescent="0.25">
      <c r="A34" s="81">
        <v>44722</v>
      </c>
      <c r="B34" s="27" t="s">
        <v>643</v>
      </c>
      <c r="C34" s="27" t="s">
        <v>643</v>
      </c>
      <c r="D34" s="25" t="s">
        <v>644</v>
      </c>
      <c r="E34" s="25" t="s">
        <v>104</v>
      </c>
      <c r="F34" s="25" t="s">
        <v>170</v>
      </c>
      <c r="G34" s="25" t="s">
        <v>496</v>
      </c>
      <c r="H34" s="25" t="s">
        <v>378</v>
      </c>
      <c r="I34" s="28">
        <v>2363887</v>
      </c>
      <c r="J34" s="96" t="s">
        <v>678</v>
      </c>
      <c r="L34" s="117"/>
      <c r="M34" s="117"/>
    </row>
    <row r="35" spans="1:13" s="17" customFormat="1" ht="16" customHeight="1" x14ac:dyDescent="0.25">
      <c r="A35" s="81">
        <v>44724</v>
      </c>
      <c r="B35" s="27" t="s">
        <v>643</v>
      </c>
      <c r="C35" s="27" t="s">
        <v>643</v>
      </c>
      <c r="D35" s="25" t="s">
        <v>644</v>
      </c>
      <c r="E35" s="25" t="s">
        <v>104</v>
      </c>
      <c r="F35" s="25" t="s">
        <v>170</v>
      </c>
      <c r="G35" s="25" t="s">
        <v>524</v>
      </c>
      <c r="H35" s="25" t="s">
        <v>378</v>
      </c>
      <c r="I35" s="28">
        <v>2265397</v>
      </c>
      <c r="J35" s="96" t="s">
        <v>655</v>
      </c>
      <c r="L35" s="117"/>
      <c r="M35" s="117"/>
    </row>
    <row r="36" spans="1:13" s="17" customFormat="1" ht="16" customHeight="1" x14ac:dyDescent="0.25">
      <c r="A36" s="81">
        <v>44724</v>
      </c>
      <c r="B36" s="27" t="s">
        <v>643</v>
      </c>
      <c r="C36" s="27" t="s">
        <v>643</v>
      </c>
      <c r="D36" s="25" t="s">
        <v>644</v>
      </c>
      <c r="E36" s="25" t="s">
        <v>104</v>
      </c>
      <c r="F36" s="25" t="s">
        <v>169</v>
      </c>
      <c r="G36" s="25" t="s">
        <v>524</v>
      </c>
      <c r="H36" s="25" t="s">
        <v>378</v>
      </c>
      <c r="I36" s="28">
        <v>1440237</v>
      </c>
      <c r="J36" s="96" t="s">
        <v>655</v>
      </c>
      <c r="L36" s="117"/>
      <c r="M36" s="117"/>
    </row>
    <row r="37" spans="1:13" s="17" customFormat="1" ht="16" customHeight="1" x14ac:dyDescent="0.25">
      <c r="A37" s="81">
        <v>44727</v>
      </c>
      <c r="B37" s="27" t="s">
        <v>643</v>
      </c>
      <c r="C37" s="27" t="s">
        <v>643</v>
      </c>
      <c r="D37" s="25" t="s">
        <v>644</v>
      </c>
      <c r="E37" s="25" t="s">
        <v>104</v>
      </c>
      <c r="F37" s="25" t="s">
        <v>170</v>
      </c>
      <c r="G37" s="25" t="s">
        <v>679</v>
      </c>
      <c r="H37" s="25" t="s">
        <v>378</v>
      </c>
      <c r="I37" s="28">
        <v>2173174</v>
      </c>
      <c r="J37" s="96" t="s">
        <v>678</v>
      </c>
      <c r="L37" s="117"/>
      <c r="M37" s="117"/>
    </row>
    <row r="38" spans="1:13" s="17" customFormat="1" ht="16" customHeight="1" x14ac:dyDescent="0.25">
      <c r="A38" s="81">
        <v>44727</v>
      </c>
      <c r="B38" s="27" t="s">
        <v>643</v>
      </c>
      <c r="C38" s="27" t="s">
        <v>643</v>
      </c>
      <c r="D38" s="25" t="s">
        <v>644</v>
      </c>
      <c r="E38" s="25" t="s">
        <v>104</v>
      </c>
      <c r="F38" s="25" t="s">
        <v>169</v>
      </c>
      <c r="G38" s="25" t="s">
        <v>679</v>
      </c>
      <c r="H38" s="25" t="s">
        <v>378</v>
      </c>
      <c r="I38" s="28">
        <v>1100703</v>
      </c>
      <c r="J38" s="96" t="s">
        <v>678</v>
      </c>
      <c r="L38" s="117"/>
      <c r="M38" s="117"/>
    </row>
    <row r="39" spans="1:13" s="17" customFormat="1" ht="16" customHeight="1" x14ac:dyDescent="0.25">
      <c r="A39" s="81">
        <v>44730</v>
      </c>
      <c r="B39" s="27" t="s">
        <v>643</v>
      </c>
      <c r="C39" s="27" t="s">
        <v>643</v>
      </c>
      <c r="D39" s="25" t="s">
        <v>644</v>
      </c>
      <c r="E39" s="25" t="s">
        <v>104</v>
      </c>
      <c r="F39" s="25" t="s">
        <v>189</v>
      </c>
      <c r="G39" s="25" t="s">
        <v>271</v>
      </c>
      <c r="H39" s="25" t="s">
        <v>378</v>
      </c>
      <c r="I39" s="28">
        <v>3212261</v>
      </c>
      <c r="J39" s="96" t="s">
        <v>647</v>
      </c>
      <c r="L39" s="117"/>
      <c r="M39" s="117"/>
    </row>
    <row r="40" spans="1:13" s="17" customFormat="1" ht="16" customHeight="1" x14ac:dyDescent="0.25">
      <c r="A40" s="81">
        <v>44732</v>
      </c>
      <c r="B40" s="27" t="s">
        <v>643</v>
      </c>
      <c r="C40" s="27" t="s">
        <v>643</v>
      </c>
      <c r="D40" s="25" t="s">
        <v>644</v>
      </c>
      <c r="E40" s="25" t="s">
        <v>104</v>
      </c>
      <c r="F40" s="25" t="s">
        <v>69</v>
      </c>
      <c r="G40" s="25" t="s">
        <v>589</v>
      </c>
      <c r="H40" s="25" t="s">
        <v>378</v>
      </c>
      <c r="I40" s="28">
        <v>3662664</v>
      </c>
      <c r="J40" s="96" t="s">
        <v>351</v>
      </c>
      <c r="L40" s="117"/>
      <c r="M40" s="117"/>
    </row>
    <row r="41" spans="1:13" s="17" customFormat="1" ht="16" customHeight="1" x14ac:dyDescent="0.25">
      <c r="A41" s="81">
        <v>44736</v>
      </c>
      <c r="B41" s="27" t="s">
        <v>643</v>
      </c>
      <c r="C41" s="27" t="s">
        <v>643</v>
      </c>
      <c r="D41" s="25" t="s">
        <v>644</v>
      </c>
      <c r="E41" s="25" t="s">
        <v>104</v>
      </c>
      <c r="F41" s="25" t="s">
        <v>319</v>
      </c>
      <c r="G41" s="25" t="s">
        <v>183</v>
      </c>
      <c r="H41" s="25" t="s">
        <v>378</v>
      </c>
      <c r="I41" s="28">
        <v>3380055</v>
      </c>
      <c r="J41" s="96" t="s">
        <v>351</v>
      </c>
      <c r="L41" s="117"/>
      <c r="M41" s="117"/>
    </row>
    <row r="42" spans="1:13" s="17" customFormat="1" ht="16" customHeight="1" x14ac:dyDescent="0.25">
      <c r="A42" s="81">
        <v>44738</v>
      </c>
      <c r="B42" s="27" t="s">
        <v>643</v>
      </c>
      <c r="C42" s="27" t="s">
        <v>643</v>
      </c>
      <c r="D42" s="25" t="s">
        <v>644</v>
      </c>
      <c r="E42" s="25" t="s">
        <v>104</v>
      </c>
      <c r="F42" s="25" t="s">
        <v>170</v>
      </c>
      <c r="G42" s="25" t="s">
        <v>422</v>
      </c>
      <c r="H42" s="25" t="s">
        <v>378</v>
      </c>
      <c r="I42" s="28">
        <v>2214006</v>
      </c>
      <c r="J42" s="96" t="s">
        <v>647</v>
      </c>
      <c r="L42" s="117"/>
      <c r="M42" s="117"/>
    </row>
    <row r="43" spans="1:13" s="17" customFormat="1" ht="16" customHeight="1" x14ac:dyDescent="0.25">
      <c r="A43" s="81">
        <v>44741</v>
      </c>
      <c r="B43" s="27" t="s">
        <v>643</v>
      </c>
      <c r="C43" s="27" t="s">
        <v>643</v>
      </c>
      <c r="D43" s="25" t="s">
        <v>644</v>
      </c>
      <c r="E43" s="25" t="s">
        <v>104</v>
      </c>
      <c r="F43" s="25" t="s">
        <v>170</v>
      </c>
      <c r="G43" s="25" t="s">
        <v>597</v>
      </c>
      <c r="H43" s="25" t="s">
        <v>378</v>
      </c>
      <c r="I43" s="28">
        <v>2296387</v>
      </c>
      <c r="J43" s="96" t="s">
        <v>647</v>
      </c>
      <c r="L43" s="117"/>
      <c r="M43" s="117"/>
    </row>
    <row r="44" spans="1:13" s="17" customFormat="1" ht="16" customHeight="1" x14ac:dyDescent="0.25">
      <c r="A44" s="81">
        <v>44746</v>
      </c>
      <c r="B44" s="27" t="s">
        <v>643</v>
      </c>
      <c r="C44" s="27" t="s">
        <v>643</v>
      </c>
      <c r="D44" s="25" t="s">
        <v>656</v>
      </c>
      <c r="E44" s="25" t="s">
        <v>104</v>
      </c>
      <c r="F44" s="25" t="s">
        <v>109</v>
      </c>
      <c r="G44" s="25" t="s">
        <v>479</v>
      </c>
      <c r="H44" s="25" t="s">
        <v>378</v>
      </c>
      <c r="I44" s="28">
        <v>3559771</v>
      </c>
      <c r="J44" s="96" t="s">
        <v>647</v>
      </c>
      <c r="L44" s="117"/>
      <c r="M44" s="117"/>
    </row>
    <row r="45" spans="1:13" s="17" customFormat="1" ht="16" customHeight="1" x14ac:dyDescent="0.25">
      <c r="A45" s="81">
        <v>44748</v>
      </c>
      <c r="B45" s="27" t="s">
        <v>643</v>
      </c>
      <c r="C45" s="27" t="s">
        <v>643</v>
      </c>
      <c r="D45" s="25" t="s">
        <v>644</v>
      </c>
      <c r="E45" s="25" t="s">
        <v>104</v>
      </c>
      <c r="F45" s="25" t="s">
        <v>277</v>
      </c>
      <c r="G45" s="25" t="s">
        <v>284</v>
      </c>
      <c r="H45" s="25" t="s">
        <v>378</v>
      </c>
      <c r="I45" s="28">
        <v>3420121</v>
      </c>
      <c r="J45" s="96" t="s">
        <v>351</v>
      </c>
      <c r="L45" s="117"/>
      <c r="M45" s="117"/>
    </row>
    <row r="46" spans="1:13" s="17" customFormat="1" ht="16" customHeight="1" x14ac:dyDescent="0.25">
      <c r="A46" s="81">
        <v>44749</v>
      </c>
      <c r="B46" s="27" t="s">
        <v>643</v>
      </c>
      <c r="C46" s="27" t="s">
        <v>643</v>
      </c>
      <c r="D46" s="25" t="s">
        <v>644</v>
      </c>
      <c r="E46" s="25" t="s">
        <v>104</v>
      </c>
      <c r="F46" s="25" t="s">
        <v>170</v>
      </c>
      <c r="G46" s="25" t="s">
        <v>441</v>
      </c>
      <c r="H46" s="25" t="s">
        <v>378</v>
      </c>
      <c r="I46" s="28">
        <v>2139761</v>
      </c>
      <c r="J46" s="96" t="s">
        <v>647</v>
      </c>
      <c r="L46" s="117"/>
      <c r="M46" s="117"/>
    </row>
    <row r="47" spans="1:13" s="17" customFormat="1" ht="16" customHeight="1" x14ac:dyDescent="0.25">
      <c r="A47" s="81">
        <v>44752</v>
      </c>
      <c r="B47" s="27" t="s">
        <v>643</v>
      </c>
      <c r="C47" s="27" t="s">
        <v>643</v>
      </c>
      <c r="D47" s="25" t="s">
        <v>644</v>
      </c>
      <c r="E47" s="25" t="s">
        <v>104</v>
      </c>
      <c r="F47" s="25" t="s">
        <v>189</v>
      </c>
      <c r="G47" s="25" t="s">
        <v>645</v>
      </c>
      <c r="H47" s="25" t="s">
        <v>378</v>
      </c>
      <c r="I47" s="28">
        <v>3467713</v>
      </c>
      <c r="J47" s="96" t="s">
        <v>351</v>
      </c>
      <c r="L47" s="117"/>
      <c r="M47" s="117"/>
    </row>
    <row r="48" spans="1:13" s="17" customFormat="1" ht="16" customHeight="1" x14ac:dyDescent="0.25">
      <c r="A48" s="81">
        <v>44755</v>
      </c>
      <c r="B48" s="27" t="s">
        <v>643</v>
      </c>
      <c r="C48" s="27" t="s">
        <v>643</v>
      </c>
      <c r="D48" s="25" t="s">
        <v>644</v>
      </c>
      <c r="E48" s="25" t="s">
        <v>104</v>
      </c>
      <c r="F48" s="25" t="s">
        <v>170</v>
      </c>
      <c r="G48" s="25" t="s">
        <v>604</v>
      </c>
      <c r="H48" s="25" t="s">
        <v>378</v>
      </c>
      <c r="I48" s="28">
        <v>2216716</v>
      </c>
      <c r="J48" s="96" t="s">
        <v>647</v>
      </c>
      <c r="L48" s="117"/>
      <c r="M48" s="117"/>
    </row>
    <row r="49" spans="1:13" s="17" customFormat="1" ht="16" customHeight="1" x14ac:dyDescent="0.25">
      <c r="A49" s="81">
        <v>44757</v>
      </c>
      <c r="B49" s="27" t="s">
        <v>643</v>
      </c>
      <c r="C49" s="27" t="s">
        <v>643</v>
      </c>
      <c r="D49" s="25" t="s">
        <v>656</v>
      </c>
      <c r="E49" s="25" t="s">
        <v>104</v>
      </c>
      <c r="F49" s="25" t="s">
        <v>109</v>
      </c>
      <c r="G49" s="25" t="s">
        <v>709</v>
      </c>
      <c r="H49" s="25" t="s">
        <v>378</v>
      </c>
      <c r="I49" s="28">
        <v>3362901</v>
      </c>
      <c r="J49" s="96" t="s">
        <v>647</v>
      </c>
      <c r="L49" s="117"/>
      <c r="M49" s="117"/>
    </row>
    <row r="50" spans="1:13" s="17" customFormat="1" ht="16" customHeight="1" x14ac:dyDescent="0.25">
      <c r="A50" s="81">
        <v>44760</v>
      </c>
      <c r="B50" s="27" t="s">
        <v>643</v>
      </c>
      <c r="C50" s="27" t="s">
        <v>643</v>
      </c>
      <c r="D50" s="25" t="s">
        <v>644</v>
      </c>
      <c r="E50" s="25" t="s">
        <v>104</v>
      </c>
      <c r="F50" s="25" t="s">
        <v>277</v>
      </c>
      <c r="G50" s="25" t="s">
        <v>224</v>
      </c>
      <c r="H50" s="25" t="s">
        <v>378</v>
      </c>
      <c r="I50" s="28">
        <v>3452614</v>
      </c>
      <c r="J50" s="96" t="s">
        <v>351</v>
      </c>
      <c r="L50" s="117"/>
      <c r="M50" s="117"/>
    </row>
    <row r="51" spans="1:13" s="17" customFormat="1" ht="16" customHeight="1" x14ac:dyDescent="0.25">
      <c r="A51" s="81">
        <v>44765</v>
      </c>
      <c r="B51" s="27" t="s">
        <v>643</v>
      </c>
      <c r="C51" s="27" t="s">
        <v>643</v>
      </c>
      <c r="D51" s="25" t="s">
        <v>644</v>
      </c>
      <c r="E51" s="25" t="s">
        <v>104</v>
      </c>
      <c r="F51" s="25" t="s">
        <v>196</v>
      </c>
      <c r="G51" s="25" t="s">
        <v>575</v>
      </c>
      <c r="H51" s="25" t="s">
        <v>378</v>
      </c>
      <c r="I51" s="28">
        <v>3726751</v>
      </c>
      <c r="J51" s="96" t="s">
        <v>351</v>
      </c>
      <c r="L51" s="117"/>
      <c r="M51" s="117"/>
    </row>
    <row r="52" spans="1:13" s="17" customFormat="1" ht="16" customHeight="1" x14ac:dyDescent="0.25">
      <c r="A52" s="81">
        <v>44767</v>
      </c>
      <c r="B52" s="27" t="s">
        <v>643</v>
      </c>
      <c r="C52" s="27" t="s">
        <v>643</v>
      </c>
      <c r="D52" s="25" t="s">
        <v>644</v>
      </c>
      <c r="E52" s="25" t="s">
        <v>104</v>
      </c>
      <c r="F52" s="25" t="s">
        <v>170</v>
      </c>
      <c r="G52" s="25" t="s">
        <v>573</v>
      </c>
      <c r="H52" s="25" t="s">
        <v>378</v>
      </c>
      <c r="I52" s="28">
        <v>2211922</v>
      </c>
      <c r="J52" s="96" t="s">
        <v>647</v>
      </c>
      <c r="L52" s="117"/>
      <c r="M52" s="117"/>
    </row>
    <row r="53" spans="1:13" s="17" customFormat="1" ht="16" customHeight="1" x14ac:dyDescent="0.25">
      <c r="A53" s="81">
        <v>44770</v>
      </c>
      <c r="B53" s="27" t="s">
        <v>643</v>
      </c>
      <c r="C53" s="27" t="s">
        <v>643</v>
      </c>
      <c r="D53" s="25" t="s">
        <v>644</v>
      </c>
      <c r="E53" s="25" t="s">
        <v>104</v>
      </c>
      <c r="F53" s="25" t="s">
        <v>232</v>
      </c>
      <c r="G53" s="25" t="s">
        <v>710</v>
      </c>
      <c r="H53" s="25" t="s">
        <v>378</v>
      </c>
      <c r="I53" s="28">
        <v>3368980</v>
      </c>
      <c r="J53" s="96" t="s">
        <v>351</v>
      </c>
      <c r="L53" s="117"/>
      <c r="M53" s="117"/>
    </row>
    <row r="54" spans="1:13" s="17" customFormat="1" ht="16" customHeight="1" x14ac:dyDescent="0.25">
      <c r="A54" s="81">
        <v>44772</v>
      </c>
      <c r="B54" s="27" t="s">
        <v>643</v>
      </c>
      <c r="C54" s="27" t="s">
        <v>643</v>
      </c>
      <c r="D54" s="25" t="s">
        <v>644</v>
      </c>
      <c r="E54" s="25" t="s">
        <v>104</v>
      </c>
      <c r="F54" s="25" t="s">
        <v>189</v>
      </c>
      <c r="G54" s="25" t="s">
        <v>679</v>
      </c>
      <c r="H54" s="25" t="s">
        <v>378</v>
      </c>
      <c r="I54" s="28">
        <v>2212428</v>
      </c>
      <c r="J54" s="96" t="s">
        <v>647</v>
      </c>
      <c r="L54" s="117"/>
      <c r="M54" s="117"/>
    </row>
    <row r="55" spans="1:13" s="17" customFormat="1" ht="16" customHeight="1" thickBot="1" x14ac:dyDescent="0.3">
      <c r="A55" s="202">
        <v>44775</v>
      </c>
      <c r="B55" s="203" t="s">
        <v>643</v>
      </c>
      <c r="C55" s="203" t="s">
        <v>643</v>
      </c>
      <c r="D55" s="204" t="s">
        <v>644</v>
      </c>
      <c r="E55" s="204" t="s">
        <v>104</v>
      </c>
      <c r="F55" s="204" t="s">
        <v>69</v>
      </c>
      <c r="G55" s="204" t="s">
        <v>417</v>
      </c>
      <c r="H55" s="204" t="s">
        <v>378</v>
      </c>
      <c r="I55" s="205">
        <v>3654707</v>
      </c>
      <c r="J55" s="206" t="s">
        <v>351</v>
      </c>
    </row>
    <row r="56" spans="1:13" s="17" customFormat="1" ht="16" customHeight="1" thickTop="1" x14ac:dyDescent="0.25">
      <c r="A56" s="81">
        <v>44776</v>
      </c>
      <c r="B56" s="27" t="s">
        <v>643</v>
      </c>
      <c r="C56" s="27" t="s">
        <v>643</v>
      </c>
      <c r="D56" s="25" t="s">
        <v>644</v>
      </c>
      <c r="E56" s="25" t="s">
        <v>104</v>
      </c>
      <c r="F56" s="25" t="s">
        <v>170</v>
      </c>
      <c r="G56" s="25" t="s">
        <v>422</v>
      </c>
      <c r="H56" s="25" t="s">
        <v>378</v>
      </c>
      <c r="I56" s="28">
        <v>2202354</v>
      </c>
      <c r="J56" s="96" t="s">
        <v>647</v>
      </c>
      <c r="L56" s="117"/>
      <c r="M56" s="117"/>
    </row>
    <row r="57" spans="1:13" s="17" customFormat="1" ht="16" customHeight="1" x14ac:dyDescent="0.25">
      <c r="A57" s="81">
        <v>44782</v>
      </c>
      <c r="B57" s="27" t="s">
        <v>643</v>
      </c>
      <c r="C57" s="27" t="s">
        <v>643</v>
      </c>
      <c r="D57" s="25" t="s">
        <v>644</v>
      </c>
      <c r="E57" s="25" t="s">
        <v>104</v>
      </c>
      <c r="F57" s="25" t="s">
        <v>523</v>
      </c>
      <c r="G57" s="25" t="s">
        <v>623</v>
      </c>
      <c r="H57" s="25" t="s">
        <v>378</v>
      </c>
      <c r="I57" s="28">
        <v>3682732</v>
      </c>
      <c r="J57" s="96" t="s">
        <v>351</v>
      </c>
      <c r="L57" s="117"/>
      <c r="M57" s="117"/>
    </row>
    <row r="58" spans="1:13" s="17" customFormat="1" ht="16" customHeight="1" x14ac:dyDescent="0.25">
      <c r="A58" s="81">
        <v>44785</v>
      </c>
      <c r="B58" s="27" t="s">
        <v>643</v>
      </c>
      <c r="C58" s="27" t="s">
        <v>643</v>
      </c>
      <c r="D58" s="25" t="s">
        <v>656</v>
      </c>
      <c r="E58" s="25" t="s">
        <v>104</v>
      </c>
      <c r="F58" s="25" t="s">
        <v>109</v>
      </c>
      <c r="G58" s="25" t="s">
        <v>585</v>
      </c>
      <c r="H58" s="25" t="s">
        <v>378</v>
      </c>
      <c r="I58" s="28">
        <v>3414774</v>
      </c>
      <c r="J58" s="96" t="s">
        <v>351</v>
      </c>
      <c r="L58" s="117"/>
      <c r="M58" s="117"/>
    </row>
    <row r="59" spans="1:13" s="17" customFormat="1" ht="16" customHeight="1" x14ac:dyDescent="0.25">
      <c r="A59" s="81">
        <v>44788</v>
      </c>
      <c r="B59" s="27" t="s">
        <v>643</v>
      </c>
      <c r="C59" s="27" t="s">
        <v>643</v>
      </c>
      <c r="D59" s="25" t="s">
        <v>644</v>
      </c>
      <c r="E59" s="25" t="s">
        <v>104</v>
      </c>
      <c r="F59" s="25" t="s">
        <v>189</v>
      </c>
      <c r="G59" s="25" t="s">
        <v>706</v>
      </c>
      <c r="H59" s="25" t="s">
        <v>378</v>
      </c>
      <c r="I59" s="28">
        <v>1773576</v>
      </c>
      <c r="J59" s="96" t="s">
        <v>678</v>
      </c>
      <c r="L59" s="117"/>
      <c r="M59" s="117"/>
    </row>
    <row r="60" spans="1:13" s="17" customFormat="1" ht="16" customHeight="1" x14ac:dyDescent="0.25">
      <c r="A60" s="81">
        <v>44788</v>
      </c>
      <c r="B60" s="27" t="s">
        <v>643</v>
      </c>
      <c r="C60" s="27" t="s">
        <v>643</v>
      </c>
      <c r="D60" s="25" t="s">
        <v>644</v>
      </c>
      <c r="E60" s="25" t="s">
        <v>104</v>
      </c>
      <c r="F60" s="25" t="s">
        <v>294</v>
      </c>
      <c r="G60" s="25" t="s">
        <v>706</v>
      </c>
      <c r="H60" s="25" t="s">
        <v>378</v>
      </c>
      <c r="I60" s="28">
        <v>1691144</v>
      </c>
      <c r="J60" s="96" t="s">
        <v>678</v>
      </c>
      <c r="L60" s="117"/>
      <c r="M60" s="117"/>
    </row>
    <row r="61" spans="1:13" s="17" customFormat="1" ht="16" customHeight="1" x14ac:dyDescent="0.25">
      <c r="A61" s="81">
        <v>44791</v>
      </c>
      <c r="B61" s="27" t="s">
        <v>643</v>
      </c>
      <c r="C61" s="27" t="s">
        <v>643</v>
      </c>
      <c r="D61" s="25" t="s">
        <v>644</v>
      </c>
      <c r="E61" s="25" t="s">
        <v>104</v>
      </c>
      <c r="F61" s="25" t="s">
        <v>277</v>
      </c>
      <c r="G61" s="25" t="s">
        <v>284</v>
      </c>
      <c r="H61" s="25" t="s">
        <v>378</v>
      </c>
      <c r="I61" s="28">
        <v>3418167</v>
      </c>
      <c r="J61" s="96" t="s">
        <v>351</v>
      </c>
      <c r="L61" s="117"/>
      <c r="M61" s="117"/>
    </row>
    <row r="62" spans="1:13" s="17" customFormat="1" ht="16" customHeight="1" x14ac:dyDescent="0.25">
      <c r="A62" s="81">
        <v>44794</v>
      </c>
      <c r="B62" s="27" t="s">
        <v>643</v>
      </c>
      <c r="C62" s="27" t="s">
        <v>643</v>
      </c>
      <c r="D62" s="25" t="s">
        <v>644</v>
      </c>
      <c r="E62" s="25" t="s">
        <v>104</v>
      </c>
      <c r="F62" s="25" t="s">
        <v>294</v>
      </c>
      <c r="G62" s="25" t="s">
        <v>484</v>
      </c>
      <c r="H62" s="25" t="s">
        <v>378</v>
      </c>
      <c r="I62" s="28">
        <v>3464842</v>
      </c>
      <c r="J62" s="96" t="s">
        <v>351</v>
      </c>
      <c r="L62" s="117"/>
      <c r="M62" s="117"/>
    </row>
    <row r="63" spans="1:13" s="17" customFormat="1" ht="16" customHeight="1" x14ac:dyDescent="0.25">
      <c r="A63" s="81">
        <v>44798</v>
      </c>
      <c r="B63" s="27" t="s">
        <v>643</v>
      </c>
      <c r="C63" s="27" t="s">
        <v>643</v>
      </c>
      <c r="D63" s="25" t="s">
        <v>644</v>
      </c>
      <c r="E63" s="25" t="s">
        <v>104</v>
      </c>
      <c r="F63" s="25" t="s">
        <v>244</v>
      </c>
      <c r="G63" s="25" t="s">
        <v>646</v>
      </c>
      <c r="H63" s="25" t="s">
        <v>378</v>
      </c>
      <c r="I63" s="28">
        <v>3677729</v>
      </c>
      <c r="J63" s="96" t="s">
        <v>351</v>
      </c>
      <c r="L63" s="117"/>
      <c r="M63" s="117"/>
    </row>
    <row r="64" spans="1:13" s="17" customFormat="1" ht="16" customHeight="1" x14ac:dyDescent="0.25">
      <c r="A64" s="81">
        <v>44802</v>
      </c>
      <c r="B64" s="27" t="s">
        <v>643</v>
      </c>
      <c r="C64" s="27" t="s">
        <v>643</v>
      </c>
      <c r="D64" s="25" t="s">
        <v>644</v>
      </c>
      <c r="E64" s="25" t="s">
        <v>104</v>
      </c>
      <c r="F64" s="25" t="s">
        <v>196</v>
      </c>
      <c r="G64" s="25" t="s">
        <v>162</v>
      </c>
      <c r="H64" s="25" t="s">
        <v>378</v>
      </c>
      <c r="I64" s="28">
        <v>3371953</v>
      </c>
      <c r="J64" s="96" t="s">
        <v>351</v>
      </c>
      <c r="L64" s="117"/>
      <c r="M64" s="117"/>
    </row>
    <row r="65" spans="1:13" s="17" customFormat="1" ht="16" customHeight="1" x14ac:dyDescent="0.25">
      <c r="A65" s="81">
        <v>44804</v>
      </c>
      <c r="B65" s="27" t="s">
        <v>643</v>
      </c>
      <c r="C65" s="27" t="s">
        <v>643</v>
      </c>
      <c r="D65" s="25" t="s">
        <v>644</v>
      </c>
      <c r="E65" s="25" t="s">
        <v>104</v>
      </c>
      <c r="F65" s="25" t="s">
        <v>120</v>
      </c>
      <c r="G65" s="25" t="s">
        <v>218</v>
      </c>
      <c r="H65" s="25" t="s">
        <v>378</v>
      </c>
      <c r="I65" s="28">
        <v>3417920</v>
      </c>
      <c r="J65" s="96" t="s">
        <v>351</v>
      </c>
      <c r="L65" s="117"/>
      <c r="M65" s="117"/>
    </row>
    <row r="66" spans="1:13" s="17" customFormat="1" ht="16" customHeight="1" x14ac:dyDescent="0.25">
      <c r="A66" s="81">
        <v>44808</v>
      </c>
      <c r="B66" s="27" t="s">
        <v>643</v>
      </c>
      <c r="C66" s="27" t="s">
        <v>643</v>
      </c>
      <c r="D66" s="25" t="s">
        <v>644</v>
      </c>
      <c r="E66" s="25" t="s">
        <v>104</v>
      </c>
      <c r="F66" s="25" t="s">
        <v>196</v>
      </c>
      <c r="G66" s="25" t="s">
        <v>513</v>
      </c>
      <c r="H66" s="25" t="s">
        <v>378</v>
      </c>
      <c r="I66" s="28">
        <v>3467975</v>
      </c>
      <c r="J66" s="96" t="s">
        <v>647</v>
      </c>
      <c r="L66" s="117"/>
      <c r="M66" s="117"/>
    </row>
    <row r="67" spans="1:13" s="17" customFormat="1" ht="16" customHeight="1" x14ac:dyDescent="0.25">
      <c r="A67" s="81">
        <v>44811</v>
      </c>
      <c r="B67" s="27" t="s">
        <v>643</v>
      </c>
      <c r="C67" s="27" t="s">
        <v>643</v>
      </c>
      <c r="D67" s="25" t="s">
        <v>644</v>
      </c>
      <c r="E67" s="25" t="s">
        <v>104</v>
      </c>
      <c r="F67" s="25" t="s">
        <v>69</v>
      </c>
      <c r="G67" s="25" t="s">
        <v>589</v>
      </c>
      <c r="H67" s="25" t="s">
        <v>378</v>
      </c>
      <c r="I67" s="28">
        <v>3659591</v>
      </c>
      <c r="J67" s="96" t="s">
        <v>351</v>
      </c>
      <c r="L67" s="117"/>
      <c r="M67" s="117"/>
    </row>
    <row r="68" spans="1:13" s="17" customFormat="1" ht="16" customHeight="1" x14ac:dyDescent="0.25">
      <c r="A68" s="81">
        <v>44813</v>
      </c>
      <c r="B68" s="27" t="s">
        <v>643</v>
      </c>
      <c r="C68" s="27" t="s">
        <v>643</v>
      </c>
      <c r="D68" s="25" t="s">
        <v>644</v>
      </c>
      <c r="E68" s="25" t="s">
        <v>104</v>
      </c>
      <c r="F68" s="25" t="s">
        <v>189</v>
      </c>
      <c r="G68" s="25" t="s">
        <v>645</v>
      </c>
      <c r="H68" s="25" t="s">
        <v>378</v>
      </c>
      <c r="I68" s="28">
        <v>3466893</v>
      </c>
      <c r="J68" s="96" t="s">
        <v>351</v>
      </c>
      <c r="L68" s="117"/>
      <c r="M68" s="117"/>
    </row>
    <row r="69" spans="1:13" s="17" customFormat="1" ht="16" customHeight="1" x14ac:dyDescent="0.25">
      <c r="A69" s="81">
        <v>44816</v>
      </c>
      <c r="B69" s="27" t="s">
        <v>643</v>
      </c>
      <c r="C69" s="27" t="s">
        <v>643</v>
      </c>
      <c r="D69" s="25" t="s">
        <v>644</v>
      </c>
      <c r="E69" s="25" t="s">
        <v>104</v>
      </c>
      <c r="F69" s="25" t="s">
        <v>189</v>
      </c>
      <c r="G69" s="25" t="s">
        <v>596</v>
      </c>
      <c r="H69" s="25" t="s">
        <v>378</v>
      </c>
      <c r="I69" s="28">
        <v>3417101</v>
      </c>
      <c r="J69" s="96" t="s">
        <v>351</v>
      </c>
      <c r="L69" s="117"/>
      <c r="M69" s="117"/>
    </row>
    <row r="70" spans="1:13" s="17" customFormat="1" ht="16" customHeight="1" x14ac:dyDescent="0.25">
      <c r="A70" s="81">
        <v>44818</v>
      </c>
      <c r="B70" s="27" t="s">
        <v>643</v>
      </c>
      <c r="C70" s="27" t="s">
        <v>643</v>
      </c>
      <c r="D70" s="25" t="s">
        <v>644</v>
      </c>
      <c r="E70" s="25" t="s">
        <v>104</v>
      </c>
      <c r="F70" s="25" t="s">
        <v>120</v>
      </c>
      <c r="G70" s="25" t="s">
        <v>171</v>
      </c>
      <c r="H70" s="25" t="s">
        <v>378</v>
      </c>
      <c r="I70" s="28">
        <v>3422739</v>
      </c>
      <c r="J70" s="96" t="s">
        <v>351</v>
      </c>
      <c r="L70" s="117"/>
      <c r="M70" s="117"/>
    </row>
    <row r="71" spans="1:13" s="17" customFormat="1" ht="16" customHeight="1" x14ac:dyDescent="0.25">
      <c r="A71" s="81">
        <v>44821</v>
      </c>
      <c r="B71" s="27" t="s">
        <v>643</v>
      </c>
      <c r="C71" s="27" t="s">
        <v>643</v>
      </c>
      <c r="D71" s="25" t="s">
        <v>644</v>
      </c>
      <c r="E71" s="25" t="s">
        <v>104</v>
      </c>
      <c r="F71" s="25" t="s">
        <v>120</v>
      </c>
      <c r="G71" s="25" t="s">
        <v>607</v>
      </c>
      <c r="H71" s="25" t="s">
        <v>378</v>
      </c>
      <c r="I71" s="28">
        <v>3467179</v>
      </c>
      <c r="J71" s="96" t="s">
        <v>351</v>
      </c>
      <c r="L71" s="117"/>
      <c r="M71" s="117"/>
    </row>
    <row r="72" spans="1:13" s="17" customFormat="1" ht="16" customHeight="1" x14ac:dyDescent="0.25">
      <c r="A72" s="81">
        <v>44823</v>
      </c>
      <c r="B72" s="27" t="s">
        <v>643</v>
      </c>
      <c r="C72" s="27" t="s">
        <v>643</v>
      </c>
      <c r="D72" s="25" t="s">
        <v>644</v>
      </c>
      <c r="E72" s="25" t="s">
        <v>104</v>
      </c>
      <c r="F72" s="25" t="s">
        <v>244</v>
      </c>
      <c r="G72" s="25" t="s">
        <v>729</v>
      </c>
      <c r="H72" s="25" t="s">
        <v>378</v>
      </c>
      <c r="I72" s="28">
        <v>3681984</v>
      </c>
      <c r="J72" s="96" t="s">
        <v>351</v>
      </c>
      <c r="L72" s="117"/>
      <c r="M72" s="117"/>
    </row>
    <row r="73" spans="1:13" s="17" customFormat="1" ht="16" customHeight="1" x14ac:dyDescent="0.25">
      <c r="A73" s="81">
        <v>44825</v>
      </c>
      <c r="B73" s="27" t="s">
        <v>643</v>
      </c>
      <c r="C73" s="27" t="s">
        <v>643</v>
      </c>
      <c r="D73" s="25" t="s">
        <v>644</v>
      </c>
      <c r="E73" s="25" t="s">
        <v>104</v>
      </c>
      <c r="F73" s="25" t="s">
        <v>189</v>
      </c>
      <c r="G73" s="25" t="s">
        <v>707</v>
      </c>
      <c r="H73" s="25" t="s">
        <v>378</v>
      </c>
      <c r="I73" s="28">
        <v>3661308</v>
      </c>
      <c r="J73" s="96" t="s">
        <v>351</v>
      </c>
      <c r="L73" s="117"/>
      <c r="M73" s="117"/>
    </row>
    <row r="74" spans="1:13" s="17" customFormat="1" ht="16" customHeight="1" x14ac:dyDescent="0.25">
      <c r="A74" s="81">
        <v>44828</v>
      </c>
      <c r="B74" s="27" t="s">
        <v>643</v>
      </c>
      <c r="C74" s="27" t="s">
        <v>643</v>
      </c>
      <c r="D74" s="25" t="s">
        <v>644</v>
      </c>
      <c r="E74" s="25" t="s">
        <v>104</v>
      </c>
      <c r="F74" s="25" t="s">
        <v>277</v>
      </c>
      <c r="G74" s="25" t="s">
        <v>284</v>
      </c>
      <c r="H74" s="25" t="s">
        <v>378</v>
      </c>
      <c r="I74" s="28">
        <v>3416927</v>
      </c>
      <c r="J74" s="96" t="s">
        <v>351</v>
      </c>
      <c r="L74" s="117"/>
      <c r="M74" s="117"/>
    </row>
    <row r="75" spans="1:13" s="17" customFormat="1" ht="16" customHeight="1" x14ac:dyDescent="0.25">
      <c r="A75" s="81">
        <v>44830</v>
      </c>
      <c r="B75" s="27" t="s">
        <v>643</v>
      </c>
      <c r="C75" s="27" t="s">
        <v>643</v>
      </c>
      <c r="D75" s="25" t="s">
        <v>644</v>
      </c>
      <c r="E75" s="25" t="s">
        <v>104</v>
      </c>
      <c r="F75" s="25" t="s">
        <v>217</v>
      </c>
      <c r="G75" s="25" t="s">
        <v>566</v>
      </c>
      <c r="H75" s="25" t="s">
        <v>378</v>
      </c>
      <c r="I75" s="28">
        <v>3372642</v>
      </c>
      <c r="J75" s="96" t="s">
        <v>351</v>
      </c>
      <c r="L75" s="117"/>
      <c r="M75" s="117"/>
    </row>
    <row r="76" spans="1:13" s="17" customFormat="1" ht="16" customHeight="1" x14ac:dyDescent="0.25">
      <c r="A76" s="81">
        <v>44833</v>
      </c>
      <c r="B76" s="27" t="s">
        <v>643</v>
      </c>
      <c r="C76" s="27" t="s">
        <v>643</v>
      </c>
      <c r="D76" s="25" t="s">
        <v>644</v>
      </c>
      <c r="E76" s="25" t="s">
        <v>104</v>
      </c>
      <c r="F76" s="25" t="s">
        <v>277</v>
      </c>
      <c r="G76" s="25" t="s">
        <v>224</v>
      </c>
      <c r="H76" s="25" t="s">
        <v>378</v>
      </c>
      <c r="I76" s="28">
        <v>3439884</v>
      </c>
      <c r="J76" s="96" t="s">
        <v>351</v>
      </c>
      <c r="L76" s="117"/>
      <c r="M76" s="117"/>
    </row>
    <row r="77" spans="1:13" s="17" customFormat="1" ht="16" customHeight="1" x14ac:dyDescent="0.25">
      <c r="A77" s="81">
        <v>44835</v>
      </c>
      <c r="B77" s="27" t="s">
        <v>643</v>
      </c>
      <c r="C77" s="27" t="s">
        <v>643</v>
      </c>
      <c r="D77" s="25" t="s">
        <v>656</v>
      </c>
      <c r="E77" s="25" t="s">
        <v>104</v>
      </c>
      <c r="F77" s="25" t="s">
        <v>177</v>
      </c>
      <c r="G77" s="25" t="s">
        <v>679</v>
      </c>
      <c r="H77" s="25" t="s">
        <v>378</v>
      </c>
      <c r="I77" s="28">
        <v>3469424</v>
      </c>
      <c r="J77" s="96" t="s">
        <v>351</v>
      </c>
      <c r="L77" s="117"/>
      <c r="M77" s="117"/>
    </row>
    <row r="78" spans="1:13" s="17" customFormat="1" ht="16" customHeight="1" x14ac:dyDescent="0.25">
      <c r="A78" s="81">
        <v>44837</v>
      </c>
      <c r="B78" s="27" t="s">
        <v>643</v>
      </c>
      <c r="C78" s="27" t="s">
        <v>643</v>
      </c>
      <c r="D78" s="25" t="s">
        <v>656</v>
      </c>
      <c r="E78" s="25" t="s">
        <v>104</v>
      </c>
      <c r="F78" s="25" t="s">
        <v>109</v>
      </c>
      <c r="G78" s="25" t="s">
        <v>271</v>
      </c>
      <c r="H78" s="25" t="s">
        <v>378</v>
      </c>
      <c r="I78" s="28">
        <v>3247575</v>
      </c>
      <c r="J78" s="96" t="s">
        <v>351</v>
      </c>
      <c r="L78" s="117"/>
      <c r="M78" s="117"/>
    </row>
    <row r="79" spans="1:13" s="17" customFormat="1" ht="16" customHeight="1" x14ac:dyDescent="0.25">
      <c r="A79" s="81">
        <v>44839</v>
      </c>
      <c r="B79" s="27" t="s">
        <v>643</v>
      </c>
      <c r="C79" s="27" t="s">
        <v>643</v>
      </c>
      <c r="D79" s="25" t="s">
        <v>644</v>
      </c>
      <c r="E79" s="25" t="s">
        <v>104</v>
      </c>
      <c r="F79" s="25" t="s">
        <v>294</v>
      </c>
      <c r="G79" s="25" t="s">
        <v>107</v>
      </c>
      <c r="H79" s="25" t="s">
        <v>378</v>
      </c>
      <c r="I79" s="28">
        <v>3470005</v>
      </c>
      <c r="J79" s="96" t="s">
        <v>351</v>
      </c>
      <c r="L79" s="117"/>
      <c r="M79" s="117"/>
    </row>
    <row r="80" spans="1:13" s="17" customFormat="1" ht="16" customHeight="1" x14ac:dyDescent="0.25">
      <c r="A80" s="81">
        <v>44842</v>
      </c>
      <c r="B80" s="27" t="s">
        <v>643</v>
      </c>
      <c r="C80" s="27" t="s">
        <v>643</v>
      </c>
      <c r="D80" s="25" t="s">
        <v>644</v>
      </c>
      <c r="E80" s="25" t="s">
        <v>104</v>
      </c>
      <c r="F80" s="25" t="s">
        <v>318</v>
      </c>
      <c r="G80" s="25" t="s">
        <v>513</v>
      </c>
      <c r="H80" s="25" t="s">
        <v>378</v>
      </c>
      <c r="I80" s="28">
        <v>3483539</v>
      </c>
      <c r="J80" s="96" t="s">
        <v>351</v>
      </c>
      <c r="L80" s="117"/>
      <c r="M80" s="117"/>
    </row>
    <row r="81" spans="1:13" s="17" customFormat="1" ht="16" customHeight="1" x14ac:dyDescent="0.25">
      <c r="A81" s="81">
        <v>44844</v>
      </c>
      <c r="B81" s="27" t="s">
        <v>643</v>
      </c>
      <c r="C81" s="27" t="s">
        <v>643</v>
      </c>
      <c r="D81" s="25" t="s">
        <v>644</v>
      </c>
      <c r="E81" s="25" t="s">
        <v>104</v>
      </c>
      <c r="F81" s="25" t="s">
        <v>120</v>
      </c>
      <c r="G81" s="25" t="s">
        <v>735</v>
      </c>
      <c r="H81" s="25" t="s">
        <v>378</v>
      </c>
      <c r="I81" s="28">
        <v>3421880</v>
      </c>
      <c r="J81" s="96" t="s">
        <v>351</v>
      </c>
      <c r="L81" s="117"/>
      <c r="M81" s="117"/>
    </row>
    <row r="82" spans="1:13" s="17" customFormat="1" ht="16" customHeight="1" x14ac:dyDescent="0.25">
      <c r="A82" s="81">
        <v>44848</v>
      </c>
      <c r="B82" s="27" t="s">
        <v>643</v>
      </c>
      <c r="C82" s="27" t="s">
        <v>643</v>
      </c>
      <c r="D82" s="25" t="s">
        <v>644</v>
      </c>
      <c r="E82" s="25" t="s">
        <v>104</v>
      </c>
      <c r="F82" s="25" t="s">
        <v>196</v>
      </c>
      <c r="G82" s="25" t="s">
        <v>77</v>
      </c>
      <c r="H82" s="25" t="s">
        <v>378</v>
      </c>
      <c r="I82" s="28">
        <v>3675251</v>
      </c>
      <c r="J82" s="96" t="s">
        <v>351</v>
      </c>
      <c r="L82" s="117"/>
      <c r="M82" s="117"/>
    </row>
    <row r="83" spans="1:13" s="17" customFormat="1" ht="16" customHeight="1" x14ac:dyDescent="0.25">
      <c r="A83" s="81">
        <v>44850</v>
      </c>
      <c r="B83" s="27" t="s">
        <v>643</v>
      </c>
      <c r="C83" s="27" t="s">
        <v>643</v>
      </c>
      <c r="D83" s="25" t="s">
        <v>644</v>
      </c>
      <c r="E83" s="25" t="s">
        <v>104</v>
      </c>
      <c r="F83" s="25" t="s">
        <v>232</v>
      </c>
      <c r="G83" s="25" t="s">
        <v>218</v>
      </c>
      <c r="H83" s="25" t="s">
        <v>378</v>
      </c>
      <c r="I83" s="28">
        <v>3437293</v>
      </c>
      <c r="J83" s="96" t="s">
        <v>351</v>
      </c>
      <c r="L83" s="117"/>
      <c r="M83" s="117"/>
    </row>
    <row r="84" spans="1:13" s="17" customFormat="1" ht="16" customHeight="1" x14ac:dyDescent="0.25">
      <c r="A84" s="81">
        <v>44852</v>
      </c>
      <c r="B84" s="27" t="s">
        <v>643</v>
      </c>
      <c r="C84" s="27" t="s">
        <v>643</v>
      </c>
      <c r="D84" s="25" t="s">
        <v>644</v>
      </c>
      <c r="E84" s="25" t="s">
        <v>104</v>
      </c>
      <c r="F84" s="25" t="s">
        <v>120</v>
      </c>
      <c r="G84" s="25" t="s">
        <v>575</v>
      </c>
      <c r="H84" s="25" t="s">
        <v>378</v>
      </c>
      <c r="I84" s="28">
        <v>3739566</v>
      </c>
      <c r="J84" s="96" t="s">
        <v>351</v>
      </c>
      <c r="L84" s="117"/>
      <c r="M84" s="117"/>
    </row>
    <row r="85" spans="1:13" s="17" customFormat="1" ht="16" customHeight="1" x14ac:dyDescent="0.25">
      <c r="A85" s="81">
        <v>44855</v>
      </c>
      <c r="B85" s="27" t="s">
        <v>643</v>
      </c>
      <c r="C85" s="27" t="s">
        <v>643</v>
      </c>
      <c r="D85" s="25" t="s">
        <v>656</v>
      </c>
      <c r="E85" s="25" t="s">
        <v>104</v>
      </c>
      <c r="F85" s="25" t="s">
        <v>109</v>
      </c>
      <c r="G85" s="25" t="s">
        <v>707</v>
      </c>
      <c r="H85" s="25" t="s">
        <v>378</v>
      </c>
      <c r="I85" s="28">
        <v>3730837</v>
      </c>
      <c r="J85" s="96" t="s">
        <v>351</v>
      </c>
      <c r="L85" s="117"/>
      <c r="M85" s="117"/>
    </row>
    <row r="86" spans="1:13" s="17" customFormat="1" ht="16" customHeight="1" x14ac:dyDescent="0.25">
      <c r="A86" s="81">
        <v>44857</v>
      </c>
      <c r="B86" s="27" t="s">
        <v>643</v>
      </c>
      <c r="C86" s="27" t="s">
        <v>643</v>
      </c>
      <c r="D86" s="25" t="s">
        <v>656</v>
      </c>
      <c r="E86" s="25" t="s">
        <v>104</v>
      </c>
      <c r="F86" s="25" t="s">
        <v>283</v>
      </c>
      <c r="G86" s="25" t="s">
        <v>162</v>
      </c>
      <c r="H86" s="25" t="s">
        <v>378</v>
      </c>
      <c r="I86" s="28">
        <v>3227066</v>
      </c>
      <c r="J86" s="96" t="s">
        <v>351</v>
      </c>
      <c r="L86" s="117"/>
      <c r="M86" s="117"/>
    </row>
    <row r="87" spans="1:13" s="17" customFormat="1" ht="16" customHeight="1" x14ac:dyDescent="0.25">
      <c r="A87" s="81">
        <v>44858</v>
      </c>
      <c r="B87" s="27" t="s">
        <v>643</v>
      </c>
      <c r="C87" s="27" t="s">
        <v>643</v>
      </c>
      <c r="D87" s="25" t="s">
        <v>644</v>
      </c>
      <c r="E87" s="25" t="s">
        <v>104</v>
      </c>
      <c r="F87" s="25" t="s">
        <v>189</v>
      </c>
      <c r="G87" s="25" t="s">
        <v>728</v>
      </c>
      <c r="H87" s="25" t="s">
        <v>378</v>
      </c>
      <c r="I87" s="28">
        <v>2516784</v>
      </c>
      <c r="J87" s="96" t="s">
        <v>672</v>
      </c>
      <c r="L87" s="117"/>
      <c r="M87" s="117"/>
    </row>
    <row r="88" spans="1:13" s="17" customFormat="1" ht="16" customHeight="1" x14ac:dyDescent="0.25">
      <c r="A88" s="81">
        <v>44858</v>
      </c>
      <c r="B88" s="27" t="s">
        <v>643</v>
      </c>
      <c r="C88" s="27" t="s">
        <v>643</v>
      </c>
      <c r="D88" s="25" t="s">
        <v>644</v>
      </c>
      <c r="E88" s="25" t="s">
        <v>104</v>
      </c>
      <c r="F88" s="25" t="s">
        <v>294</v>
      </c>
      <c r="G88" s="25" t="s">
        <v>728</v>
      </c>
      <c r="H88" s="25" t="s">
        <v>378</v>
      </c>
      <c r="I88" s="28">
        <v>954112</v>
      </c>
      <c r="J88" s="96" t="s">
        <v>672</v>
      </c>
      <c r="L88" s="117"/>
      <c r="M88" s="117"/>
    </row>
    <row r="89" spans="1:13" s="17" customFormat="1" ht="16" customHeight="1" x14ac:dyDescent="0.25">
      <c r="A89" s="81">
        <v>44863</v>
      </c>
      <c r="B89" s="27" t="s">
        <v>643</v>
      </c>
      <c r="C89" s="27" t="s">
        <v>643</v>
      </c>
      <c r="D89" s="25" t="s">
        <v>644</v>
      </c>
      <c r="E89" s="25" t="s">
        <v>104</v>
      </c>
      <c r="F89" s="25" t="s">
        <v>277</v>
      </c>
      <c r="G89" s="25" t="s">
        <v>284</v>
      </c>
      <c r="H89" s="25" t="s">
        <v>378</v>
      </c>
      <c r="I89" s="28">
        <v>3416990</v>
      </c>
      <c r="J89" s="96" t="s">
        <v>351</v>
      </c>
      <c r="L89" s="117"/>
      <c r="M89" s="117"/>
    </row>
    <row r="90" spans="1:13" s="17" customFormat="1" ht="16" customHeight="1" x14ac:dyDescent="0.25">
      <c r="A90" s="81">
        <v>44864</v>
      </c>
      <c r="B90" s="27" t="s">
        <v>643</v>
      </c>
      <c r="C90" s="27" t="s">
        <v>643</v>
      </c>
      <c r="D90" s="25" t="s">
        <v>644</v>
      </c>
      <c r="E90" s="25" t="s">
        <v>104</v>
      </c>
      <c r="F90" s="25" t="s">
        <v>357</v>
      </c>
      <c r="G90" s="25" t="s">
        <v>562</v>
      </c>
      <c r="H90" s="25" t="s">
        <v>378</v>
      </c>
      <c r="I90" s="28">
        <v>3517609</v>
      </c>
      <c r="J90" s="96" t="s">
        <v>351</v>
      </c>
      <c r="L90" s="117"/>
      <c r="M90" s="117"/>
    </row>
    <row r="91" spans="1:13" s="17" customFormat="1" ht="16" customHeight="1" x14ac:dyDescent="0.25">
      <c r="A91" s="81">
        <v>44867</v>
      </c>
      <c r="B91" s="27" t="s">
        <v>643</v>
      </c>
      <c r="C91" s="27" t="s">
        <v>643</v>
      </c>
      <c r="D91" s="25" t="s">
        <v>644</v>
      </c>
      <c r="E91" s="25" t="s">
        <v>104</v>
      </c>
      <c r="F91" s="25" t="s">
        <v>277</v>
      </c>
      <c r="G91" s="25" t="s">
        <v>224</v>
      </c>
      <c r="H91" s="25" t="s">
        <v>378</v>
      </c>
      <c r="I91" s="28">
        <v>3452772</v>
      </c>
      <c r="J91" s="96" t="s">
        <v>351</v>
      </c>
      <c r="L91" s="117"/>
      <c r="M91" s="117"/>
    </row>
    <row r="92" spans="1:13" s="17" customFormat="1" ht="16" customHeight="1" x14ac:dyDescent="0.25">
      <c r="A92" s="81">
        <v>44869</v>
      </c>
      <c r="B92" s="27" t="s">
        <v>643</v>
      </c>
      <c r="C92" s="27" t="s">
        <v>643</v>
      </c>
      <c r="D92" s="25" t="s">
        <v>644</v>
      </c>
      <c r="E92" s="25" t="s">
        <v>104</v>
      </c>
      <c r="F92" s="25" t="s">
        <v>120</v>
      </c>
      <c r="G92" s="25" t="s">
        <v>444</v>
      </c>
      <c r="H92" s="25" t="s">
        <v>378</v>
      </c>
      <c r="I92" s="28">
        <v>3494662</v>
      </c>
      <c r="J92" s="96" t="s">
        <v>351</v>
      </c>
      <c r="L92" s="117"/>
      <c r="M92" s="117"/>
    </row>
    <row r="93" spans="1:13" s="17" customFormat="1" ht="16" customHeight="1" x14ac:dyDescent="0.25">
      <c r="A93" s="81">
        <v>44871</v>
      </c>
      <c r="B93" s="27" t="s">
        <v>643</v>
      </c>
      <c r="C93" s="27" t="s">
        <v>643</v>
      </c>
      <c r="D93" s="25" t="s">
        <v>644</v>
      </c>
      <c r="E93" s="25" t="s">
        <v>104</v>
      </c>
      <c r="F93" s="25" t="s">
        <v>189</v>
      </c>
      <c r="G93" s="25" t="s">
        <v>497</v>
      </c>
      <c r="H93" s="25" t="s">
        <v>378</v>
      </c>
      <c r="I93" s="28">
        <v>3752850</v>
      </c>
      <c r="J93" s="96" t="s">
        <v>351</v>
      </c>
      <c r="L93" s="117"/>
      <c r="M93" s="117"/>
    </row>
    <row r="94" spans="1:13" s="17" customFormat="1" ht="16" customHeight="1" x14ac:dyDescent="0.25">
      <c r="A94" s="81">
        <v>44873</v>
      </c>
      <c r="B94" s="27" t="s">
        <v>643</v>
      </c>
      <c r="C94" s="27" t="s">
        <v>643</v>
      </c>
      <c r="D94" s="25" t="s">
        <v>644</v>
      </c>
      <c r="E94" s="25" t="s">
        <v>104</v>
      </c>
      <c r="F94" s="25" t="s">
        <v>120</v>
      </c>
      <c r="G94" s="25" t="s">
        <v>273</v>
      </c>
      <c r="H94" s="25" t="s">
        <v>378</v>
      </c>
      <c r="I94" s="28">
        <v>1294536</v>
      </c>
      <c r="J94" s="96" t="s">
        <v>647</v>
      </c>
      <c r="L94" s="117"/>
      <c r="M94" s="117"/>
    </row>
    <row r="95" spans="1:13" s="17" customFormat="1" ht="16" customHeight="1" x14ac:dyDescent="0.25">
      <c r="A95" s="81">
        <v>44874</v>
      </c>
      <c r="B95" s="27" t="s">
        <v>643</v>
      </c>
      <c r="C95" s="27" t="s">
        <v>643</v>
      </c>
      <c r="D95" s="25" t="s">
        <v>644</v>
      </c>
      <c r="E95" s="25" t="s">
        <v>104</v>
      </c>
      <c r="F95" s="25" t="s">
        <v>189</v>
      </c>
      <c r="G95" s="25" t="s">
        <v>735</v>
      </c>
      <c r="H95" s="25" t="s">
        <v>378</v>
      </c>
      <c r="I95" s="28">
        <v>3283138</v>
      </c>
      <c r="J95" s="96" t="s">
        <v>351</v>
      </c>
      <c r="L95" s="117"/>
      <c r="M95" s="117"/>
    </row>
    <row r="96" spans="1:13" s="17" customFormat="1" ht="16" customHeight="1" x14ac:dyDescent="0.25">
      <c r="A96" s="81">
        <v>44878</v>
      </c>
      <c r="B96" s="27" t="s">
        <v>643</v>
      </c>
      <c r="C96" s="27" t="s">
        <v>643</v>
      </c>
      <c r="D96" s="25" t="s">
        <v>644</v>
      </c>
      <c r="E96" s="25" t="s">
        <v>104</v>
      </c>
      <c r="F96" s="25" t="s">
        <v>120</v>
      </c>
      <c r="G96" s="25" t="s">
        <v>472</v>
      </c>
      <c r="H96" s="25" t="s">
        <v>378</v>
      </c>
      <c r="I96" s="28">
        <v>3457141</v>
      </c>
      <c r="J96" s="96" t="s">
        <v>351</v>
      </c>
      <c r="L96" s="117"/>
      <c r="M96" s="117"/>
    </row>
    <row r="97" spans="1:13" s="17" customFormat="1" ht="16" customHeight="1" x14ac:dyDescent="0.25">
      <c r="A97" s="81">
        <v>44880</v>
      </c>
      <c r="B97" s="27" t="s">
        <v>643</v>
      </c>
      <c r="C97" s="27" t="s">
        <v>643</v>
      </c>
      <c r="D97" s="25" t="s">
        <v>644</v>
      </c>
      <c r="E97" s="25" t="s">
        <v>104</v>
      </c>
      <c r="F97" s="25" t="s">
        <v>69</v>
      </c>
      <c r="G97" s="25" t="s">
        <v>741</v>
      </c>
      <c r="H97" s="25" t="s">
        <v>378</v>
      </c>
      <c r="I97" s="28">
        <v>3112953</v>
      </c>
      <c r="J97" s="96" t="s">
        <v>351</v>
      </c>
      <c r="L97" s="117"/>
      <c r="M97" s="117"/>
    </row>
    <row r="98" spans="1:13" s="17" customFormat="1" ht="16" customHeight="1" x14ac:dyDescent="0.25">
      <c r="A98" s="81">
        <v>44885</v>
      </c>
      <c r="B98" s="27" t="s">
        <v>643</v>
      </c>
      <c r="C98" s="27" t="s">
        <v>643</v>
      </c>
      <c r="D98" s="25" t="s">
        <v>644</v>
      </c>
      <c r="E98" s="25" t="s">
        <v>104</v>
      </c>
      <c r="F98" s="25" t="s">
        <v>196</v>
      </c>
      <c r="G98" s="25" t="s">
        <v>77</v>
      </c>
      <c r="H98" s="25" t="s">
        <v>378</v>
      </c>
      <c r="I98" s="28">
        <v>3685479</v>
      </c>
      <c r="J98" s="96" t="s">
        <v>351</v>
      </c>
      <c r="L98" s="117"/>
      <c r="M98" s="117"/>
    </row>
    <row r="99" spans="1:13" s="17" customFormat="1" ht="16" customHeight="1" thickBot="1" x14ac:dyDescent="0.3">
      <c r="A99" s="202">
        <v>44888</v>
      </c>
      <c r="B99" s="203" t="s">
        <v>643</v>
      </c>
      <c r="C99" s="203" t="s">
        <v>643</v>
      </c>
      <c r="D99" s="204" t="s">
        <v>644</v>
      </c>
      <c r="E99" s="204" t="s">
        <v>104</v>
      </c>
      <c r="F99" s="204" t="s">
        <v>120</v>
      </c>
      <c r="G99" s="204" t="s">
        <v>571</v>
      </c>
      <c r="H99" s="204" t="s">
        <v>378</v>
      </c>
      <c r="I99" s="205">
        <v>3390753</v>
      </c>
      <c r="J99" s="206" t="s">
        <v>351</v>
      </c>
    </row>
    <row r="100" spans="1:13" s="17" customFormat="1" ht="16" customHeight="1" thickTop="1" x14ac:dyDescent="0.25">
      <c r="A100" s="81">
        <v>44891</v>
      </c>
      <c r="B100" s="27" t="s">
        <v>643</v>
      </c>
      <c r="C100" s="27" t="s">
        <v>643</v>
      </c>
      <c r="D100" s="25" t="s">
        <v>644</v>
      </c>
      <c r="E100" s="25" t="s">
        <v>104</v>
      </c>
      <c r="F100" s="25" t="s">
        <v>189</v>
      </c>
      <c r="G100" s="25" t="s">
        <v>335</v>
      </c>
      <c r="H100" s="25" t="s">
        <v>378</v>
      </c>
      <c r="I100" s="28">
        <v>3535563</v>
      </c>
      <c r="J100" s="96" t="s">
        <v>351</v>
      </c>
      <c r="L100" s="117"/>
      <c r="M100" s="117"/>
    </row>
    <row r="101" spans="1:13" s="17" customFormat="1" ht="16" customHeight="1" x14ac:dyDescent="0.25">
      <c r="A101" s="81">
        <v>44893</v>
      </c>
      <c r="B101" s="27" t="s">
        <v>643</v>
      </c>
      <c r="C101" s="27" t="s">
        <v>643</v>
      </c>
      <c r="D101" s="25" t="s">
        <v>644</v>
      </c>
      <c r="E101" s="25" t="s">
        <v>104</v>
      </c>
      <c r="F101" s="25" t="s">
        <v>120</v>
      </c>
      <c r="G101" s="25" t="s">
        <v>534</v>
      </c>
      <c r="H101" s="25" t="s">
        <v>378</v>
      </c>
      <c r="I101" s="28">
        <v>3669455</v>
      </c>
      <c r="J101" s="96" t="s">
        <v>647</v>
      </c>
      <c r="L101" s="117"/>
      <c r="M101" s="117"/>
    </row>
    <row r="102" spans="1:13" s="17" customFormat="1" ht="16" customHeight="1" x14ac:dyDescent="0.25">
      <c r="A102" s="81">
        <v>44897</v>
      </c>
      <c r="B102" s="27" t="s">
        <v>643</v>
      </c>
      <c r="C102" s="27" t="s">
        <v>643</v>
      </c>
      <c r="D102" s="25" t="s">
        <v>644</v>
      </c>
      <c r="E102" s="25" t="s">
        <v>104</v>
      </c>
      <c r="F102" s="25" t="s">
        <v>232</v>
      </c>
      <c r="G102" s="25" t="s">
        <v>171</v>
      </c>
      <c r="H102" s="25" t="s">
        <v>378</v>
      </c>
      <c r="I102" s="28">
        <v>3428754</v>
      </c>
      <c r="J102" s="96" t="s">
        <v>351</v>
      </c>
      <c r="L102" s="117"/>
      <c r="M102" s="117"/>
    </row>
    <row r="103" spans="1:13" s="17" customFormat="1" ht="16" customHeight="1" x14ac:dyDescent="0.25">
      <c r="A103" s="81">
        <v>44900</v>
      </c>
      <c r="B103" s="27" t="s">
        <v>643</v>
      </c>
      <c r="C103" s="27" t="s">
        <v>643</v>
      </c>
      <c r="D103" s="25" t="s">
        <v>644</v>
      </c>
      <c r="E103" s="25" t="s">
        <v>104</v>
      </c>
      <c r="F103" s="25" t="s">
        <v>120</v>
      </c>
      <c r="G103" s="25" t="s">
        <v>562</v>
      </c>
      <c r="H103" s="25" t="s">
        <v>378</v>
      </c>
      <c r="I103" s="28">
        <v>3520861</v>
      </c>
      <c r="J103" s="96" t="s">
        <v>351</v>
      </c>
      <c r="L103" s="117"/>
      <c r="M103" s="117"/>
    </row>
    <row r="104" spans="1:13" s="17" customFormat="1" ht="16" customHeight="1" x14ac:dyDescent="0.25">
      <c r="A104" s="81">
        <v>44902</v>
      </c>
      <c r="B104" s="27" t="s">
        <v>643</v>
      </c>
      <c r="C104" s="27" t="s">
        <v>643</v>
      </c>
      <c r="D104" s="25" t="s">
        <v>644</v>
      </c>
      <c r="E104" s="25" t="s">
        <v>104</v>
      </c>
      <c r="F104" s="25" t="s">
        <v>277</v>
      </c>
      <c r="G104" s="25" t="s">
        <v>284</v>
      </c>
      <c r="H104" s="25" t="s">
        <v>378</v>
      </c>
      <c r="I104" s="28">
        <v>3423895</v>
      </c>
      <c r="J104" s="96" t="s">
        <v>351</v>
      </c>
      <c r="L104" s="117"/>
      <c r="M104" s="117"/>
    </row>
    <row r="105" spans="1:13" s="17" customFormat="1" ht="16" customHeight="1" x14ac:dyDescent="0.25">
      <c r="A105" s="81">
        <v>44904</v>
      </c>
      <c r="B105" s="27" t="s">
        <v>643</v>
      </c>
      <c r="C105" s="27" t="s">
        <v>643</v>
      </c>
      <c r="D105" s="25" t="s">
        <v>644</v>
      </c>
      <c r="E105" s="25" t="s">
        <v>104</v>
      </c>
      <c r="F105" s="25" t="s">
        <v>120</v>
      </c>
      <c r="G105" s="25" t="s">
        <v>524</v>
      </c>
      <c r="H105" s="25" t="s">
        <v>378</v>
      </c>
      <c r="I105" s="28">
        <v>3593176</v>
      </c>
      <c r="J105" s="96" t="s">
        <v>351</v>
      </c>
      <c r="L105" s="117"/>
      <c r="M105" s="117"/>
    </row>
    <row r="106" spans="1:13" s="17" customFormat="1" ht="16" customHeight="1" x14ac:dyDescent="0.25">
      <c r="A106" s="81">
        <v>44906</v>
      </c>
      <c r="B106" s="27" t="s">
        <v>643</v>
      </c>
      <c r="C106" s="27" t="s">
        <v>643</v>
      </c>
      <c r="D106" s="25" t="s">
        <v>644</v>
      </c>
      <c r="E106" s="25" t="s">
        <v>104</v>
      </c>
      <c r="F106" s="25" t="s">
        <v>105</v>
      </c>
      <c r="G106" s="25" t="s">
        <v>606</v>
      </c>
      <c r="H106" s="25" t="s">
        <v>378</v>
      </c>
      <c r="I106" s="28">
        <v>3169718</v>
      </c>
      <c r="J106" s="96" t="s">
        <v>758</v>
      </c>
      <c r="L106" s="117"/>
      <c r="M106" s="117"/>
    </row>
    <row r="107" spans="1:13" s="17" customFormat="1" ht="16" customHeight="1" x14ac:dyDescent="0.25">
      <c r="A107" s="81">
        <v>44909</v>
      </c>
      <c r="B107" s="27" t="s">
        <v>643</v>
      </c>
      <c r="C107" s="27" t="s">
        <v>643</v>
      </c>
      <c r="D107" s="25" t="s">
        <v>644</v>
      </c>
      <c r="E107" s="25" t="s">
        <v>104</v>
      </c>
      <c r="F107" s="25" t="s">
        <v>120</v>
      </c>
      <c r="G107" s="25" t="s">
        <v>414</v>
      </c>
      <c r="H107" s="25" t="s">
        <v>378</v>
      </c>
      <c r="I107" s="28">
        <v>3314363</v>
      </c>
      <c r="J107" s="96" t="s">
        <v>351</v>
      </c>
      <c r="L107" s="117"/>
      <c r="M107" s="117"/>
    </row>
    <row r="108" spans="1:13" s="17" customFormat="1" ht="16" customHeight="1" x14ac:dyDescent="0.25">
      <c r="A108" s="81">
        <v>44910</v>
      </c>
      <c r="B108" s="27" t="s">
        <v>643</v>
      </c>
      <c r="C108" s="27" t="s">
        <v>643</v>
      </c>
      <c r="D108" s="25" t="s">
        <v>644</v>
      </c>
      <c r="E108" s="25" t="s">
        <v>104</v>
      </c>
      <c r="F108" s="25" t="s">
        <v>277</v>
      </c>
      <c r="G108" s="25" t="s">
        <v>224</v>
      </c>
      <c r="H108" s="25" t="s">
        <v>378</v>
      </c>
      <c r="I108" s="28">
        <v>3461133</v>
      </c>
      <c r="J108" s="96" t="s">
        <v>351</v>
      </c>
      <c r="L108" s="117"/>
      <c r="M108" s="117"/>
    </row>
    <row r="109" spans="1:13" s="17" customFormat="1" ht="16" customHeight="1" x14ac:dyDescent="0.25">
      <c r="A109" s="81">
        <v>44912</v>
      </c>
      <c r="B109" s="27" t="s">
        <v>643</v>
      </c>
      <c r="C109" s="27" t="s">
        <v>643</v>
      </c>
      <c r="D109" s="25" t="s">
        <v>644</v>
      </c>
      <c r="E109" s="25" t="s">
        <v>104</v>
      </c>
      <c r="F109" s="25" t="s">
        <v>189</v>
      </c>
      <c r="G109" s="25" t="s">
        <v>735</v>
      </c>
      <c r="H109" s="25" t="s">
        <v>378</v>
      </c>
      <c r="I109" s="28">
        <v>3293147</v>
      </c>
      <c r="J109" s="96" t="s">
        <v>351</v>
      </c>
      <c r="L109" s="117"/>
      <c r="M109" s="117"/>
    </row>
    <row r="110" spans="1:13" s="17" customFormat="1" ht="16" customHeight="1" x14ac:dyDescent="0.25">
      <c r="A110" s="81">
        <v>44915</v>
      </c>
      <c r="B110" s="27" t="s">
        <v>643</v>
      </c>
      <c r="C110" s="27" t="s">
        <v>643</v>
      </c>
      <c r="D110" s="25" t="s">
        <v>644</v>
      </c>
      <c r="E110" s="25" t="s">
        <v>104</v>
      </c>
      <c r="F110" s="25" t="s">
        <v>742</v>
      </c>
      <c r="G110" s="25" t="s">
        <v>77</v>
      </c>
      <c r="H110" s="25" t="s">
        <v>378</v>
      </c>
      <c r="I110" s="28">
        <v>3686076</v>
      </c>
      <c r="J110" s="96" t="s">
        <v>351</v>
      </c>
      <c r="L110" s="117"/>
      <c r="M110" s="117"/>
    </row>
    <row r="111" spans="1:13" s="17" customFormat="1" ht="16" customHeight="1" x14ac:dyDescent="0.25">
      <c r="A111" s="81">
        <v>44916</v>
      </c>
      <c r="B111" s="27" t="s">
        <v>643</v>
      </c>
      <c r="C111" s="27" t="s">
        <v>643</v>
      </c>
      <c r="D111" s="25" t="s">
        <v>644</v>
      </c>
      <c r="E111" s="25" t="s">
        <v>104</v>
      </c>
      <c r="F111" s="25" t="s">
        <v>196</v>
      </c>
      <c r="G111" s="25" t="s">
        <v>445</v>
      </c>
      <c r="H111" s="25" t="s">
        <v>378</v>
      </c>
      <c r="I111" s="28">
        <v>3479643</v>
      </c>
      <c r="J111" s="96" t="s">
        <v>351</v>
      </c>
      <c r="L111" s="117"/>
      <c r="M111" s="117"/>
    </row>
    <row r="112" spans="1:13" s="17" customFormat="1" ht="16" customHeight="1" thickBot="1" x14ac:dyDescent="0.3">
      <c r="A112" s="81">
        <v>44925</v>
      </c>
      <c r="B112" s="27" t="s">
        <v>643</v>
      </c>
      <c r="C112" s="27" t="s">
        <v>643</v>
      </c>
      <c r="D112" s="25" t="s">
        <v>644</v>
      </c>
      <c r="E112" s="25" t="s">
        <v>104</v>
      </c>
      <c r="F112" s="25" t="s">
        <v>232</v>
      </c>
      <c r="G112" s="25" t="s">
        <v>759</v>
      </c>
      <c r="H112" s="25" t="s">
        <v>378</v>
      </c>
      <c r="I112" s="28">
        <v>3379664</v>
      </c>
      <c r="J112" s="96" t="s">
        <v>351</v>
      </c>
      <c r="L112" s="117"/>
      <c r="M112" s="117"/>
    </row>
    <row r="113" spans="1:10" ht="17.25" customHeight="1" thickBot="1" x14ac:dyDescent="0.35">
      <c r="A113" s="110" t="s">
        <v>653</v>
      </c>
      <c r="B113" s="111"/>
      <c r="C113" s="111"/>
      <c r="D113" s="111"/>
      <c r="E113" s="111"/>
      <c r="F113" s="111"/>
      <c r="G113" s="111"/>
      <c r="H113" s="60"/>
      <c r="I113" s="135">
        <f>SUM(I11:I112)</f>
        <v>317842691</v>
      </c>
      <c r="J113" s="61"/>
    </row>
    <row r="114" spans="1:10" x14ac:dyDescent="0.25">
      <c r="I114" s="98"/>
    </row>
    <row r="115" spans="1:10" ht="13" x14ac:dyDescent="0.3">
      <c r="A115" s="113"/>
      <c r="B115" s="108"/>
      <c r="C115" s="108"/>
      <c r="D115" s="108"/>
      <c r="E115" s="108"/>
      <c r="F115" s="114"/>
      <c r="G115" s="108"/>
      <c r="H115" s="31"/>
      <c r="I115" s="99"/>
      <c r="J115" s="17"/>
    </row>
    <row r="116" spans="1:10" ht="14.15" customHeight="1" x14ac:dyDescent="0.25">
      <c r="A116" s="253"/>
      <c r="B116" s="253"/>
      <c r="C116" s="253"/>
      <c r="D116" s="253"/>
      <c r="E116" s="253"/>
      <c r="F116" s="253"/>
      <c r="G116" s="253"/>
      <c r="H116" s="253"/>
      <c r="I116" s="253"/>
      <c r="J116" s="253"/>
    </row>
    <row r="117" spans="1:10" s="88" customFormat="1" ht="14.15" customHeight="1" x14ac:dyDescent="0.25">
      <c r="A117" s="253"/>
      <c r="B117" s="253"/>
      <c r="C117" s="253"/>
      <c r="D117" s="253"/>
      <c r="E117" s="253"/>
      <c r="F117" s="253"/>
      <c r="G117" s="253"/>
      <c r="H117" s="253"/>
      <c r="I117" s="253"/>
      <c r="J117" s="253"/>
    </row>
    <row r="118" spans="1:10" ht="13.5" customHeight="1" x14ac:dyDescent="0.25">
      <c r="A118" s="254"/>
      <c r="B118" s="254"/>
      <c r="C118" s="254"/>
      <c r="D118" s="254"/>
      <c r="E118" s="254"/>
      <c r="F118" s="254"/>
      <c r="G118" s="254"/>
      <c r="H118" s="254"/>
      <c r="I118" s="254"/>
      <c r="J118" s="254"/>
    </row>
    <row r="119" spans="1:10" ht="13.5" customHeight="1" x14ac:dyDescent="0.25">
      <c r="A119" s="254"/>
      <c r="B119" s="254"/>
      <c r="C119" s="254"/>
      <c r="D119" s="254"/>
      <c r="E119" s="254"/>
      <c r="F119" s="254"/>
      <c r="G119" s="254"/>
      <c r="H119" s="254"/>
      <c r="I119" s="254"/>
      <c r="J119" s="254"/>
    </row>
    <row r="120" spans="1:10" ht="13.5" customHeight="1" x14ac:dyDescent="0.25">
      <c r="A120" s="115"/>
      <c r="B120" s="115"/>
      <c r="C120" s="115"/>
      <c r="D120" s="115"/>
      <c r="E120" s="115"/>
      <c r="F120" s="115"/>
      <c r="G120" s="115"/>
      <c r="H120" s="90"/>
      <c r="I120" s="90"/>
      <c r="J120" s="90"/>
    </row>
    <row r="121" spans="1:10" s="17" customFormat="1" ht="13" customHeight="1" x14ac:dyDescent="0.25">
      <c r="A121" s="255"/>
      <c r="B121" s="255"/>
      <c r="C121" s="255"/>
      <c r="D121" s="255"/>
      <c r="E121" s="255"/>
      <c r="F121" s="255"/>
      <c r="G121" s="255"/>
      <c r="H121" s="255"/>
      <c r="I121" s="255"/>
      <c r="J121" s="255"/>
    </row>
    <row r="124" spans="1:10" x14ac:dyDescent="0.25">
      <c r="G124" s="116"/>
      <c r="H124" s="97"/>
    </row>
    <row r="125" spans="1:10" x14ac:dyDescent="0.25">
      <c r="G125" s="116"/>
      <c r="H125" s="97"/>
      <c r="I125" s="98"/>
    </row>
    <row r="127" spans="1:10" x14ac:dyDescent="0.25">
      <c r="I127" s="98"/>
    </row>
    <row r="134" spans="1:1" x14ac:dyDescent="0.25">
      <c r="A134" s="112" t="s">
        <v>82</v>
      </c>
    </row>
    <row r="151" spans="1:10" ht="13" thickBot="1" x14ac:dyDescent="0.3">
      <c r="A151" s="200"/>
      <c r="B151" s="200"/>
      <c r="C151" s="200"/>
      <c r="D151" s="200"/>
      <c r="E151" s="200"/>
      <c r="F151" s="200"/>
      <c r="G151" s="200"/>
      <c r="H151" s="199"/>
      <c r="I151" s="199"/>
      <c r="J151" s="199"/>
    </row>
    <row r="152" spans="1:10" ht="13" thickTop="1" x14ac:dyDescent="0.25"/>
  </sheetData>
  <sortState xmlns:xlrd2="http://schemas.microsoft.com/office/spreadsheetml/2017/richdata2" ref="A11:J112">
    <sortCondition ref="A11:A112"/>
    <sortCondition ref="D11:D112"/>
    <sortCondition ref="F11:F112"/>
  </sortState>
  <mergeCells count="5">
    <mergeCell ref="A116:J116"/>
    <mergeCell ref="A117:J117"/>
    <mergeCell ref="A118:J118"/>
    <mergeCell ref="A119:J119"/>
    <mergeCell ref="A121:J121"/>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99"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35"/>
  <sheetViews>
    <sheetView view="pageBreakPreview" zoomScale="90" zoomScaleNormal="100" zoomScaleSheetLayoutView="90" zoomScalePageLayoutView="60" workbookViewId="0"/>
  </sheetViews>
  <sheetFormatPr defaultColWidth="9.1796875" defaultRowHeight="12.5" x14ac:dyDescent="0.25"/>
  <cols>
    <col min="1" max="1" width="17.81640625" style="112" customWidth="1"/>
    <col min="2" max="2" width="34.7265625" style="112" customWidth="1"/>
    <col min="3" max="3" width="30.7265625" style="112" customWidth="1"/>
    <col min="4" max="4" width="15" style="112" customWidth="1"/>
    <col min="5" max="5" width="14" style="112" customWidth="1"/>
    <col min="6" max="6" width="17.7265625" style="112" bestFit="1" customWidth="1"/>
    <col min="7" max="7" width="22.54296875" style="112"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6" t="s">
        <v>564</v>
      </c>
      <c r="B1" s="126"/>
      <c r="C1" s="126"/>
      <c r="D1" s="126"/>
      <c r="E1" s="126"/>
      <c r="F1" s="126"/>
      <c r="G1" s="126"/>
      <c r="H1" s="127"/>
      <c r="I1" s="127"/>
      <c r="J1" s="128"/>
    </row>
    <row r="2" spans="1:13" ht="12.75" customHeight="1" x14ac:dyDescent="0.3">
      <c r="A2" s="126" t="s">
        <v>584</v>
      </c>
      <c r="B2" s="126"/>
      <c r="C2" s="126"/>
      <c r="D2" s="126"/>
      <c r="E2" s="126"/>
      <c r="F2" s="126"/>
      <c r="G2" s="126"/>
      <c r="H2" s="127"/>
      <c r="I2" s="127"/>
      <c r="J2" s="128"/>
    </row>
    <row r="3" spans="1:13" ht="12.75" customHeight="1" x14ac:dyDescent="0.3">
      <c r="A3" s="126" t="s">
        <v>238</v>
      </c>
      <c r="B3" s="126"/>
      <c r="C3" s="126"/>
      <c r="D3" s="126"/>
      <c r="E3" s="126"/>
      <c r="F3" s="126"/>
      <c r="G3" s="126"/>
      <c r="H3" s="127"/>
      <c r="I3" s="127"/>
      <c r="J3" s="128"/>
    </row>
    <row r="4" spans="1:13" ht="12.75" customHeight="1" x14ac:dyDescent="0.3">
      <c r="A4" s="126" t="s">
        <v>56</v>
      </c>
      <c r="B4" s="126"/>
      <c r="C4" s="126"/>
      <c r="D4" s="126"/>
      <c r="E4" s="126"/>
      <c r="F4" s="126"/>
      <c r="G4" s="126"/>
      <c r="H4" s="127"/>
      <c r="I4" s="127"/>
      <c r="J4" s="128"/>
    </row>
    <row r="5" spans="1:13" ht="12.75" customHeight="1" x14ac:dyDescent="0.3">
      <c r="A5" s="126" t="s">
        <v>64</v>
      </c>
      <c r="B5" s="126"/>
      <c r="C5" s="126"/>
      <c r="D5" s="126"/>
      <c r="E5" s="126"/>
      <c r="F5" s="126"/>
      <c r="G5" s="126"/>
      <c r="H5" s="127"/>
      <c r="I5" s="127"/>
      <c r="J5" s="128"/>
    </row>
    <row r="6" spans="1:13" ht="12.75" customHeight="1" x14ac:dyDescent="0.3">
      <c r="A6" s="126" t="s">
        <v>10</v>
      </c>
      <c r="B6" s="126"/>
      <c r="C6" s="126"/>
      <c r="D6" s="126"/>
      <c r="E6" s="126"/>
      <c r="F6" s="126"/>
      <c r="G6" s="126"/>
      <c r="H6" s="127"/>
      <c r="I6" s="127"/>
      <c r="J6" s="128"/>
    </row>
    <row r="7" spans="1:13" ht="12.75" customHeight="1" x14ac:dyDescent="0.3">
      <c r="A7" s="126"/>
      <c r="B7" s="126"/>
      <c r="C7" s="126"/>
      <c r="D7" s="126"/>
      <c r="E7" s="126"/>
      <c r="F7" s="126"/>
      <c r="G7" s="126"/>
      <c r="H7" s="127"/>
      <c r="I7" s="127"/>
      <c r="J7" s="128"/>
    </row>
    <row r="8" spans="1:13" ht="24" customHeight="1" x14ac:dyDescent="0.25">
      <c r="A8" s="178" t="s">
        <v>354</v>
      </c>
      <c r="B8" s="130"/>
      <c r="C8" s="130"/>
      <c r="D8" s="130"/>
      <c r="E8" s="130"/>
      <c r="F8" s="130"/>
      <c r="G8" s="130"/>
      <c r="H8" s="130"/>
      <c r="I8" s="130"/>
      <c r="J8" s="179"/>
    </row>
    <row r="9" spans="1:13" ht="13.5" customHeight="1" thickBot="1" x14ac:dyDescent="0.35">
      <c r="A9" s="177"/>
      <c r="B9" s="177"/>
      <c r="C9" s="177"/>
      <c r="D9" s="177"/>
      <c r="E9" s="177"/>
      <c r="F9" s="177"/>
      <c r="G9" s="177"/>
      <c r="H9" s="4"/>
      <c r="I9" s="4"/>
      <c r="J9" s="95" t="s">
        <v>74</v>
      </c>
    </row>
    <row r="10" spans="1:13" ht="43.5" customHeight="1" thickBot="1" x14ac:dyDescent="0.3">
      <c r="A10" s="132" t="s">
        <v>24</v>
      </c>
      <c r="B10" s="133" t="s">
        <v>3</v>
      </c>
      <c r="C10" s="133" t="s">
        <v>51</v>
      </c>
      <c r="D10" s="133" t="s">
        <v>20</v>
      </c>
      <c r="E10" s="133" t="s">
        <v>25</v>
      </c>
      <c r="F10" s="133" t="s">
        <v>61</v>
      </c>
      <c r="G10" s="133" t="s">
        <v>63</v>
      </c>
      <c r="H10" s="133" t="s">
        <v>62</v>
      </c>
      <c r="I10" s="133" t="s">
        <v>70</v>
      </c>
      <c r="J10" s="134" t="s">
        <v>31</v>
      </c>
    </row>
    <row r="11" spans="1:13" s="17" customFormat="1" ht="15" customHeight="1" x14ac:dyDescent="0.25">
      <c r="A11" s="81">
        <v>44564</v>
      </c>
      <c r="B11" s="27" t="s">
        <v>312</v>
      </c>
      <c r="C11" s="27" t="s">
        <v>59</v>
      </c>
      <c r="D11" s="25" t="s">
        <v>259</v>
      </c>
      <c r="E11" s="25" t="s">
        <v>131</v>
      </c>
      <c r="F11" s="25" t="s">
        <v>506</v>
      </c>
      <c r="G11" s="25" t="s">
        <v>649</v>
      </c>
      <c r="H11" s="25" t="s">
        <v>313</v>
      </c>
      <c r="I11" s="28">
        <v>2544</v>
      </c>
      <c r="J11" s="96"/>
      <c r="L11" s="117"/>
      <c r="M11" s="117"/>
    </row>
    <row r="12" spans="1:13" s="17" customFormat="1" ht="15" customHeight="1" x14ac:dyDescent="0.25">
      <c r="A12" s="81">
        <v>44564</v>
      </c>
      <c r="B12" s="27" t="s">
        <v>312</v>
      </c>
      <c r="C12" s="27" t="s">
        <v>59</v>
      </c>
      <c r="D12" s="25" t="s">
        <v>259</v>
      </c>
      <c r="E12" s="25" t="s">
        <v>368</v>
      </c>
      <c r="F12" s="25" t="s">
        <v>369</v>
      </c>
      <c r="G12" s="25" t="s">
        <v>649</v>
      </c>
      <c r="H12" s="25" t="s">
        <v>313</v>
      </c>
      <c r="I12" s="28">
        <v>4240</v>
      </c>
      <c r="J12" s="96"/>
      <c r="L12" s="117"/>
      <c r="M12" s="117"/>
    </row>
    <row r="13" spans="1:13" s="17" customFormat="1" ht="15" customHeight="1" x14ac:dyDescent="0.25">
      <c r="A13" s="81">
        <v>44566</v>
      </c>
      <c r="B13" s="27" t="s">
        <v>312</v>
      </c>
      <c r="C13" s="27" t="s">
        <v>59</v>
      </c>
      <c r="D13" s="25" t="s">
        <v>259</v>
      </c>
      <c r="E13" s="25" t="s">
        <v>131</v>
      </c>
      <c r="F13" s="25" t="s">
        <v>506</v>
      </c>
      <c r="G13" s="25" t="s">
        <v>649</v>
      </c>
      <c r="H13" s="25" t="s">
        <v>313</v>
      </c>
      <c r="I13" s="28">
        <v>2544</v>
      </c>
      <c r="J13" s="96"/>
      <c r="L13" s="117"/>
      <c r="M13" s="117"/>
    </row>
    <row r="14" spans="1:13" s="17" customFormat="1" ht="15" customHeight="1" x14ac:dyDescent="0.25">
      <c r="A14" s="81">
        <v>44567</v>
      </c>
      <c r="B14" s="27" t="s">
        <v>312</v>
      </c>
      <c r="C14" s="27" t="s">
        <v>59</v>
      </c>
      <c r="D14" s="25" t="s">
        <v>259</v>
      </c>
      <c r="E14" s="25" t="s">
        <v>60</v>
      </c>
      <c r="F14" s="25" t="s">
        <v>480</v>
      </c>
      <c r="G14" s="25" t="s">
        <v>649</v>
      </c>
      <c r="H14" s="25" t="s">
        <v>313</v>
      </c>
      <c r="I14" s="28">
        <v>6784</v>
      </c>
      <c r="J14" s="96"/>
      <c r="L14" s="117"/>
      <c r="M14" s="117"/>
    </row>
    <row r="15" spans="1:13" s="17" customFormat="1" ht="15" customHeight="1" x14ac:dyDescent="0.25">
      <c r="A15" s="81">
        <v>44567</v>
      </c>
      <c r="B15" s="27" t="s">
        <v>312</v>
      </c>
      <c r="C15" s="27" t="s">
        <v>59</v>
      </c>
      <c r="D15" s="25" t="s">
        <v>259</v>
      </c>
      <c r="E15" s="25" t="s">
        <v>267</v>
      </c>
      <c r="F15" s="25" t="s">
        <v>600</v>
      </c>
      <c r="G15" s="25" t="s">
        <v>649</v>
      </c>
      <c r="H15" s="25" t="s">
        <v>313</v>
      </c>
      <c r="I15" s="28">
        <v>27136</v>
      </c>
      <c r="J15" s="96"/>
      <c r="L15" s="117"/>
      <c r="M15" s="117"/>
    </row>
    <row r="16" spans="1:13" s="17" customFormat="1" ht="15" customHeight="1" x14ac:dyDescent="0.25">
      <c r="A16" s="81">
        <v>44568</v>
      </c>
      <c r="B16" s="27" t="s">
        <v>312</v>
      </c>
      <c r="C16" s="27" t="s">
        <v>59</v>
      </c>
      <c r="D16" s="25" t="s">
        <v>259</v>
      </c>
      <c r="E16" s="25" t="s">
        <v>131</v>
      </c>
      <c r="F16" s="25" t="s">
        <v>546</v>
      </c>
      <c r="G16" s="25" t="s">
        <v>649</v>
      </c>
      <c r="H16" s="25" t="s">
        <v>313</v>
      </c>
      <c r="I16" s="28">
        <v>3392</v>
      </c>
      <c r="J16" s="96"/>
      <c r="L16" s="117"/>
      <c r="M16" s="117"/>
    </row>
    <row r="17" spans="1:13" s="17" customFormat="1" ht="15" customHeight="1" x14ac:dyDescent="0.25">
      <c r="A17" s="81">
        <v>44569</v>
      </c>
      <c r="B17" s="27" t="s">
        <v>312</v>
      </c>
      <c r="C17" s="27" t="s">
        <v>59</v>
      </c>
      <c r="D17" s="25" t="s">
        <v>259</v>
      </c>
      <c r="E17" s="25" t="s">
        <v>368</v>
      </c>
      <c r="F17" s="25" t="s">
        <v>627</v>
      </c>
      <c r="G17" s="25" t="s">
        <v>649</v>
      </c>
      <c r="H17" s="25" t="s">
        <v>313</v>
      </c>
      <c r="I17" s="28">
        <v>5936</v>
      </c>
      <c r="J17" s="96"/>
      <c r="L17" s="117"/>
      <c r="M17" s="117"/>
    </row>
    <row r="18" spans="1:13" s="17" customFormat="1" ht="15" customHeight="1" x14ac:dyDescent="0.25">
      <c r="A18" s="81">
        <v>44571</v>
      </c>
      <c r="B18" s="27" t="s">
        <v>312</v>
      </c>
      <c r="C18" s="27" t="s">
        <v>59</v>
      </c>
      <c r="D18" s="25" t="s">
        <v>259</v>
      </c>
      <c r="E18" s="25" t="s">
        <v>131</v>
      </c>
      <c r="F18" s="25" t="s">
        <v>563</v>
      </c>
      <c r="G18" s="25" t="s">
        <v>649</v>
      </c>
      <c r="H18" s="25" t="s">
        <v>313</v>
      </c>
      <c r="I18" s="28">
        <v>3392</v>
      </c>
      <c r="J18" s="96"/>
      <c r="L18" s="117"/>
      <c r="M18" s="117"/>
    </row>
    <row r="19" spans="1:13" s="17" customFormat="1" ht="15" customHeight="1" x14ac:dyDescent="0.25">
      <c r="A19" s="81">
        <v>44571</v>
      </c>
      <c r="B19" s="27" t="s">
        <v>312</v>
      </c>
      <c r="C19" s="27" t="s">
        <v>59</v>
      </c>
      <c r="D19" s="25" t="s">
        <v>259</v>
      </c>
      <c r="E19" s="25" t="s">
        <v>131</v>
      </c>
      <c r="F19" s="25" t="s">
        <v>166</v>
      </c>
      <c r="G19" s="25" t="s">
        <v>649</v>
      </c>
      <c r="H19" s="25" t="s">
        <v>313</v>
      </c>
      <c r="I19" s="28">
        <v>3392</v>
      </c>
      <c r="J19" s="96"/>
      <c r="L19" s="117"/>
      <c r="M19" s="117"/>
    </row>
    <row r="20" spans="1:13" s="17" customFormat="1" ht="15" customHeight="1" x14ac:dyDescent="0.25">
      <c r="A20" s="81">
        <v>44573</v>
      </c>
      <c r="B20" s="27" t="s">
        <v>312</v>
      </c>
      <c r="C20" s="27" t="s">
        <v>59</v>
      </c>
      <c r="D20" s="25" t="s">
        <v>259</v>
      </c>
      <c r="E20" s="25" t="s">
        <v>131</v>
      </c>
      <c r="F20" s="25" t="s">
        <v>626</v>
      </c>
      <c r="G20" s="25" t="s">
        <v>649</v>
      </c>
      <c r="H20" s="25" t="s">
        <v>313</v>
      </c>
      <c r="I20" s="28">
        <v>1696</v>
      </c>
      <c r="J20" s="96"/>
      <c r="L20" s="117"/>
      <c r="M20" s="117"/>
    </row>
    <row r="21" spans="1:13" s="17" customFormat="1" ht="15" customHeight="1" x14ac:dyDescent="0.25">
      <c r="A21" s="81">
        <v>44574</v>
      </c>
      <c r="B21" s="27" t="s">
        <v>312</v>
      </c>
      <c r="C21" s="27" t="s">
        <v>59</v>
      </c>
      <c r="D21" s="25" t="s">
        <v>259</v>
      </c>
      <c r="E21" s="25" t="s">
        <v>60</v>
      </c>
      <c r="F21" s="25" t="s">
        <v>591</v>
      </c>
      <c r="G21" s="25" t="s">
        <v>649</v>
      </c>
      <c r="H21" s="25" t="s">
        <v>313</v>
      </c>
      <c r="I21" s="28">
        <v>6784</v>
      </c>
      <c r="J21" s="96"/>
      <c r="L21" s="117"/>
      <c r="M21" s="117"/>
    </row>
    <row r="22" spans="1:13" s="17" customFormat="1" ht="15" customHeight="1" x14ac:dyDescent="0.25">
      <c r="A22" s="81">
        <v>44575</v>
      </c>
      <c r="B22" s="27" t="s">
        <v>312</v>
      </c>
      <c r="C22" s="27" t="s">
        <v>59</v>
      </c>
      <c r="D22" s="25" t="s">
        <v>259</v>
      </c>
      <c r="E22" s="25" t="s">
        <v>131</v>
      </c>
      <c r="F22" s="25" t="s">
        <v>545</v>
      </c>
      <c r="G22" s="25" t="s">
        <v>649</v>
      </c>
      <c r="H22" s="25" t="s">
        <v>313</v>
      </c>
      <c r="I22" s="28">
        <v>1696</v>
      </c>
      <c r="J22" s="96"/>
      <c r="L22" s="117"/>
      <c r="M22" s="117"/>
    </row>
    <row r="23" spans="1:13" s="17" customFormat="1" ht="15" customHeight="1" x14ac:dyDescent="0.25">
      <c r="A23" s="81">
        <v>44576</v>
      </c>
      <c r="B23" s="27" t="s">
        <v>312</v>
      </c>
      <c r="C23" s="27" t="s">
        <v>59</v>
      </c>
      <c r="D23" s="25" t="s">
        <v>259</v>
      </c>
      <c r="E23" s="25" t="s">
        <v>368</v>
      </c>
      <c r="F23" s="25" t="s">
        <v>628</v>
      </c>
      <c r="G23" s="25" t="s">
        <v>649</v>
      </c>
      <c r="H23" s="25" t="s">
        <v>313</v>
      </c>
      <c r="I23" s="28">
        <v>2544</v>
      </c>
      <c r="J23" s="96"/>
      <c r="L23" s="117"/>
      <c r="M23" s="117"/>
    </row>
    <row r="24" spans="1:13" s="17" customFormat="1" ht="15" customHeight="1" x14ac:dyDescent="0.25">
      <c r="A24" s="81">
        <v>44576</v>
      </c>
      <c r="B24" s="27" t="s">
        <v>312</v>
      </c>
      <c r="C24" s="27" t="s">
        <v>59</v>
      </c>
      <c r="D24" s="25" t="s">
        <v>259</v>
      </c>
      <c r="E24" s="25" t="s">
        <v>267</v>
      </c>
      <c r="F24" s="25" t="s">
        <v>600</v>
      </c>
      <c r="G24" s="25" t="s">
        <v>649</v>
      </c>
      <c r="H24" s="25" t="s">
        <v>313</v>
      </c>
      <c r="I24" s="28">
        <v>27136</v>
      </c>
      <c r="J24" s="96"/>
      <c r="L24" s="117"/>
      <c r="M24" s="117"/>
    </row>
    <row r="25" spans="1:13" s="17" customFormat="1" ht="15" customHeight="1" x14ac:dyDescent="0.25">
      <c r="A25" s="81">
        <v>44578</v>
      </c>
      <c r="B25" s="27" t="s">
        <v>312</v>
      </c>
      <c r="C25" s="27" t="s">
        <v>59</v>
      </c>
      <c r="D25" s="25" t="s">
        <v>259</v>
      </c>
      <c r="E25" s="25" t="s">
        <v>131</v>
      </c>
      <c r="F25" s="25" t="s">
        <v>563</v>
      </c>
      <c r="G25" s="25" t="s">
        <v>649</v>
      </c>
      <c r="H25" s="25" t="s">
        <v>313</v>
      </c>
      <c r="I25" s="28">
        <v>2544</v>
      </c>
      <c r="J25" s="96"/>
      <c r="L25" s="117"/>
      <c r="M25" s="117"/>
    </row>
    <row r="26" spans="1:13" s="17" customFormat="1" ht="15" customHeight="1" x14ac:dyDescent="0.25">
      <c r="A26" s="81">
        <v>44578</v>
      </c>
      <c r="B26" s="27" t="s">
        <v>312</v>
      </c>
      <c r="C26" s="27" t="s">
        <v>59</v>
      </c>
      <c r="D26" s="25" t="s">
        <v>259</v>
      </c>
      <c r="E26" s="25" t="s">
        <v>267</v>
      </c>
      <c r="F26" s="25" t="s">
        <v>613</v>
      </c>
      <c r="G26" s="25" t="s">
        <v>649</v>
      </c>
      <c r="H26" s="25" t="s">
        <v>313</v>
      </c>
      <c r="I26" s="28">
        <v>2544</v>
      </c>
      <c r="J26" s="96"/>
      <c r="L26" s="117"/>
      <c r="M26" s="117"/>
    </row>
    <row r="27" spans="1:13" s="17" customFormat="1" ht="15" customHeight="1" x14ac:dyDescent="0.25">
      <c r="A27" s="81">
        <v>44580</v>
      </c>
      <c r="B27" s="27" t="s">
        <v>312</v>
      </c>
      <c r="C27" s="27" t="s">
        <v>59</v>
      </c>
      <c r="D27" s="25" t="s">
        <v>259</v>
      </c>
      <c r="E27" s="25" t="s">
        <v>131</v>
      </c>
      <c r="F27" s="25" t="s">
        <v>626</v>
      </c>
      <c r="G27" s="25" t="s">
        <v>649</v>
      </c>
      <c r="H27" s="25" t="s">
        <v>313</v>
      </c>
      <c r="I27" s="28">
        <v>848</v>
      </c>
      <c r="J27" s="96"/>
      <c r="L27" s="117"/>
      <c r="M27" s="117"/>
    </row>
    <row r="28" spans="1:13" s="17" customFormat="1" ht="15" customHeight="1" x14ac:dyDescent="0.25">
      <c r="A28" s="81">
        <v>44581</v>
      </c>
      <c r="B28" s="27" t="s">
        <v>312</v>
      </c>
      <c r="C28" s="27" t="s">
        <v>59</v>
      </c>
      <c r="D28" s="25" t="s">
        <v>259</v>
      </c>
      <c r="E28" s="25" t="s">
        <v>60</v>
      </c>
      <c r="F28" s="25" t="s">
        <v>480</v>
      </c>
      <c r="G28" s="25" t="s">
        <v>649</v>
      </c>
      <c r="H28" s="25" t="s">
        <v>313</v>
      </c>
      <c r="I28" s="28">
        <v>7632</v>
      </c>
      <c r="J28" s="96"/>
      <c r="L28" s="117"/>
      <c r="M28" s="117"/>
    </row>
    <row r="29" spans="1:13" s="17" customFormat="1" ht="15" customHeight="1" x14ac:dyDescent="0.25">
      <c r="A29" s="81">
        <v>44582</v>
      </c>
      <c r="B29" s="27" t="s">
        <v>312</v>
      </c>
      <c r="C29" s="27" t="s">
        <v>59</v>
      </c>
      <c r="D29" s="25" t="s">
        <v>259</v>
      </c>
      <c r="E29" s="25" t="s">
        <v>131</v>
      </c>
      <c r="F29" s="25" t="s">
        <v>517</v>
      </c>
      <c r="G29" s="25" t="s">
        <v>649</v>
      </c>
      <c r="H29" s="25" t="s">
        <v>313</v>
      </c>
      <c r="I29" s="28">
        <v>1696</v>
      </c>
      <c r="J29" s="96"/>
      <c r="L29" s="117"/>
      <c r="M29" s="117"/>
    </row>
    <row r="30" spans="1:13" s="17" customFormat="1" ht="15" customHeight="1" x14ac:dyDescent="0.25">
      <c r="A30" s="81">
        <v>44584</v>
      </c>
      <c r="B30" s="27" t="s">
        <v>312</v>
      </c>
      <c r="C30" s="27" t="s">
        <v>59</v>
      </c>
      <c r="D30" s="25" t="s">
        <v>259</v>
      </c>
      <c r="E30" s="25" t="s">
        <v>368</v>
      </c>
      <c r="F30" s="25" t="s">
        <v>629</v>
      </c>
      <c r="G30" s="25" t="s">
        <v>649</v>
      </c>
      <c r="H30" s="25" t="s">
        <v>313</v>
      </c>
      <c r="I30" s="28">
        <v>2544</v>
      </c>
      <c r="J30" s="96"/>
      <c r="L30" s="117"/>
      <c r="M30" s="117"/>
    </row>
    <row r="31" spans="1:13" s="17" customFormat="1" ht="15" customHeight="1" x14ac:dyDescent="0.25">
      <c r="A31" s="81">
        <v>44584</v>
      </c>
      <c r="B31" s="27" t="s">
        <v>312</v>
      </c>
      <c r="C31" s="27" t="s">
        <v>59</v>
      </c>
      <c r="D31" s="25" t="s">
        <v>259</v>
      </c>
      <c r="E31" s="25" t="s">
        <v>267</v>
      </c>
      <c r="F31" s="25" t="s">
        <v>600</v>
      </c>
      <c r="G31" s="25" t="s">
        <v>649</v>
      </c>
      <c r="H31" s="25" t="s">
        <v>313</v>
      </c>
      <c r="I31" s="28">
        <v>27136</v>
      </c>
      <c r="J31" s="96"/>
      <c r="L31" s="117"/>
      <c r="M31" s="117"/>
    </row>
    <row r="32" spans="1:13" s="17" customFormat="1" ht="15" customHeight="1" x14ac:dyDescent="0.25">
      <c r="A32" s="81">
        <v>44586</v>
      </c>
      <c r="B32" s="27" t="s">
        <v>312</v>
      </c>
      <c r="C32" s="27" t="s">
        <v>59</v>
      </c>
      <c r="D32" s="25" t="s">
        <v>259</v>
      </c>
      <c r="E32" s="25" t="s">
        <v>131</v>
      </c>
      <c r="F32" s="25" t="s">
        <v>166</v>
      </c>
      <c r="G32" s="25" t="s">
        <v>649</v>
      </c>
      <c r="H32" s="25" t="s">
        <v>313</v>
      </c>
      <c r="I32" s="28">
        <v>2544</v>
      </c>
      <c r="J32" s="96"/>
      <c r="L32" s="117"/>
      <c r="M32" s="117"/>
    </row>
    <row r="33" spans="1:13" s="17" customFormat="1" ht="15" customHeight="1" x14ac:dyDescent="0.25">
      <c r="A33" s="81">
        <v>44587</v>
      </c>
      <c r="B33" s="27" t="s">
        <v>312</v>
      </c>
      <c r="C33" s="27" t="s">
        <v>59</v>
      </c>
      <c r="D33" s="25" t="s">
        <v>259</v>
      </c>
      <c r="E33" s="25" t="s">
        <v>131</v>
      </c>
      <c r="F33" s="25" t="s">
        <v>626</v>
      </c>
      <c r="G33" s="25" t="s">
        <v>649</v>
      </c>
      <c r="H33" s="25" t="s">
        <v>313</v>
      </c>
      <c r="I33" s="28">
        <v>1696</v>
      </c>
      <c r="J33" s="96"/>
      <c r="L33" s="117"/>
      <c r="M33" s="117"/>
    </row>
    <row r="34" spans="1:13" s="17" customFormat="1" ht="15" customHeight="1" x14ac:dyDescent="0.25">
      <c r="A34" s="81">
        <v>44588</v>
      </c>
      <c r="B34" s="27" t="s">
        <v>312</v>
      </c>
      <c r="C34" s="27" t="s">
        <v>59</v>
      </c>
      <c r="D34" s="25" t="s">
        <v>259</v>
      </c>
      <c r="E34" s="25" t="s">
        <v>60</v>
      </c>
      <c r="F34" s="25" t="s">
        <v>361</v>
      </c>
      <c r="G34" s="25" t="s">
        <v>649</v>
      </c>
      <c r="H34" s="25" t="s">
        <v>313</v>
      </c>
      <c r="I34" s="28">
        <v>5936</v>
      </c>
      <c r="J34" s="96"/>
      <c r="L34" s="117"/>
      <c r="M34" s="117"/>
    </row>
    <row r="35" spans="1:13" s="17" customFormat="1" ht="15" customHeight="1" x14ac:dyDescent="0.25">
      <c r="A35" s="81">
        <v>44589</v>
      </c>
      <c r="B35" s="27" t="s">
        <v>312</v>
      </c>
      <c r="C35" s="27" t="s">
        <v>59</v>
      </c>
      <c r="D35" s="25" t="s">
        <v>259</v>
      </c>
      <c r="E35" s="25" t="s">
        <v>131</v>
      </c>
      <c r="F35" s="25" t="s">
        <v>563</v>
      </c>
      <c r="G35" s="25" t="s">
        <v>649</v>
      </c>
      <c r="H35" s="25" t="s">
        <v>313</v>
      </c>
      <c r="I35" s="28">
        <v>4240</v>
      </c>
      <c r="J35" s="96"/>
      <c r="L35" s="117"/>
      <c r="M35" s="117"/>
    </row>
    <row r="36" spans="1:13" s="17" customFormat="1" ht="15" customHeight="1" x14ac:dyDescent="0.25">
      <c r="A36" s="81">
        <v>44592</v>
      </c>
      <c r="B36" s="27" t="s">
        <v>312</v>
      </c>
      <c r="C36" s="27" t="s">
        <v>59</v>
      </c>
      <c r="D36" s="25" t="s">
        <v>259</v>
      </c>
      <c r="E36" s="25" t="s">
        <v>131</v>
      </c>
      <c r="F36" s="25" t="s">
        <v>546</v>
      </c>
      <c r="G36" s="25" t="s">
        <v>649</v>
      </c>
      <c r="H36" s="25" t="s">
        <v>313</v>
      </c>
      <c r="I36" s="28">
        <v>1696</v>
      </c>
      <c r="J36" s="96"/>
      <c r="L36" s="117"/>
      <c r="M36" s="117"/>
    </row>
    <row r="37" spans="1:13" s="17" customFormat="1" ht="15" customHeight="1" x14ac:dyDescent="0.25">
      <c r="A37" s="81">
        <v>44592</v>
      </c>
      <c r="B37" s="27" t="s">
        <v>312</v>
      </c>
      <c r="C37" s="27" t="s">
        <v>59</v>
      </c>
      <c r="D37" s="25" t="s">
        <v>259</v>
      </c>
      <c r="E37" s="25" t="s">
        <v>368</v>
      </c>
      <c r="F37" s="25" t="s">
        <v>629</v>
      </c>
      <c r="G37" s="25" t="s">
        <v>649</v>
      </c>
      <c r="H37" s="25" t="s">
        <v>313</v>
      </c>
      <c r="I37" s="28">
        <v>4240</v>
      </c>
      <c r="J37" s="96"/>
      <c r="L37" s="117"/>
      <c r="M37" s="117"/>
    </row>
    <row r="38" spans="1:13" s="17" customFormat="1" ht="15" customHeight="1" x14ac:dyDescent="0.25">
      <c r="A38" s="81">
        <v>44594</v>
      </c>
      <c r="B38" s="27" t="s">
        <v>312</v>
      </c>
      <c r="C38" s="27" t="s">
        <v>59</v>
      </c>
      <c r="D38" s="25" t="s">
        <v>259</v>
      </c>
      <c r="E38" s="25" t="s">
        <v>131</v>
      </c>
      <c r="F38" s="25" t="s">
        <v>626</v>
      </c>
      <c r="G38" s="25" t="s">
        <v>649</v>
      </c>
      <c r="H38" s="25" t="s">
        <v>313</v>
      </c>
      <c r="I38" s="28">
        <v>848</v>
      </c>
      <c r="J38" s="96"/>
      <c r="L38" s="117"/>
      <c r="M38" s="117"/>
    </row>
    <row r="39" spans="1:13" s="17" customFormat="1" ht="15" customHeight="1" x14ac:dyDescent="0.25">
      <c r="A39" s="81">
        <v>44595</v>
      </c>
      <c r="B39" s="27" t="s">
        <v>312</v>
      </c>
      <c r="C39" s="27" t="s">
        <v>59</v>
      </c>
      <c r="D39" s="25" t="s">
        <v>259</v>
      </c>
      <c r="E39" s="25" t="s">
        <v>131</v>
      </c>
      <c r="F39" s="25" t="s">
        <v>563</v>
      </c>
      <c r="G39" s="25" t="s">
        <v>649</v>
      </c>
      <c r="H39" s="25" t="s">
        <v>313</v>
      </c>
      <c r="I39" s="28">
        <v>2544</v>
      </c>
      <c r="J39" s="96"/>
      <c r="L39" s="117"/>
      <c r="M39" s="117"/>
    </row>
    <row r="40" spans="1:13" s="17" customFormat="1" ht="15" customHeight="1" x14ac:dyDescent="0.25">
      <c r="A40" s="81">
        <v>44595</v>
      </c>
      <c r="B40" s="27" t="s">
        <v>312</v>
      </c>
      <c r="C40" s="27" t="s">
        <v>59</v>
      </c>
      <c r="D40" s="25" t="s">
        <v>259</v>
      </c>
      <c r="E40" s="25" t="s">
        <v>60</v>
      </c>
      <c r="F40" s="25" t="s">
        <v>480</v>
      </c>
      <c r="G40" s="25" t="s">
        <v>649</v>
      </c>
      <c r="H40" s="25" t="s">
        <v>313</v>
      </c>
      <c r="I40" s="28">
        <v>7632</v>
      </c>
      <c r="J40" s="96"/>
      <c r="L40" s="117"/>
      <c r="M40" s="117"/>
    </row>
    <row r="41" spans="1:13" s="17" customFormat="1" ht="15" customHeight="1" x14ac:dyDescent="0.25">
      <c r="A41" s="81">
        <v>44596</v>
      </c>
      <c r="B41" s="27" t="s">
        <v>312</v>
      </c>
      <c r="C41" s="27" t="s">
        <v>59</v>
      </c>
      <c r="D41" s="25" t="s">
        <v>259</v>
      </c>
      <c r="E41" s="25" t="s">
        <v>131</v>
      </c>
      <c r="F41" s="25" t="s">
        <v>517</v>
      </c>
      <c r="G41" s="25" t="s">
        <v>649</v>
      </c>
      <c r="H41" s="25" t="s">
        <v>313</v>
      </c>
      <c r="I41" s="28">
        <v>4240</v>
      </c>
      <c r="J41" s="96"/>
      <c r="L41" s="117"/>
      <c r="M41" s="117"/>
    </row>
    <row r="42" spans="1:13" s="17" customFormat="1" ht="15" customHeight="1" x14ac:dyDescent="0.25">
      <c r="A42" s="81">
        <v>44599</v>
      </c>
      <c r="B42" s="27" t="s">
        <v>312</v>
      </c>
      <c r="C42" s="27" t="s">
        <v>59</v>
      </c>
      <c r="D42" s="25" t="s">
        <v>259</v>
      </c>
      <c r="E42" s="25" t="s">
        <v>131</v>
      </c>
      <c r="F42" s="25" t="s">
        <v>517</v>
      </c>
      <c r="G42" s="25" t="s">
        <v>649</v>
      </c>
      <c r="H42" s="25" t="s">
        <v>313</v>
      </c>
      <c r="I42" s="28">
        <v>2544</v>
      </c>
      <c r="J42" s="96"/>
      <c r="L42" s="117"/>
      <c r="M42" s="117"/>
    </row>
    <row r="43" spans="1:13" s="17" customFormat="1" ht="15" customHeight="1" x14ac:dyDescent="0.25">
      <c r="A43" s="81">
        <v>44599</v>
      </c>
      <c r="B43" s="27" t="s">
        <v>312</v>
      </c>
      <c r="C43" s="27" t="s">
        <v>59</v>
      </c>
      <c r="D43" s="25" t="s">
        <v>259</v>
      </c>
      <c r="E43" s="25" t="s">
        <v>267</v>
      </c>
      <c r="F43" s="25" t="s">
        <v>600</v>
      </c>
      <c r="G43" s="25" t="s">
        <v>649</v>
      </c>
      <c r="H43" s="25" t="s">
        <v>313</v>
      </c>
      <c r="I43" s="28">
        <v>27136</v>
      </c>
      <c r="J43" s="96"/>
      <c r="L43" s="117"/>
      <c r="M43" s="117"/>
    </row>
    <row r="44" spans="1:13" s="17" customFormat="1" ht="15" customHeight="1" x14ac:dyDescent="0.25">
      <c r="A44" s="81">
        <v>44601</v>
      </c>
      <c r="B44" s="27" t="s">
        <v>312</v>
      </c>
      <c r="C44" s="27" t="s">
        <v>59</v>
      </c>
      <c r="D44" s="25" t="s">
        <v>259</v>
      </c>
      <c r="E44" s="25" t="s">
        <v>131</v>
      </c>
      <c r="F44" s="25" t="s">
        <v>626</v>
      </c>
      <c r="G44" s="25" t="s">
        <v>649</v>
      </c>
      <c r="H44" s="25" t="s">
        <v>313</v>
      </c>
      <c r="I44" s="28">
        <v>1696</v>
      </c>
      <c r="J44" s="96"/>
      <c r="L44" s="117"/>
      <c r="M44" s="117"/>
    </row>
    <row r="45" spans="1:13" s="17" customFormat="1" ht="15" customHeight="1" x14ac:dyDescent="0.25">
      <c r="A45" s="81">
        <v>44602</v>
      </c>
      <c r="B45" s="27" t="s">
        <v>312</v>
      </c>
      <c r="C45" s="27" t="s">
        <v>59</v>
      </c>
      <c r="D45" s="25" t="s">
        <v>259</v>
      </c>
      <c r="E45" s="25" t="s">
        <v>131</v>
      </c>
      <c r="F45" s="25" t="s">
        <v>546</v>
      </c>
      <c r="G45" s="25" t="s">
        <v>649</v>
      </c>
      <c r="H45" s="25" t="s">
        <v>313</v>
      </c>
      <c r="I45" s="28">
        <v>3392</v>
      </c>
      <c r="J45" s="96"/>
      <c r="L45" s="117"/>
      <c r="M45" s="117"/>
    </row>
    <row r="46" spans="1:13" s="17" customFormat="1" ht="15" customHeight="1" x14ac:dyDescent="0.25">
      <c r="A46" s="81">
        <v>44602</v>
      </c>
      <c r="B46" s="27" t="s">
        <v>312</v>
      </c>
      <c r="C46" s="27" t="s">
        <v>59</v>
      </c>
      <c r="D46" s="25" t="s">
        <v>259</v>
      </c>
      <c r="E46" s="25" t="s">
        <v>60</v>
      </c>
      <c r="F46" s="25" t="s">
        <v>591</v>
      </c>
      <c r="G46" s="25" t="s">
        <v>649</v>
      </c>
      <c r="H46" s="25" t="s">
        <v>313</v>
      </c>
      <c r="I46" s="28">
        <v>7632</v>
      </c>
      <c r="J46" s="96"/>
      <c r="L46" s="117"/>
      <c r="M46" s="117"/>
    </row>
    <row r="47" spans="1:13" s="17" customFormat="1" ht="15" customHeight="1" x14ac:dyDescent="0.25">
      <c r="A47" s="81">
        <v>44603</v>
      </c>
      <c r="B47" s="27" t="s">
        <v>312</v>
      </c>
      <c r="C47" s="27" t="s">
        <v>59</v>
      </c>
      <c r="D47" s="25" t="s">
        <v>259</v>
      </c>
      <c r="E47" s="25" t="s">
        <v>267</v>
      </c>
      <c r="F47" s="25" t="s">
        <v>600</v>
      </c>
      <c r="G47" s="25" t="s">
        <v>649</v>
      </c>
      <c r="H47" s="25" t="s">
        <v>313</v>
      </c>
      <c r="I47" s="28">
        <v>27136</v>
      </c>
      <c r="J47" s="96"/>
      <c r="L47" s="117"/>
      <c r="M47" s="117"/>
    </row>
    <row r="48" spans="1:13" s="17" customFormat="1" ht="15" customHeight="1" x14ac:dyDescent="0.25">
      <c r="A48" s="81">
        <v>44608</v>
      </c>
      <c r="B48" s="27" t="s">
        <v>312</v>
      </c>
      <c r="C48" s="27" t="s">
        <v>59</v>
      </c>
      <c r="D48" s="25" t="s">
        <v>259</v>
      </c>
      <c r="E48" s="25" t="s">
        <v>131</v>
      </c>
      <c r="F48" s="25" t="s">
        <v>635</v>
      </c>
      <c r="G48" s="25" t="s">
        <v>649</v>
      </c>
      <c r="H48" s="25" t="s">
        <v>313</v>
      </c>
      <c r="I48" s="28">
        <v>1696</v>
      </c>
      <c r="J48" s="96"/>
      <c r="L48" s="117"/>
      <c r="M48" s="117"/>
    </row>
    <row r="49" spans="1:13" s="17" customFormat="1" ht="15" customHeight="1" x14ac:dyDescent="0.25">
      <c r="A49" s="81">
        <v>44608</v>
      </c>
      <c r="B49" s="27" t="s">
        <v>312</v>
      </c>
      <c r="C49" s="27" t="s">
        <v>59</v>
      </c>
      <c r="D49" s="25" t="s">
        <v>259</v>
      </c>
      <c r="E49" s="25" t="s">
        <v>368</v>
      </c>
      <c r="F49" s="25" t="s">
        <v>629</v>
      </c>
      <c r="G49" s="25" t="s">
        <v>649</v>
      </c>
      <c r="H49" s="25" t="s">
        <v>313</v>
      </c>
      <c r="I49" s="28">
        <v>5936</v>
      </c>
      <c r="J49" s="96"/>
      <c r="L49" s="117"/>
      <c r="M49" s="117"/>
    </row>
    <row r="50" spans="1:13" s="17" customFormat="1" ht="15" customHeight="1" x14ac:dyDescent="0.25">
      <c r="A50" s="81">
        <v>44610</v>
      </c>
      <c r="B50" s="27" t="s">
        <v>312</v>
      </c>
      <c r="C50" s="27" t="s">
        <v>59</v>
      </c>
      <c r="D50" s="25" t="s">
        <v>259</v>
      </c>
      <c r="E50" s="25" t="s">
        <v>131</v>
      </c>
      <c r="F50" s="25" t="s">
        <v>545</v>
      </c>
      <c r="G50" s="25" t="s">
        <v>649</v>
      </c>
      <c r="H50" s="25" t="s">
        <v>313</v>
      </c>
      <c r="I50" s="28">
        <v>3392</v>
      </c>
      <c r="J50" s="96"/>
      <c r="L50" s="117"/>
      <c r="M50" s="117"/>
    </row>
    <row r="51" spans="1:13" s="17" customFormat="1" ht="15" customHeight="1" x14ac:dyDescent="0.25">
      <c r="A51" s="81">
        <v>44610</v>
      </c>
      <c r="B51" s="27" t="s">
        <v>312</v>
      </c>
      <c r="C51" s="27" t="s">
        <v>59</v>
      </c>
      <c r="D51" s="25" t="s">
        <v>259</v>
      </c>
      <c r="E51" s="25" t="s">
        <v>131</v>
      </c>
      <c r="F51" s="25" t="s">
        <v>636</v>
      </c>
      <c r="G51" s="25" t="s">
        <v>649</v>
      </c>
      <c r="H51" s="25" t="s">
        <v>313</v>
      </c>
      <c r="I51" s="28">
        <v>1696</v>
      </c>
      <c r="J51" s="96"/>
      <c r="L51" s="117"/>
      <c r="M51" s="117"/>
    </row>
    <row r="52" spans="1:13" s="17" customFormat="1" ht="15" customHeight="1" x14ac:dyDescent="0.25">
      <c r="A52" s="81">
        <v>44610</v>
      </c>
      <c r="B52" s="27" t="s">
        <v>312</v>
      </c>
      <c r="C52" s="27" t="s">
        <v>59</v>
      </c>
      <c r="D52" s="25" t="s">
        <v>259</v>
      </c>
      <c r="E52" s="25" t="s">
        <v>60</v>
      </c>
      <c r="F52" s="25" t="s">
        <v>480</v>
      </c>
      <c r="G52" s="25" t="s">
        <v>649</v>
      </c>
      <c r="H52" s="25" t="s">
        <v>313</v>
      </c>
      <c r="I52" s="28">
        <v>8480</v>
      </c>
      <c r="J52" s="96"/>
      <c r="L52" s="117"/>
      <c r="M52" s="117"/>
    </row>
    <row r="53" spans="1:13" s="17" customFormat="1" ht="15" customHeight="1" x14ac:dyDescent="0.25">
      <c r="A53" s="81">
        <v>44611</v>
      </c>
      <c r="B53" s="27" t="s">
        <v>312</v>
      </c>
      <c r="C53" s="27" t="s">
        <v>59</v>
      </c>
      <c r="D53" s="25" t="s">
        <v>259</v>
      </c>
      <c r="E53" s="25" t="s">
        <v>267</v>
      </c>
      <c r="F53" s="25" t="s">
        <v>600</v>
      </c>
      <c r="G53" s="25" t="s">
        <v>649</v>
      </c>
      <c r="H53" s="25" t="s">
        <v>313</v>
      </c>
      <c r="I53" s="28">
        <v>27136</v>
      </c>
      <c r="J53" s="96"/>
      <c r="L53" s="117"/>
      <c r="M53" s="117"/>
    </row>
    <row r="54" spans="1:13" s="17" customFormat="1" ht="15" customHeight="1" x14ac:dyDescent="0.25">
      <c r="A54" s="81">
        <v>44613</v>
      </c>
      <c r="B54" s="27" t="s">
        <v>312</v>
      </c>
      <c r="C54" s="27" t="s">
        <v>59</v>
      </c>
      <c r="D54" s="25" t="s">
        <v>259</v>
      </c>
      <c r="E54" s="25" t="s">
        <v>368</v>
      </c>
      <c r="F54" s="25" t="s">
        <v>369</v>
      </c>
      <c r="G54" s="25" t="s">
        <v>649</v>
      </c>
      <c r="H54" s="25" t="s">
        <v>313</v>
      </c>
      <c r="I54" s="28">
        <v>2544</v>
      </c>
      <c r="J54" s="96"/>
      <c r="L54" s="117"/>
      <c r="M54" s="117"/>
    </row>
    <row r="55" spans="1:13" s="17" customFormat="1" ht="15" customHeight="1" thickBot="1" x14ac:dyDescent="0.3">
      <c r="A55" s="194">
        <v>44614</v>
      </c>
      <c r="B55" s="195" t="s">
        <v>312</v>
      </c>
      <c r="C55" s="195" t="s">
        <v>59</v>
      </c>
      <c r="D55" s="196" t="s">
        <v>259</v>
      </c>
      <c r="E55" s="196" t="s">
        <v>131</v>
      </c>
      <c r="F55" s="196" t="s">
        <v>166</v>
      </c>
      <c r="G55" s="196" t="s">
        <v>649</v>
      </c>
      <c r="H55" s="196" t="s">
        <v>313</v>
      </c>
      <c r="I55" s="197">
        <v>1696</v>
      </c>
      <c r="J55" s="198"/>
      <c r="L55" s="117"/>
      <c r="M55" s="117"/>
    </row>
    <row r="56" spans="1:13" s="17" customFormat="1" ht="15" customHeight="1" thickTop="1" x14ac:dyDescent="0.25">
      <c r="A56" s="81">
        <v>44615</v>
      </c>
      <c r="B56" s="27" t="s">
        <v>312</v>
      </c>
      <c r="C56" s="27" t="s">
        <v>59</v>
      </c>
      <c r="D56" s="25" t="s">
        <v>259</v>
      </c>
      <c r="E56" s="25" t="s">
        <v>131</v>
      </c>
      <c r="F56" s="25" t="s">
        <v>545</v>
      </c>
      <c r="G56" s="25" t="s">
        <v>649</v>
      </c>
      <c r="H56" s="25" t="s">
        <v>313</v>
      </c>
      <c r="I56" s="28">
        <v>2544</v>
      </c>
      <c r="J56" s="96"/>
      <c r="L56" s="117"/>
      <c r="M56" s="117"/>
    </row>
    <row r="57" spans="1:13" s="17" customFormat="1" ht="15" customHeight="1" x14ac:dyDescent="0.25">
      <c r="A57" s="81">
        <v>44615</v>
      </c>
      <c r="B57" s="27" t="s">
        <v>312</v>
      </c>
      <c r="C57" s="27" t="s">
        <v>59</v>
      </c>
      <c r="D57" s="25" t="s">
        <v>259</v>
      </c>
      <c r="E57" s="25" t="s">
        <v>131</v>
      </c>
      <c r="F57" s="25" t="s">
        <v>626</v>
      </c>
      <c r="G57" s="25" t="s">
        <v>649</v>
      </c>
      <c r="H57" s="25" t="s">
        <v>313</v>
      </c>
      <c r="I57" s="28">
        <v>1696</v>
      </c>
      <c r="J57" s="96"/>
      <c r="L57" s="117"/>
      <c r="M57" s="117"/>
    </row>
    <row r="58" spans="1:13" s="17" customFormat="1" ht="15" customHeight="1" x14ac:dyDescent="0.25">
      <c r="A58" s="81">
        <v>44616</v>
      </c>
      <c r="B58" s="27" t="s">
        <v>312</v>
      </c>
      <c r="C58" s="27" t="s">
        <v>59</v>
      </c>
      <c r="D58" s="25" t="s">
        <v>259</v>
      </c>
      <c r="E58" s="25" t="s">
        <v>60</v>
      </c>
      <c r="F58" s="25" t="s">
        <v>361</v>
      </c>
      <c r="G58" s="25" t="s">
        <v>649</v>
      </c>
      <c r="H58" s="25" t="s">
        <v>313</v>
      </c>
      <c r="I58" s="28">
        <v>6784</v>
      </c>
      <c r="J58" s="96"/>
      <c r="L58" s="117"/>
      <c r="M58" s="117"/>
    </row>
    <row r="59" spans="1:13" s="17" customFormat="1" ht="15" customHeight="1" x14ac:dyDescent="0.25">
      <c r="A59" s="81">
        <v>44617</v>
      </c>
      <c r="B59" s="27" t="s">
        <v>312</v>
      </c>
      <c r="C59" s="27" t="s">
        <v>59</v>
      </c>
      <c r="D59" s="25" t="s">
        <v>259</v>
      </c>
      <c r="E59" s="25" t="s">
        <v>131</v>
      </c>
      <c r="F59" s="25" t="s">
        <v>506</v>
      </c>
      <c r="G59" s="25" t="s">
        <v>649</v>
      </c>
      <c r="H59" s="25" t="s">
        <v>313</v>
      </c>
      <c r="I59" s="28">
        <v>1696</v>
      </c>
      <c r="J59" s="96"/>
      <c r="L59" s="117"/>
      <c r="M59" s="117"/>
    </row>
    <row r="60" spans="1:13" s="17" customFormat="1" ht="15" customHeight="1" x14ac:dyDescent="0.25">
      <c r="A60" s="81">
        <v>44619</v>
      </c>
      <c r="B60" s="27" t="s">
        <v>312</v>
      </c>
      <c r="C60" s="27" t="s">
        <v>59</v>
      </c>
      <c r="D60" s="25" t="s">
        <v>259</v>
      </c>
      <c r="E60" s="25" t="s">
        <v>368</v>
      </c>
      <c r="F60" s="25" t="s">
        <v>369</v>
      </c>
      <c r="G60" s="25" t="s">
        <v>649</v>
      </c>
      <c r="H60" s="25" t="s">
        <v>313</v>
      </c>
      <c r="I60" s="28">
        <v>7632</v>
      </c>
      <c r="J60" s="96"/>
      <c r="L60" s="117"/>
      <c r="M60" s="117"/>
    </row>
    <row r="61" spans="1:13" s="17" customFormat="1" ht="15" customHeight="1" x14ac:dyDescent="0.25">
      <c r="A61" s="81">
        <v>44619</v>
      </c>
      <c r="B61" s="27" t="s">
        <v>312</v>
      </c>
      <c r="C61" s="27" t="s">
        <v>59</v>
      </c>
      <c r="D61" s="25" t="s">
        <v>259</v>
      </c>
      <c r="E61" s="25" t="s">
        <v>267</v>
      </c>
      <c r="F61" s="25" t="s">
        <v>600</v>
      </c>
      <c r="G61" s="25" t="s">
        <v>649</v>
      </c>
      <c r="H61" s="25" t="s">
        <v>313</v>
      </c>
      <c r="I61" s="28">
        <v>27136</v>
      </c>
      <c r="J61" s="96"/>
      <c r="L61" s="117"/>
      <c r="M61" s="117"/>
    </row>
    <row r="62" spans="1:13" s="17" customFormat="1" ht="15" customHeight="1" x14ac:dyDescent="0.25">
      <c r="A62" s="81">
        <v>44620</v>
      </c>
      <c r="B62" s="27" t="s">
        <v>312</v>
      </c>
      <c r="C62" s="27" t="s">
        <v>59</v>
      </c>
      <c r="D62" s="25" t="s">
        <v>259</v>
      </c>
      <c r="E62" s="25" t="s">
        <v>131</v>
      </c>
      <c r="F62" s="25" t="s">
        <v>506</v>
      </c>
      <c r="G62" s="25" t="s">
        <v>649</v>
      </c>
      <c r="H62" s="25" t="s">
        <v>313</v>
      </c>
      <c r="I62" s="28">
        <v>1696</v>
      </c>
      <c r="J62" s="96"/>
      <c r="L62" s="117"/>
      <c r="M62" s="117"/>
    </row>
    <row r="63" spans="1:13" s="17" customFormat="1" ht="15" customHeight="1" x14ac:dyDescent="0.25">
      <c r="A63" s="81">
        <v>44621</v>
      </c>
      <c r="B63" s="27" t="s">
        <v>312</v>
      </c>
      <c r="C63" s="27" t="s">
        <v>59</v>
      </c>
      <c r="D63" s="25" t="s">
        <v>259</v>
      </c>
      <c r="E63" s="25" t="s">
        <v>131</v>
      </c>
      <c r="F63" s="25" t="s">
        <v>166</v>
      </c>
      <c r="G63" s="25" t="s">
        <v>649</v>
      </c>
      <c r="H63" s="25" t="s">
        <v>313</v>
      </c>
      <c r="I63" s="28">
        <v>1696</v>
      </c>
      <c r="J63" s="96"/>
      <c r="L63" s="117"/>
      <c r="M63" s="117"/>
    </row>
    <row r="64" spans="1:13" s="17" customFormat="1" ht="15" customHeight="1" x14ac:dyDescent="0.25">
      <c r="A64" s="81">
        <v>44622</v>
      </c>
      <c r="B64" s="27" t="s">
        <v>312</v>
      </c>
      <c r="C64" s="27" t="s">
        <v>59</v>
      </c>
      <c r="D64" s="25" t="s">
        <v>259</v>
      </c>
      <c r="E64" s="25" t="s">
        <v>131</v>
      </c>
      <c r="F64" s="25" t="s">
        <v>166</v>
      </c>
      <c r="G64" s="25" t="s">
        <v>649</v>
      </c>
      <c r="H64" s="25" t="s">
        <v>313</v>
      </c>
      <c r="I64" s="28">
        <v>2544</v>
      </c>
      <c r="J64" s="96"/>
      <c r="L64" s="117"/>
      <c r="M64" s="117"/>
    </row>
    <row r="65" spans="1:13" s="17" customFormat="1" ht="15" customHeight="1" x14ac:dyDescent="0.25">
      <c r="A65" s="81">
        <v>44622</v>
      </c>
      <c r="B65" s="27" t="s">
        <v>312</v>
      </c>
      <c r="C65" s="27" t="s">
        <v>59</v>
      </c>
      <c r="D65" s="25" t="s">
        <v>259</v>
      </c>
      <c r="E65" s="25" t="s">
        <v>131</v>
      </c>
      <c r="F65" s="25" t="s">
        <v>626</v>
      </c>
      <c r="G65" s="25" t="s">
        <v>649</v>
      </c>
      <c r="H65" s="25" t="s">
        <v>313</v>
      </c>
      <c r="I65" s="28">
        <v>2544</v>
      </c>
      <c r="J65" s="96"/>
      <c r="L65" s="117"/>
      <c r="M65" s="117"/>
    </row>
    <row r="66" spans="1:13" s="17" customFormat="1" ht="15" customHeight="1" x14ac:dyDescent="0.25">
      <c r="A66" s="81">
        <v>44623</v>
      </c>
      <c r="B66" s="27" t="s">
        <v>312</v>
      </c>
      <c r="C66" s="27" t="s">
        <v>59</v>
      </c>
      <c r="D66" s="25" t="s">
        <v>259</v>
      </c>
      <c r="E66" s="25" t="s">
        <v>60</v>
      </c>
      <c r="F66" s="25" t="s">
        <v>480</v>
      </c>
      <c r="G66" s="25" t="s">
        <v>649</v>
      </c>
      <c r="H66" s="25" t="s">
        <v>313</v>
      </c>
      <c r="I66" s="28">
        <v>7632</v>
      </c>
      <c r="J66" s="96"/>
      <c r="L66" s="117"/>
      <c r="M66" s="117"/>
    </row>
    <row r="67" spans="1:13" s="17" customFormat="1" ht="15" customHeight="1" x14ac:dyDescent="0.25">
      <c r="A67" s="81">
        <v>44624</v>
      </c>
      <c r="B67" s="27" t="s">
        <v>312</v>
      </c>
      <c r="C67" s="27" t="s">
        <v>59</v>
      </c>
      <c r="D67" s="25" t="s">
        <v>259</v>
      </c>
      <c r="E67" s="25" t="s">
        <v>131</v>
      </c>
      <c r="F67" s="25" t="s">
        <v>546</v>
      </c>
      <c r="G67" s="25" t="s">
        <v>649</v>
      </c>
      <c r="H67" s="25" t="s">
        <v>313</v>
      </c>
      <c r="I67" s="28">
        <v>1696</v>
      </c>
      <c r="J67" s="96"/>
      <c r="L67" s="117"/>
      <c r="M67" s="117"/>
    </row>
    <row r="68" spans="1:13" s="17" customFormat="1" ht="15" customHeight="1" x14ac:dyDescent="0.25">
      <c r="A68" s="81">
        <v>44626</v>
      </c>
      <c r="B68" s="27" t="s">
        <v>312</v>
      </c>
      <c r="C68" s="27" t="s">
        <v>59</v>
      </c>
      <c r="D68" s="25" t="s">
        <v>259</v>
      </c>
      <c r="E68" s="25" t="s">
        <v>368</v>
      </c>
      <c r="F68" s="25" t="s">
        <v>369</v>
      </c>
      <c r="G68" s="25" t="s">
        <v>649</v>
      </c>
      <c r="H68" s="25" t="s">
        <v>313</v>
      </c>
      <c r="I68" s="28">
        <v>5088</v>
      </c>
      <c r="J68" s="96"/>
      <c r="L68" s="117"/>
      <c r="M68" s="117"/>
    </row>
    <row r="69" spans="1:13" s="17" customFormat="1" ht="15" customHeight="1" x14ac:dyDescent="0.25">
      <c r="A69" s="81">
        <v>44627</v>
      </c>
      <c r="B69" s="27" t="s">
        <v>312</v>
      </c>
      <c r="C69" s="27" t="s">
        <v>59</v>
      </c>
      <c r="D69" s="25" t="s">
        <v>259</v>
      </c>
      <c r="E69" s="25" t="s">
        <v>131</v>
      </c>
      <c r="F69" s="25" t="s">
        <v>546</v>
      </c>
      <c r="G69" s="25" t="s">
        <v>649</v>
      </c>
      <c r="H69" s="25" t="s">
        <v>313</v>
      </c>
      <c r="I69" s="28">
        <v>2544</v>
      </c>
      <c r="J69" s="96"/>
      <c r="L69" s="117"/>
      <c r="M69" s="117"/>
    </row>
    <row r="70" spans="1:13" s="17" customFormat="1" ht="15" customHeight="1" x14ac:dyDescent="0.25">
      <c r="A70" s="81">
        <v>44628</v>
      </c>
      <c r="B70" s="27" t="s">
        <v>312</v>
      </c>
      <c r="C70" s="27" t="s">
        <v>59</v>
      </c>
      <c r="D70" s="25" t="s">
        <v>259</v>
      </c>
      <c r="E70" s="25" t="s">
        <v>131</v>
      </c>
      <c r="F70" s="25" t="s">
        <v>166</v>
      </c>
      <c r="G70" s="25" t="s">
        <v>649</v>
      </c>
      <c r="H70" s="25" t="s">
        <v>313</v>
      </c>
      <c r="I70" s="28">
        <v>1696</v>
      </c>
      <c r="J70" s="96"/>
      <c r="L70" s="117"/>
      <c r="M70" s="117"/>
    </row>
    <row r="71" spans="1:13" s="17" customFormat="1" ht="15" customHeight="1" x14ac:dyDescent="0.25">
      <c r="A71" s="81">
        <v>44628</v>
      </c>
      <c r="B71" s="27" t="s">
        <v>312</v>
      </c>
      <c r="C71" s="27" t="s">
        <v>59</v>
      </c>
      <c r="D71" s="25" t="s">
        <v>259</v>
      </c>
      <c r="E71" s="25" t="s">
        <v>267</v>
      </c>
      <c r="F71" s="25" t="s">
        <v>600</v>
      </c>
      <c r="G71" s="25" t="s">
        <v>649</v>
      </c>
      <c r="H71" s="25" t="s">
        <v>313</v>
      </c>
      <c r="I71" s="28">
        <v>27136</v>
      </c>
      <c r="J71" s="96"/>
      <c r="L71" s="117"/>
      <c r="M71" s="117"/>
    </row>
    <row r="72" spans="1:13" s="17" customFormat="1" ht="15" customHeight="1" x14ac:dyDescent="0.25">
      <c r="A72" s="81">
        <v>44629</v>
      </c>
      <c r="B72" s="27" t="s">
        <v>312</v>
      </c>
      <c r="C72" s="27" t="s">
        <v>59</v>
      </c>
      <c r="D72" s="25" t="s">
        <v>259</v>
      </c>
      <c r="E72" s="25" t="s">
        <v>131</v>
      </c>
      <c r="F72" s="25" t="s">
        <v>626</v>
      </c>
      <c r="G72" s="25" t="s">
        <v>649</v>
      </c>
      <c r="H72" s="25" t="s">
        <v>313</v>
      </c>
      <c r="I72" s="28">
        <v>1696</v>
      </c>
      <c r="J72" s="96"/>
      <c r="L72" s="117"/>
      <c r="M72" s="117"/>
    </row>
    <row r="73" spans="1:13" s="17" customFormat="1" ht="15" customHeight="1" x14ac:dyDescent="0.25">
      <c r="A73" s="81">
        <v>44630</v>
      </c>
      <c r="B73" s="27" t="s">
        <v>312</v>
      </c>
      <c r="C73" s="27" t="s">
        <v>59</v>
      </c>
      <c r="D73" s="25" t="s">
        <v>259</v>
      </c>
      <c r="E73" s="25" t="s">
        <v>60</v>
      </c>
      <c r="F73" s="25" t="s">
        <v>591</v>
      </c>
      <c r="G73" s="25" t="s">
        <v>649</v>
      </c>
      <c r="H73" s="25" t="s">
        <v>313</v>
      </c>
      <c r="I73" s="28">
        <v>6784</v>
      </c>
      <c r="J73" s="96"/>
      <c r="L73" s="117"/>
      <c r="M73" s="117"/>
    </row>
    <row r="74" spans="1:13" s="17" customFormat="1" ht="15" customHeight="1" x14ac:dyDescent="0.25">
      <c r="A74" s="81">
        <v>44631</v>
      </c>
      <c r="B74" s="27" t="s">
        <v>312</v>
      </c>
      <c r="C74" s="27" t="s">
        <v>59</v>
      </c>
      <c r="D74" s="25" t="s">
        <v>259</v>
      </c>
      <c r="E74" s="25" t="s">
        <v>131</v>
      </c>
      <c r="F74" s="25" t="s">
        <v>546</v>
      </c>
      <c r="G74" s="25" t="s">
        <v>649</v>
      </c>
      <c r="H74" s="25" t="s">
        <v>313</v>
      </c>
      <c r="I74" s="28">
        <v>2544</v>
      </c>
      <c r="J74" s="96"/>
      <c r="L74" s="117"/>
      <c r="M74" s="117"/>
    </row>
    <row r="75" spans="1:13" s="17" customFormat="1" ht="15" customHeight="1" x14ac:dyDescent="0.25">
      <c r="A75" s="81">
        <v>44634</v>
      </c>
      <c r="B75" s="27" t="s">
        <v>312</v>
      </c>
      <c r="C75" s="27" t="s">
        <v>59</v>
      </c>
      <c r="D75" s="25" t="s">
        <v>259</v>
      </c>
      <c r="E75" s="25" t="s">
        <v>131</v>
      </c>
      <c r="F75" s="25" t="s">
        <v>506</v>
      </c>
      <c r="G75" s="25" t="s">
        <v>649</v>
      </c>
      <c r="H75" s="25" t="s">
        <v>313</v>
      </c>
      <c r="I75" s="28">
        <v>3392</v>
      </c>
      <c r="J75" s="96"/>
      <c r="L75" s="117"/>
      <c r="M75" s="117"/>
    </row>
    <row r="76" spans="1:13" s="17" customFormat="1" ht="15" customHeight="1" x14ac:dyDescent="0.25">
      <c r="A76" s="81">
        <v>44636</v>
      </c>
      <c r="B76" s="27" t="s">
        <v>312</v>
      </c>
      <c r="C76" s="27" t="s">
        <v>59</v>
      </c>
      <c r="D76" s="25" t="s">
        <v>259</v>
      </c>
      <c r="E76" s="25" t="s">
        <v>131</v>
      </c>
      <c r="F76" s="25" t="s">
        <v>166</v>
      </c>
      <c r="G76" s="25" t="s">
        <v>649</v>
      </c>
      <c r="H76" s="25" t="s">
        <v>313</v>
      </c>
      <c r="I76" s="28">
        <v>4240</v>
      </c>
      <c r="J76" s="96"/>
      <c r="L76" s="117"/>
      <c r="M76" s="117"/>
    </row>
    <row r="77" spans="1:13" s="17" customFormat="1" ht="15" customHeight="1" x14ac:dyDescent="0.25">
      <c r="A77" s="81">
        <v>44636</v>
      </c>
      <c r="B77" s="27" t="s">
        <v>312</v>
      </c>
      <c r="C77" s="27" t="s">
        <v>59</v>
      </c>
      <c r="D77" s="25" t="s">
        <v>259</v>
      </c>
      <c r="E77" s="25" t="s">
        <v>131</v>
      </c>
      <c r="F77" s="25" t="s">
        <v>626</v>
      </c>
      <c r="G77" s="25" t="s">
        <v>649</v>
      </c>
      <c r="H77" s="25" t="s">
        <v>313</v>
      </c>
      <c r="I77" s="28">
        <v>2544</v>
      </c>
      <c r="J77" s="96"/>
      <c r="L77" s="117"/>
      <c r="M77" s="117"/>
    </row>
    <row r="78" spans="1:13" s="17" customFormat="1" ht="15" customHeight="1" x14ac:dyDescent="0.25">
      <c r="A78" s="81">
        <v>44636</v>
      </c>
      <c r="B78" s="27" t="s">
        <v>312</v>
      </c>
      <c r="C78" s="27" t="s">
        <v>59</v>
      </c>
      <c r="D78" s="25" t="s">
        <v>259</v>
      </c>
      <c r="E78" s="25" t="s">
        <v>267</v>
      </c>
      <c r="F78" s="25" t="s">
        <v>600</v>
      </c>
      <c r="G78" s="25" t="s">
        <v>649</v>
      </c>
      <c r="H78" s="25" t="s">
        <v>313</v>
      </c>
      <c r="I78" s="28">
        <v>27136</v>
      </c>
      <c r="J78" s="96"/>
      <c r="L78" s="117"/>
      <c r="M78" s="117"/>
    </row>
    <row r="79" spans="1:13" s="17" customFormat="1" ht="15" customHeight="1" x14ac:dyDescent="0.25">
      <c r="A79" s="81">
        <v>44637</v>
      </c>
      <c r="B79" s="27" t="s">
        <v>312</v>
      </c>
      <c r="C79" s="27" t="s">
        <v>59</v>
      </c>
      <c r="D79" s="25" t="s">
        <v>259</v>
      </c>
      <c r="E79" s="25" t="s">
        <v>60</v>
      </c>
      <c r="F79" s="25" t="s">
        <v>480</v>
      </c>
      <c r="G79" s="25" t="s">
        <v>649</v>
      </c>
      <c r="H79" s="25" t="s">
        <v>313</v>
      </c>
      <c r="I79" s="28">
        <v>7632</v>
      </c>
      <c r="J79" s="96"/>
      <c r="L79" s="117"/>
      <c r="M79" s="117"/>
    </row>
    <row r="80" spans="1:13" s="17" customFormat="1" ht="15" customHeight="1" x14ac:dyDescent="0.25">
      <c r="A80" s="81">
        <v>44638</v>
      </c>
      <c r="B80" s="27" t="s">
        <v>312</v>
      </c>
      <c r="C80" s="27" t="s">
        <v>59</v>
      </c>
      <c r="D80" s="25" t="s">
        <v>259</v>
      </c>
      <c r="E80" s="25" t="s">
        <v>131</v>
      </c>
      <c r="F80" s="25" t="s">
        <v>545</v>
      </c>
      <c r="G80" s="25" t="s">
        <v>649</v>
      </c>
      <c r="H80" s="25" t="s">
        <v>313</v>
      </c>
      <c r="I80" s="28">
        <v>2544</v>
      </c>
      <c r="J80" s="96"/>
      <c r="L80" s="117"/>
      <c r="M80" s="117"/>
    </row>
    <row r="81" spans="1:13" s="17" customFormat="1" ht="15" customHeight="1" x14ac:dyDescent="0.25">
      <c r="A81" s="81">
        <v>44638</v>
      </c>
      <c r="B81" s="27" t="s">
        <v>312</v>
      </c>
      <c r="C81" s="27" t="s">
        <v>59</v>
      </c>
      <c r="D81" s="25" t="s">
        <v>259</v>
      </c>
      <c r="E81" s="25" t="s">
        <v>267</v>
      </c>
      <c r="F81" s="25" t="s">
        <v>613</v>
      </c>
      <c r="G81" s="25" t="s">
        <v>649</v>
      </c>
      <c r="H81" s="25" t="s">
        <v>313</v>
      </c>
      <c r="I81" s="28">
        <v>2544</v>
      </c>
      <c r="J81" s="96"/>
      <c r="L81" s="117"/>
      <c r="M81" s="117"/>
    </row>
    <row r="82" spans="1:13" s="17" customFormat="1" ht="15" customHeight="1" x14ac:dyDescent="0.25">
      <c r="A82" s="81">
        <v>44641</v>
      </c>
      <c r="B82" s="27" t="s">
        <v>312</v>
      </c>
      <c r="C82" s="27" t="s">
        <v>59</v>
      </c>
      <c r="D82" s="25" t="s">
        <v>259</v>
      </c>
      <c r="E82" s="25" t="s">
        <v>131</v>
      </c>
      <c r="F82" s="25" t="s">
        <v>545</v>
      </c>
      <c r="G82" s="25" t="s">
        <v>649</v>
      </c>
      <c r="H82" s="25" t="s">
        <v>313</v>
      </c>
      <c r="I82" s="28">
        <v>1696</v>
      </c>
      <c r="J82" s="96"/>
      <c r="L82" s="117"/>
      <c r="M82" s="117"/>
    </row>
    <row r="83" spans="1:13" s="17" customFormat="1" ht="15" customHeight="1" x14ac:dyDescent="0.25">
      <c r="A83" s="81">
        <v>44641</v>
      </c>
      <c r="B83" s="27" t="s">
        <v>312</v>
      </c>
      <c r="C83" s="27" t="s">
        <v>59</v>
      </c>
      <c r="D83" s="25" t="s">
        <v>259</v>
      </c>
      <c r="E83" s="25" t="s">
        <v>368</v>
      </c>
      <c r="F83" s="25" t="s">
        <v>369</v>
      </c>
      <c r="G83" s="25" t="s">
        <v>649</v>
      </c>
      <c r="H83" s="25" t="s">
        <v>313</v>
      </c>
      <c r="I83" s="28">
        <v>1696</v>
      </c>
      <c r="J83" s="96"/>
      <c r="L83" s="117"/>
      <c r="M83" s="117"/>
    </row>
    <row r="84" spans="1:13" s="17" customFormat="1" ht="15" customHeight="1" x14ac:dyDescent="0.25">
      <c r="A84" s="81">
        <v>44643</v>
      </c>
      <c r="B84" s="27" t="s">
        <v>312</v>
      </c>
      <c r="C84" s="27" t="s">
        <v>59</v>
      </c>
      <c r="D84" s="25" t="s">
        <v>259</v>
      </c>
      <c r="E84" s="25" t="s">
        <v>131</v>
      </c>
      <c r="F84" s="25" t="s">
        <v>626</v>
      </c>
      <c r="G84" s="25" t="s">
        <v>649</v>
      </c>
      <c r="H84" s="25" t="s">
        <v>313</v>
      </c>
      <c r="I84" s="28">
        <v>1696</v>
      </c>
      <c r="J84" s="96"/>
      <c r="L84" s="117"/>
      <c r="M84" s="117"/>
    </row>
    <row r="85" spans="1:13" s="17" customFormat="1" ht="15" customHeight="1" x14ac:dyDescent="0.25">
      <c r="A85" s="81">
        <v>44644</v>
      </c>
      <c r="B85" s="27" t="s">
        <v>312</v>
      </c>
      <c r="C85" s="27" t="s">
        <v>59</v>
      </c>
      <c r="D85" s="25" t="s">
        <v>259</v>
      </c>
      <c r="E85" s="25" t="s">
        <v>60</v>
      </c>
      <c r="F85" s="25" t="s">
        <v>361</v>
      </c>
      <c r="G85" s="25" t="s">
        <v>649</v>
      </c>
      <c r="H85" s="25" t="s">
        <v>313</v>
      </c>
      <c r="I85" s="28">
        <v>5936</v>
      </c>
      <c r="J85" s="96"/>
      <c r="L85" s="117"/>
      <c r="M85" s="117"/>
    </row>
    <row r="86" spans="1:13" s="17" customFormat="1" ht="15" customHeight="1" x14ac:dyDescent="0.25">
      <c r="A86" s="81">
        <v>44645</v>
      </c>
      <c r="B86" s="27" t="s">
        <v>312</v>
      </c>
      <c r="C86" s="27" t="s">
        <v>59</v>
      </c>
      <c r="D86" s="25" t="s">
        <v>259</v>
      </c>
      <c r="E86" s="25" t="s">
        <v>131</v>
      </c>
      <c r="F86" s="25" t="s">
        <v>545</v>
      </c>
      <c r="G86" s="25" t="s">
        <v>649</v>
      </c>
      <c r="H86" s="25" t="s">
        <v>313</v>
      </c>
      <c r="I86" s="28">
        <v>3392</v>
      </c>
      <c r="J86" s="96"/>
      <c r="L86" s="117"/>
      <c r="M86" s="117"/>
    </row>
    <row r="87" spans="1:13" s="17" customFormat="1" ht="15" customHeight="1" x14ac:dyDescent="0.25">
      <c r="A87" s="81">
        <v>44647</v>
      </c>
      <c r="B87" s="27" t="s">
        <v>312</v>
      </c>
      <c r="C87" s="27" t="s">
        <v>59</v>
      </c>
      <c r="D87" s="25" t="s">
        <v>259</v>
      </c>
      <c r="E87" s="25" t="s">
        <v>267</v>
      </c>
      <c r="F87" s="25" t="s">
        <v>600</v>
      </c>
      <c r="G87" s="25" t="s">
        <v>649</v>
      </c>
      <c r="H87" s="25" t="s">
        <v>313</v>
      </c>
      <c r="I87" s="28">
        <v>27136</v>
      </c>
      <c r="J87" s="96"/>
      <c r="L87" s="117"/>
      <c r="M87" s="117"/>
    </row>
    <row r="88" spans="1:13" s="17" customFormat="1" ht="15" customHeight="1" x14ac:dyDescent="0.25">
      <c r="A88" s="81">
        <v>44648</v>
      </c>
      <c r="B88" s="27" t="s">
        <v>312</v>
      </c>
      <c r="C88" s="27" t="s">
        <v>59</v>
      </c>
      <c r="D88" s="25" t="s">
        <v>259</v>
      </c>
      <c r="E88" s="25" t="s">
        <v>131</v>
      </c>
      <c r="F88" s="25" t="s">
        <v>563</v>
      </c>
      <c r="G88" s="25" t="s">
        <v>649</v>
      </c>
      <c r="H88" s="25" t="s">
        <v>313</v>
      </c>
      <c r="I88" s="28">
        <v>2544</v>
      </c>
      <c r="J88" s="96"/>
      <c r="L88" s="117"/>
      <c r="M88" s="117"/>
    </row>
    <row r="89" spans="1:13" s="17" customFormat="1" ht="15" customHeight="1" x14ac:dyDescent="0.25">
      <c r="A89" s="81">
        <v>44649</v>
      </c>
      <c r="B89" s="27" t="s">
        <v>312</v>
      </c>
      <c r="C89" s="27" t="s">
        <v>59</v>
      </c>
      <c r="D89" s="25" t="s">
        <v>259</v>
      </c>
      <c r="E89" s="25" t="s">
        <v>131</v>
      </c>
      <c r="F89" s="25" t="s">
        <v>626</v>
      </c>
      <c r="G89" s="25" t="s">
        <v>649</v>
      </c>
      <c r="H89" s="25" t="s">
        <v>313</v>
      </c>
      <c r="I89" s="28">
        <v>3392</v>
      </c>
      <c r="J89" s="96"/>
      <c r="L89" s="117"/>
      <c r="M89" s="117"/>
    </row>
    <row r="90" spans="1:13" s="17" customFormat="1" ht="15" customHeight="1" x14ac:dyDescent="0.25">
      <c r="A90" s="81">
        <v>44650</v>
      </c>
      <c r="B90" s="27" t="s">
        <v>312</v>
      </c>
      <c r="C90" s="27" t="s">
        <v>59</v>
      </c>
      <c r="D90" s="25" t="s">
        <v>259</v>
      </c>
      <c r="E90" s="25" t="s">
        <v>131</v>
      </c>
      <c r="F90" s="25" t="s">
        <v>626</v>
      </c>
      <c r="G90" s="25" t="s">
        <v>649</v>
      </c>
      <c r="H90" s="25" t="s">
        <v>313</v>
      </c>
      <c r="I90" s="28">
        <v>848</v>
      </c>
      <c r="J90" s="96"/>
      <c r="L90" s="117"/>
      <c r="M90" s="117"/>
    </row>
    <row r="91" spans="1:13" s="17" customFormat="1" ht="15" customHeight="1" x14ac:dyDescent="0.25">
      <c r="A91" s="81">
        <v>44650</v>
      </c>
      <c r="B91" s="27" t="s">
        <v>312</v>
      </c>
      <c r="C91" s="27" t="s">
        <v>59</v>
      </c>
      <c r="D91" s="25" t="s">
        <v>259</v>
      </c>
      <c r="E91" s="25" t="s">
        <v>368</v>
      </c>
      <c r="F91" s="25" t="s">
        <v>369</v>
      </c>
      <c r="G91" s="25" t="s">
        <v>649</v>
      </c>
      <c r="H91" s="25" t="s">
        <v>313</v>
      </c>
      <c r="I91" s="28">
        <v>3392</v>
      </c>
      <c r="J91" s="96"/>
      <c r="L91" s="117"/>
      <c r="M91" s="117"/>
    </row>
    <row r="92" spans="1:13" s="17" customFormat="1" ht="15" customHeight="1" x14ac:dyDescent="0.25">
      <c r="A92" s="81">
        <v>44651</v>
      </c>
      <c r="B92" s="27" t="s">
        <v>312</v>
      </c>
      <c r="C92" s="27" t="s">
        <v>59</v>
      </c>
      <c r="D92" s="25" t="s">
        <v>259</v>
      </c>
      <c r="E92" s="25" t="s">
        <v>60</v>
      </c>
      <c r="F92" s="25" t="s">
        <v>648</v>
      </c>
      <c r="G92" s="25" t="s">
        <v>649</v>
      </c>
      <c r="H92" s="25" t="s">
        <v>313</v>
      </c>
      <c r="I92" s="28">
        <v>5936</v>
      </c>
      <c r="J92" s="96"/>
      <c r="L92" s="117"/>
      <c r="M92" s="117"/>
    </row>
    <row r="93" spans="1:13" s="17" customFormat="1" ht="15" customHeight="1" x14ac:dyDescent="0.25">
      <c r="A93" s="81">
        <v>44652</v>
      </c>
      <c r="B93" s="27" t="s">
        <v>312</v>
      </c>
      <c r="C93" s="27" t="s">
        <v>59</v>
      </c>
      <c r="D93" s="25" t="s">
        <v>259</v>
      </c>
      <c r="E93" s="25" t="s">
        <v>131</v>
      </c>
      <c r="F93" s="25" t="s">
        <v>545</v>
      </c>
      <c r="G93" s="25" t="s">
        <v>649</v>
      </c>
      <c r="H93" s="25" t="s">
        <v>313</v>
      </c>
      <c r="I93" s="28">
        <v>2544</v>
      </c>
      <c r="J93" s="96"/>
      <c r="L93" s="117"/>
      <c r="M93" s="117"/>
    </row>
    <row r="94" spans="1:13" s="17" customFormat="1" ht="15" customHeight="1" x14ac:dyDescent="0.25">
      <c r="A94" s="81">
        <v>44655</v>
      </c>
      <c r="B94" s="27" t="s">
        <v>312</v>
      </c>
      <c r="C94" s="27" t="s">
        <v>59</v>
      </c>
      <c r="D94" s="25" t="s">
        <v>259</v>
      </c>
      <c r="E94" s="25" t="s">
        <v>131</v>
      </c>
      <c r="F94" s="25" t="s">
        <v>563</v>
      </c>
      <c r="G94" s="25" t="s">
        <v>649</v>
      </c>
      <c r="H94" s="25" t="s">
        <v>313</v>
      </c>
      <c r="I94" s="28">
        <v>3392</v>
      </c>
      <c r="J94" s="96"/>
      <c r="L94" s="117"/>
      <c r="M94" s="117"/>
    </row>
    <row r="95" spans="1:13" s="17" customFormat="1" ht="15" customHeight="1" x14ac:dyDescent="0.25">
      <c r="A95" s="81">
        <v>44655</v>
      </c>
      <c r="B95" s="27" t="s">
        <v>312</v>
      </c>
      <c r="C95" s="27" t="s">
        <v>59</v>
      </c>
      <c r="D95" s="25" t="s">
        <v>259</v>
      </c>
      <c r="E95" s="25" t="s">
        <v>267</v>
      </c>
      <c r="F95" s="25" t="s">
        <v>600</v>
      </c>
      <c r="G95" s="25" t="s">
        <v>649</v>
      </c>
      <c r="H95" s="25" t="s">
        <v>313</v>
      </c>
      <c r="I95" s="28">
        <v>27136</v>
      </c>
      <c r="J95" s="96"/>
      <c r="L95" s="117"/>
      <c r="M95" s="117"/>
    </row>
    <row r="96" spans="1:13" s="17" customFormat="1" ht="15" customHeight="1" x14ac:dyDescent="0.25">
      <c r="A96" s="81">
        <v>44657</v>
      </c>
      <c r="B96" s="27" t="s">
        <v>312</v>
      </c>
      <c r="C96" s="27" t="s">
        <v>59</v>
      </c>
      <c r="D96" s="25" t="s">
        <v>259</v>
      </c>
      <c r="E96" s="25" t="s">
        <v>131</v>
      </c>
      <c r="F96" s="25" t="s">
        <v>626</v>
      </c>
      <c r="G96" s="25" t="s">
        <v>649</v>
      </c>
      <c r="H96" s="25" t="s">
        <v>313</v>
      </c>
      <c r="I96" s="28">
        <v>1696</v>
      </c>
      <c r="J96" s="96"/>
      <c r="L96" s="117"/>
      <c r="M96" s="117"/>
    </row>
    <row r="97" spans="1:13" s="17" customFormat="1" ht="15" customHeight="1" x14ac:dyDescent="0.25">
      <c r="A97" s="81">
        <v>44659</v>
      </c>
      <c r="B97" s="27" t="s">
        <v>312</v>
      </c>
      <c r="C97" s="27" t="s">
        <v>59</v>
      </c>
      <c r="D97" s="25" t="s">
        <v>259</v>
      </c>
      <c r="E97" s="25" t="s">
        <v>131</v>
      </c>
      <c r="F97" s="25" t="s">
        <v>563</v>
      </c>
      <c r="G97" s="25" t="s">
        <v>649</v>
      </c>
      <c r="H97" s="25" t="s">
        <v>313</v>
      </c>
      <c r="I97" s="28">
        <v>1696</v>
      </c>
      <c r="J97" s="96"/>
      <c r="L97" s="117"/>
      <c r="M97" s="117"/>
    </row>
    <row r="98" spans="1:13" s="17" customFormat="1" ht="15" customHeight="1" x14ac:dyDescent="0.25">
      <c r="A98" s="81">
        <v>44661</v>
      </c>
      <c r="B98" s="27" t="s">
        <v>312</v>
      </c>
      <c r="C98" s="27" t="s">
        <v>59</v>
      </c>
      <c r="D98" s="25" t="s">
        <v>259</v>
      </c>
      <c r="E98" s="25" t="s">
        <v>368</v>
      </c>
      <c r="F98" s="25" t="s">
        <v>369</v>
      </c>
      <c r="G98" s="25" t="s">
        <v>649</v>
      </c>
      <c r="H98" s="25" t="s">
        <v>313</v>
      </c>
      <c r="I98" s="28">
        <v>4240</v>
      </c>
      <c r="J98" s="96"/>
      <c r="L98" s="117"/>
      <c r="M98" s="117"/>
    </row>
    <row r="99" spans="1:13" s="17" customFormat="1" ht="15" customHeight="1" x14ac:dyDescent="0.25">
      <c r="A99" s="81">
        <v>44662</v>
      </c>
      <c r="B99" s="27" t="s">
        <v>312</v>
      </c>
      <c r="C99" s="27" t="s">
        <v>59</v>
      </c>
      <c r="D99" s="25" t="s">
        <v>259</v>
      </c>
      <c r="E99" s="25" t="s">
        <v>131</v>
      </c>
      <c r="F99" s="25" t="s">
        <v>657</v>
      </c>
      <c r="G99" s="25" t="s">
        <v>649</v>
      </c>
      <c r="H99" s="25" t="s">
        <v>313</v>
      </c>
      <c r="I99" s="28">
        <v>2544</v>
      </c>
      <c r="J99" s="96"/>
      <c r="L99" s="117"/>
      <c r="M99" s="117"/>
    </row>
    <row r="100" spans="1:13" s="17" customFormat="1" ht="15" customHeight="1" thickBot="1" x14ac:dyDescent="0.3">
      <c r="A100" s="194">
        <v>44663</v>
      </c>
      <c r="B100" s="195" t="s">
        <v>312</v>
      </c>
      <c r="C100" s="195" t="s">
        <v>59</v>
      </c>
      <c r="D100" s="196" t="s">
        <v>259</v>
      </c>
      <c r="E100" s="196" t="s">
        <v>131</v>
      </c>
      <c r="F100" s="196" t="s">
        <v>563</v>
      </c>
      <c r="G100" s="196" t="s">
        <v>649</v>
      </c>
      <c r="H100" s="196" t="s">
        <v>313</v>
      </c>
      <c r="I100" s="197">
        <v>1696</v>
      </c>
      <c r="J100" s="198"/>
      <c r="L100" s="117"/>
      <c r="M100" s="117"/>
    </row>
    <row r="101" spans="1:13" s="17" customFormat="1" ht="15" customHeight="1" thickTop="1" x14ac:dyDescent="0.25">
      <c r="A101" s="81">
        <v>44663</v>
      </c>
      <c r="B101" s="27" t="s">
        <v>312</v>
      </c>
      <c r="C101" s="27" t="s">
        <v>59</v>
      </c>
      <c r="D101" s="25" t="s">
        <v>259</v>
      </c>
      <c r="E101" s="25" t="s">
        <v>267</v>
      </c>
      <c r="F101" s="25" t="s">
        <v>600</v>
      </c>
      <c r="G101" s="25" t="s">
        <v>649</v>
      </c>
      <c r="H101" s="25" t="s">
        <v>313</v>
      </c>
      <c r="I101" s="28">
        <v>27136</v>
      </c>
      <c r="J101" s="96"/>
      <c r="L101" s="117"/>
      <c r="M101" s="117"/>
    </row>
    <row r="102" spans="1:13" s="17" customFormat="1" ht="15" customHeight="1" x14ac:dyDescent="0.25">
      <c r="A102" s="81">
        <v>44664</v>
      </c>
      <c r="B102" s="27" t="s">
        <v>312</v>
      </c>
      <c r="C102" s="27" t="s">
        <v>59</v>
      </c>
      <c r="D102" s="25" t="s">
        <v>259</v>
      </c>
      <c r="E102" s="25" t="s">
        <v>131</v>
      </c>
      <c r="F102" s="25" t="s">
        <v>626</v>
      </c>
      <c r="G102" s="25" t="s">
        <v>649</v>
      </c>
      <c r="H102" s="25" t="s">
        <v>313</v>
      </c>
      <c r="I102" s="28">
        <v>1696</v>
      </c>
      <c r="J102" s="96"/>
      <c r="L102" s="117"/>
      <c r="M102" s="117"/>
    </row>
    <row r="103" spans="1:13" s="17" customFormat="1" ht="15" customHeight="1" x14ac:dyDescent="0.25">
      <c r="A103" s="81">
        <v>44666</v>
      </c>
      <c r="B103" s="27" t="s">
        <v>312</v>
      </c>
      <c r="C103" s="27" t="s">
        <v>59</v>
      </c>
      <c r="D103" s="25" t="s">
        <v>259</v>
      </c>
      <c r="E103" s="25" t="s">
        <v>131</v>
      </c>
      <c r="F103" s="25" t="s">
        <v>635</v>
      </c>
      <c r="G103" s="25" t="s">
        <v>649</v>
      </c>
      <c r="H103" s="25" t="s">
        <v>313</v>
      </c>
      <c r="I103" s="28">
        <v>848</v>
      </c>
      <c r="J103" s="96"/>
      <c r="L103" s="117"/>
      <c r="M103" s="117"/>
    </row>
    <row r="104" spans="1:13" s="17" customFormat="1" ht="15" customHeight="1" x14ac:dyDescent="0.25">
      <c r="A104" s="81">
        <v>44666</v>
      </c>
      <c r="B104" s="27" t="s">
        <v>312</v>
      </c>
      <c r="C104" s="27" t="s">
        <v>59</v>
      </c>
      <c r="D104" s="25" t="s">
        <v>259</v>
      </c>
      <c r="E104" s="25" t="s">
        <v>267</v>
      </c>
      <c r="F104" s="25" t="s">
        <v>658</v>
      </c>
      <c r="G104" s="25" t="s">
        <v>649</v>
      </c>
      <c r="H104" s="25" t="s">
        <v>313</v>
      </c>
      <c r="I104" s="28">
        <v>6784</v>
      </c>
      <c r="J104" s="96"/>
      <c r="L104" s="117"/>
      <c r="M104" s="117"/>
    </row>
    <row r="105" spans="1:13" s="17" customFormat="1" ht="15" customHeight="1" x14ac:dyDescent="0.25">
      <c r="A105" s="81">
        <v>44669</v>
      </c>
      <c r="B105" s="27" t="s">
        <v>312</v>
      </c>
      <c r="C105" s="27" t="s">
        <v>59</v>
      </c>
      <c r="D105" s="25" t="s">
        <v>259</v>
      </c>
      <c r="E105" s="25" t="s">
        <v>131</v>
      </c>
      <c r="F105" s="25" t="s">
        <v>635</v>
      </c>
      <c r="G105" s="25" t="s">
        <v>649</v>
      </c>
      <c r="H105" s="25" t="s">
        <v>313</v>
      </c>
      <c r="I105" s="28">
        <v>1696</v>
      </c>
      <c r="J105" s="96"/>
      <c r="L105" s="117"/>
      <c r="M105" s="117"/>
    </row>
    <row r="106" spans="1:13" s="17" customFormat="1" ht="15" customHeight="1" x14ac:dyDescent="0.25">
      <c r="A106" s="81">
        <v>44669</v>
      </c>
      <c r="B106" s="27" t="s">
        <v>312</v>
      </c>
      <c r="C106" s="27" t="s">
        <v>59</v>
      </c>
      <c r="D106" s="25" t="s">
        <v>259</v>
      </c>
      <c r="E106" s="25" t="s">
        <v>368</v>
      </c>
      <c r="F106" s="25" t="s">
        <v>369</v>
      </c>
      <c r="G106" s="25" t="s">
        <v>649</v>
      </c>
      <c r="H106" s="25" t="s">
        <v>313</v>
      </c>
      <c r="I106" s="28">
        <v>3392</v>
      </c>
      <c r="J106" s="96"/>
      <c r="L106" s="117"/>
      <c r="M106" s="117"/>
    </row>
    <row r="107" spans="1:13" s="17" customFormat="1" ht="15" customHeight="1" x14ac:dyDescent="0.25">
      <c r="A107" s="81">
        <v>44670</v>
      </c>
      <c r="B107" s="27" t="s">
        <v>312</v>
      </c>
      <c r="C107" s="27" t="s">
        <v>59</v>
      </c>
      <c r="D107" s="25" t="s">
        <v>259</v>
      </c>
      <c r="E107" s="25" t="s">
        <v>131</v>
      </c>
      <c r="F107" s="25" t="s">
        <v>657</v>
      </c>
      <c r="G107" s="25" t="s">
        <v>649</v>
      </c>
      <c r="H107" s="25" t="s">
        <v>313</v>
      </c>
      <c r="I107" s="28">
        <v>3392</v>
      </c>
      <c r="J107" s="96"/>
      <c r="L107" s="117"/>
      <c r="M107" s="117"/>
    </row>
    <row r="108" spans="1:13" s="17" customFormat="1" ht="15" customHeight="1" x14ac:dyDescent="0.25">
      <c r="A108" s="81">
        <v>44671</v>
      </c>
      <c r="B108" s="27" t="s">
        <v>312</v>
      </c>
      <c r="C108" s="27" t="s">
        <v>59</v>
      </c>
      <c r="D108" s="25" t="s">
        <v>259</v>
      </c>
      <c r="E108" s="25" t="s">
        <v>267</v>
      </c>
      <c r="F108" s="25" t="s">
        <v>600</v>
      </c>
      <c r="G108" s="25" t="s">
        <v>649</v>
      </c>
      <c r="H108" s="25" t="s">
        <v>313</v>
      </c>
      <c r="I108" s="28">
        <v>27136</v>
      </c>
      <c r="J108" s="96"/>
      <c r="L108" s="117"/>
      <c r="M108" s="117"/>
    </row>
    <row r="109" spans="1:13" s="17" customFormat="1" ht="15" customHeight="1" x14ac:dyDescent="0.25">
      <c r="A109" s="81">
        <v>44673</v>
      </c>
      <c r="B109" s="27" t="s">
        <v>312</v>
      </c>
      <c r="C109" s="27" t="s">
        <v>59</v>
      </c>
      <c r="D109" s="25" t="s">
        <v>259</v>
      </c>
      <c r="E109" s="25" t="s">
        <v>131</v>
      </c>
      <c r="F109" s="25" t="s">
        <v>545</v>
      </c>
      <c r="G109" s="25" t="s">
        <v>649</v>
      </c>
      <c r="H109" s="25" t="s">
        <v>313</v>
      </c>
      <c r="I109" s="28">
        <v>1696</v>
      </c>
      <c r="J109" s="96"/>
      <c r="L109" s="117"/>
      <c r="M109" s="117"/>
    </row>
    <row r="110" spans="1:13" s="17" customFormat="1" ht="15" customHeight="1" x14ac:dyDescent="0.25">
      <c r="A110" s="81">
        <v>44673</v>
      </c>
      <c r="B110" s="27" t="s">
        <v>312</v>
      </c>
      <c r="C110" s="27" t="s">
        <v>59</v>
      </c>
      <c r="D110" s="25" t="s">
        <v>259</v>
      </c>
      <c r="E110" s="25" t="s">
        <v>267</v>
      </c>
      <c r="F110" s="25" t="s">
        <v>659</v>
      </c>
      <c r="G110" s="25" t="s">
        <v>649</v>
      </c>
      <c r="H110" s="25" t="s">
        <v>313</v>
      </c>
      <c r="I110" s="28">
        <v>6784</v>
      </c>
      <c r="J110" s="96"/>
      <c r="L110" s="117"/>
      <c r="M110" s="117"/>
    </row>
    <row r="111" spans="1:13" s="17" customFormat="1" ht="15" customHeight="1" x14ac:dyDescent="0.25">
      <c r="A111" s="81">
        <v>44675</v>
      </c>
      <c r="B111" s="27" t="s">
        <v>312</v>
      </c>
      <c r="C111" s="27" t="s">
        <v>59</v>
      </c>
      <c r="D111" s="25" t="s">
        <v>259</v>
      </c>
      <c r="E111" s="25" t="s">
        <v>368</v>
      </c>
      <c r="F111" s="25" t="s">
        <v>369</v>
      </c>
      <c r="G111" s="25" t="s">
        <v>649</v>
      </c>
      <c r="H111" s="25" t="s">
        <v>313</v>
      </c>
      <c r="I111" s="28">
        <v>3392</v>
      </c>
      <c r="J111" s="96"/>
      <c r="L111" s="117"/>
      <c r="M111" s="117"/>
    </row>
    <row r="112" spans="1:13" s="17" customFormat="1" ht="15" customHeight="1" x14ac:dyDescent="0.25">
      <c r="A112" s="81">
        <v>44676</v>
      </c>
      <c r="B112" s="27" t="s">
        <v>312</v>
      </c>
      <c r="C112" s="27" t="s">
        <v>59</v>
      </c>
      <c r="D112" s="25" t="s">
        <v>259</v>
      </c>
      <c r="E112" s="25" t="s">
        <v>131</v>
      </c>
      <c r="F112" s="25" t="s">
        <v>545</v>
      </c>
      <c r="G112" s="25" t="s">
        <v>649</v>
      </c>
      <c r="H112" s="25" t="s">
        <v>313</v>
      </c>
      <c r="I112" s="28">
        <v>3392</v>
      </c>
      <c r="J112" s="96"/>
      <c r="L112" s="117"/>
      <c r="M112" s="117"/>
    </row>
    <row r="113" spans="1:13" s="17" customFormat="1" ht="15" customHeight="1" x14ac:dyDescent="0.25">
      <c r="A113" s="81">
        <v>44676</v>
      </c>
      <c r="B113" s="27" t="s">
        <v>312</v>
      </c>
      <c r="C113" s="27" t="s">
        <v>59</v>
      </c>
      <c r="D113" s="25" t="s">
        <v>259</v>
      </c>
      <c r="E113" s="25" t="s">
        <v>131</v>
      </c>
      <c r="F113" s="25" t="s">
        <v>657</v>
      </c>
      <c r="G113" s="25" t="s">
        <v>649</v>
      </c>
      <c r="H113" s="25" t="s">
        <v>313</v>
      </c>
      <c r="I113" s="28">
        <v>1696</v>
      </c>
      <c r="J113" s="96"/>
      <c r="L113" s="117"/>
      <c r="M113" s="117"/>
    </row>
    <row r="114" spans="1:13" s="17" customFormat="1" ht="15" customHeight="1" x14ac:dyDescent="0.25">
      <c r="A114" s="81">
        <v>44677</v>
      </c>
      <c r="B114" s="27" t="s">
        <v>312</v>
      </c>
      <c r="C114" s="27" t="s">
        <v>59</v>
      </c>
      <c r="D114" s="25" t="s">
        <v>259</v>
      </c>
      <c r="E114" s="25" t="s">
        <v>131</v>
      </c>
      <c r="F114" s="25" t="s">
        <v>166</v>
      </c>
      <c r="G114" s="25" t="s">
        <v>649</v>
      </c>
      <c r="H114" s="25" t="s">
        <v>313</v>
      </c>
      <c r="I114" s="28">
        <v>2544</v>
      </c>
      <c r="J114" s="96"/>
      <c r="L114" s="117"/>
      <c r="M114" s="117"/>
    </row>
    <row r="115" spans="1:13" s="17" customFormat="1" ht="15" customHeight="1" x14ac:dyDescent="0.25">
      <c r="A115" s="81">
        <v>44679</v>
      </c>
      <c r="B115" s="27" t="s">
        <v>312</v>
      </c>
      <c r="C115" s="27" t="s">
        <v>59</v>
      </c>
      <c r="D115" s="25" t="s">
        <v>259</v>
      </c>
      <c r="E115" s="25" t="s">
        <v>267</v>
      </c>
      <c r="F115" s="25" t="s">
        <v>600</v>
      </c>
      <c r="G115" s="25" t="s">
        <v>649</v>
      </c>
      <c r="H115" s="25" t="s">
        <v>313</v>
      </c>
      <c r="I115" s="28">
        <v>27136</v>
      </c>
      <c r="J115" s="96"/>
      <c r="L115" s="117"/>
      <c r="M115" s="117"/>
    </row>
    <row r="116" spans="1:13" s="17" customFormat="1" ht="15" customHeight="1" x14ac:dyDescent="0.25">
      <c r="A116" s="81">
        <v>44680</v>
      </c>
      <c r="B116" s="27" t="s">
        <v>312</v>
      </c>
      <c r="C116" s="27" t="s">
        <v>59</v>
      </c>
      <c r="D116" s="25" t="s">
        <v>259</v>
      </c>
      <c r="E116" s="25" t="s">
        <v>131</v>
      </c>
      <c r="F116" s="25" t="s">
        <v>506</v>
      </c>
      <c r="G116" s="25" t="s">
        <v>649</v>
      </c>
      <c r="H116" s="25" t="s">
        <v>313</v>
      </c>
      <c r="I116" s="28">
        <v>3392</v>
      </c>
      <c r="J116" s="96"/>
      <c r="L116" s="117"/>
      <c r="M116" s="117"/>
    </row>
    <row r="117" spans="1:13" s="17" customFormat="1" ht="15" customHeight="1" x14ac:dyDescent="0.25">
      <c r="A117" s="81">
        <v>44680</v>
      </c>
      <c r="B117" s="27" t="s">
        <v>312</v>
      </c>
      <c r="C117" s="27" t="s">
        <v>59</v>
      </c>
      <c r="D117" s="25" t="s">
        <v>259</v>
      </c>
      <c r="E117" s="25" t="s">
        <v>267</v>
      </c>
      <c r="F117" s="25" t="s">
        <v>613</v>
      </c>
      <c r="G117" s="25" t="s">
        <v>649</v>
      </c>
      <c r="H117" s="25" t="s">
        <v>313</v>
      </c>
      <c r="I117" s="28">
        <v>6784</v>
      </c>
      <c r="J117" s="96"/>
      <c r="L117" s="117"/>
      <c r="M117" s="117"/>
    </row>
    <row r="118" spans="1:13" s="17" customFormat="1" ht="15" customHeight="1" x14ac:dyDescent="0.25">
      <c r="A118" s="81">
        <v>44684</v>
      </c>
      <c r="B118" s="27" t="s">
        <v>312</v>
      </c>
      <c r="C118" s="27" t="s">
        <v>59</v>
      </c>
      <c r="D118" s="25" t="s">
        <v>259</v>
      </c>
      <c r="E118" s="25" t="s">
        <v>131</v>
      </c>
      <c r="F118" s="25" t="s">
        <v>166</v>
      </c>
      <c r="G118" s="25" t="s">
        <v>649</v>
      </c>
      <c r="H118" s="25" t="s">
        <v>313</v>
      </c>
      <c r="I118" s="28">
        <v>3392</v>
      </c>
      <c r="J118" s="96"/>
      <c r="L118" s="117"/>
      <c r="M118" s="117"/>
    </row>
    <row r="119" spans="1:13" s="17" customFormat="1" ht="15" customHeight="1" x14ac:dyDescent="0.25">
      <c r="A119" s="81">
        <v>44685</v>
      </c>
      <c r="B119" s="27" t="s">
        <v>312</v>
      </c>
      <c r="C119" s="27" t="s">
        <v>59</v>
      </c>
      <c r="D119" s="25" t="s">
        <v>259</v>
      </c>
      <c r="E119" s="25" t="s">
        <v>131</v>
      </c>
      <c r="F119" s="25" t="s">
        <v>626</v>
      </c>
      <c r="G119" s="25" t="s">
        <v>649</v>
      </c>
      <c r="H119" s="25" t="s">
        <v>313</v>
      </c>
      <c r="I119" s="28">
        <v>2544</v>
      </c>
      <c r="J119" s="96"/>
      <c r="L119" s="117"/>
      <c r="M119" s="117"/>
    </row>
    <row r="120" spans="1:13" s="17" customFormat="1" ht="15" customHeight="1" x14ac:dyDescent="0.25">
      <c r="A120" s="81">
        <v>44687</v>
      </c>
      <c r="B120" s="27" t="s">
        <v>312</v>
      </c>
      <c r="C120" s="27" t="s">
        <v>59</v>
      </c>
      <c r="D120" s="25" t="s">
        <v>259</v>
      </c>
      <c r="E120" s="25" t="s">
        <v>131</v>
      </c>
      <c r="F120" s="25" t="s">
        <v>563</v>
      </c>
      <c r="G120" s="25" t="s">
        <v>649</v>
      </c>
      <c r="H120" s="25" t="s">
        <v>313</v>
      </c>
      <c r="I120" s="28">
        <v>4240</v>
      </c>
      <c r="J120" s="96"/>
      <c r="L120" s="117"/>
      <c r="M120" s="117"/>
    </row>
    <row r="121" spans="1:13" s="17" customFormat="1" ht="15" customHeight="1" x14ac:dyDescent="0.25">
      <c r="A121" s="81">
        <v>44687</v>
      </c>
      <c r="B121" s="27" t="s">
        <v>312</v>
      </c>
      <c r="C121" s="27" t="s">
        <v>59</v>
      </c>
      <c r="D121" s="25" t="s">
        <v>259</v>
      </c>
      <c r="E121" s="25" t="s">
        <v>267</v>
      </c>
      <c r="F121" s="25" t="s">
        <v>600</v>
      </c>
      <c r="G121" s="25" t="s">
        <v>649</v>
      </c>
      <c r="H121" s="25" t="s">
        <v>313</v>
      </c>
      <c r="I121" s="28">
        <v>27136</v>
      </c>
      <c r="J121" s="96"/>
      <c r="L121" s="117"/>
      <c r="M121" s="117"/>
    </row>
    <row r="122" spans="1:13" s="17" customFormat="1" ht="15" customHeight="1" x14ac:dyDescent="0.25">
      <c r="A122" s="81">
        <v>44687</v>
      </c>
      <c r="B122" s="27" t="s">
        <v>312</v>
      </c>
      <c r="C122" s="27" t="s">
        <v>59</v>
      </c>
      <c r="D122" s="25" t="s">
        <v>259</v>
      </c>
      <c r="E122" s="25" t="s">
        <v>267</v>
      </c>
      <c r="F122" s="25" t="s">
        <v>659</v>
      </c>
      <c r="G122" s="25" t="s">
        <v>649</v>
      </c>
      <c r="H122" s="25" t="s">
        <v>313</v>
      </c>
      <c r="I122" s="28">
        <v>6784</v>
      </c>
      <c r="J122" s="96"/>
      <c r="L122" s="117"/>
      <c r="M122" s="117"/>
    </row>
    <row r="123" spans="1:13" s="17" customFormat="1" ht="15" customHeight="1" x14ac:dyDescent="0.25">
      <c r="A123" s="81">
        <v>44689</v>
      </c>
      <c r="B123" s="27" t="s">
        <v>312</v>
      </c>
      <c r="C123" s="27" t="s">
        <v>59</v>
      </c>
      <c r="D123" s="25" t="s">
        <v>259</v>
      </c>
      <c r="E123" s="25" t="s">
        <v>368</v>
      </c>
      <c r="F123" s="25" t="s">
        <v>369</v>
      </c>
      <c r="G123" s="25" t="s">
        <v>649</v>
      </c>
      <c r="H123" s="25" t="s">
        <v>313</v>
      </c>
      <c r="I123" s="28">
        <v>2544</v>
      </c>
      <c r="J123" s="96"/>
      <c r="L123" s="117"/>
      <c r="M123" s="117"/>
    </row>
    <row r="124" spans="1:13" s="17" customFormat="1" ht="15" customHeight="1" x14ac:dyDescent="0.25">
      <c r="A124" s="81">
        <v>44690</v>
      </c>
      <c r="B124" s="27" t="s">
        <v>312</v>
      </c>
      <c r="C124" s="27" t="s">
        <v>59</v>
      </c>
      <c r="D124" s="25" t="s">
        <v>259</v>
      </c>
      <c r="E124" s="25" t="s">
        <v>131</v>
      </c>
      <c r="F124" s="25" t="s">
        <v>517</v>
      </c>
      <c r="G124" s="25" t="s">
        <v>649</v>
      </c>
      <c r="H124" s="25" t="s">
        <v>313</v>
      </c>
      <c r="I124" s="28">
        <v>2544</v>
      </c>
      <c r="J124" s="96"/>
      <c r="L124" s="117"/>
      <c r="M124" s="117"/>
    </row>
    <row r="125" spans="1:13" s="17" customFormat="1" ht="15" customHeight="1" x14ac:dyDescent="0.25">
      <c r="A125" s="81">
        <v>44690</v>
      </c>
      <c r="B125" s="27" t="s">
        <v>312</v>
      </c>
      <c r="C125" s="27" t="s">
        <v>59</v>
      </c>
      <c r="D125" s="25" t="s">
        <v>259</v>
      </c>
      <c r="E125" s="25" t="s">
        <v>131</v>
      </c>
      <c r="F125" s="25" t="s">
        <v>563</v>
      </c>
      <c r="G125" s="25" t="s">
        <v>649</v>
      </c>
      <c r="H125" s="25" t="s">
        <v>313</v>
      </c>
      <c r="I125" s="28">
        <v>1696</v>
      </c>
      <c r="J125" s="96"/>
      <c r="L125" s="117"/>
      <c r="M125" s="117"/>
    </row>
    <row r="126" spans="1:13" s="17" customFormat="1" ht="15" customHeight="1" x14ac:dyDescent="0.25">
      <c r="A126" s="81">
        <v>44692</v>
      </c>
      <c r="B126" s="27" t="s">
        <v>312</v>
      </c>
      <c r="C126" s="27" t="s">
        <v>59</v>
      </c>
      <c r="D126" s="25" t="s">
        <v>259</v>
      </c>
      <c r="E126" s="25" t="s">
        <v>131</v>
      </c>
      <c r="F126" s="25" t="s">
        <v>626</v>
      </c>
      <c r="G126" s="25" t="s">
        <v>649</v>
      </c>
      <c r="H126" s="25" t="s">
        <v>313</v>
      </c>
      <c r="I126" s="28">
        <v>2544</v>
      </c>
      <c r="J126" s="96"/>
      <c r="L126" s="117"/>
      <c r="M126" s="117"/>
    </row>
    <row r="127" spans="1:13" s="17" customFormat="1" ht="15" customHeight="1" x14ac:dyDescent="0.25">
      <c r="A127" s="81">
        <v>44694</v>
      </c>
      <c r="B127" s="27" t="s">
        <v>312</v>
      </c>
      <c r="C127" s="27" t="s">
        <v>59</v>
      </c>
      <c r="D127" s="25" t="s">
        <v>259</v>
      </c>
      <c r="E127" s="25" t="s">
        <v>131</v>
      </c>
      <c r="F127" s="25" t="s">
        <v>546</v>
      </c>
      <c r="G127" s="25" t="s">
        <v>649</v>
      </c>
      <c r="H127" s="25" t="s">
        <v>313</v>
      </c>
      <c r="I127" s="28">
        <v>5088</v>
      </c>
      <c r="J127" s="96"/>
      <c r="L127" s="117"/>
      <c r="M127" s="117"/>
    </row>
    <row r="128" spans="1:13" s="17" customFormat="1" ht="15" customHeight="1" x14ac:dyDescent="0.25">
      <c r="A128" s="81">
        <v>44694</v>
      </c>
      <c r="B128" s="27" t="s">
        <v>312</v>
      </c>
      <c r="C128" s="27" t="s">
        <v>59</v>
      </c>
      <c r="D128" s="25" t="s">
        <v>259</v>
      </c>
      <c r="E128" s="25" t="s">
        <v>267</v>
      </c>
      <c r="F128" s="25" t="s">
        <v>658</v>
      </c>
      <c r="G128" s="25" t="s">
        <v>649</v>
      </c>
      <c r="H128" s="25" t="s">
        <v>313</v>
      </c>
      <c r="I128" s="28">
        <v>8480</v>
      </c>
      <c r="J128" s="96"/>
      <c r="L128" s="117"/>
      <c r="M128" s="117"/>
    </row>
    <row r="129" spans="1:13" s="17" customFormat="1" ht="15" customHeight="1" x14ac:dyDescent="0.25">
      <c r="A129" s="81">
        <v>44695</v>
      </c>
      <c r="B129" s="27" t="s">
        <v>312</v>
      </c>
      <c r="C129" s="27" t="s">
        <v>59</v>
      </c>
      <c r="D129" s="25" t="s">
        <v>259</v>
      </c>
      <c r="E129" s="25" t="s">
        <v>267</v>
      </c>
      <c r="F129" s="25" t="s">
        <v>600</v>
      </c>
      <c r="G129" s="25" t="s">
        <v>649</v>
      </c>
      <c r="H129" s="25" t="s">
        <v>313</v>
      </c>
      <c r="I129" s="28">
        <v>27136</v>
      </c>
      <c r="J129" s="96"/>
      <c r="L129" s="117"/>
      <c r="M129" s="117"/>
    </row>
    <row r="130" spans="1:13" s="17" customFormat="1" ht="15" customHeight="1" x14ac:dyDescent="0.25">
      <c r="A130" s="81">
        <v>44696</v>
      </c>
      <c r="B130" s="27" t="s">
        <v>312</v>
      </c>
      <c r="C130" s="27" t="s">
        <v>59</v>
      </c>
      <c r="D130" s="25" t="s">
        <v>259</v>
      </c>
      <c r="E130" s="25" t="s">
        <v>368</v>
      </c>
      <c r="F130" s="25" t="s">
        <v>369</v>
      </c>
      <c r="G130" s="25" t="s">
        <v>649</v>
      </c>
      <c r="H130" s="25" t="s">
        <v>313</v>
      </c>
      <c r="I130" s="28">
        <v>1696</v>
      </c>
      <c r="J130" s="96"/>
      <c r="L130" s="117"/>
      <c r="M130" s="117"/>
    </row>
    <row r="131" spans="1:13" s="17" customFormat="1" ht="15" customHeight="1" x14ac:dyDescent="0.25">
      <c r="A131" s="81">
        <v>44697</v>
      </c>
      <c r="B131" s="27" t="s">
        <v>312</v>
      </c>
      <c r="C131" s="27" t="s">
        <v>59</v>
      </c>
      <c r="D131" s="25" t="s">
        <v>259</v>
      </c>
      <c r="E131" s="25" t="s">
        <v>131</v>
      </c>
      <c r="F131" s="25" t="s">
        <v>517</v>
      </c>
      <c r="G131" s="25" t="s">
        <v>649</v>
      </c>
      <c r="H131" s="25" t="s">
        <v>313</v>
      </c>
      <c r="I131" s="28">
        <v>3392</v>
      </c>
      <c r="J131" s="96"/>
      <c r="L131" s="117"/>
      <c r="M131" s="117"/>
    </row>
    <row r="132" spans="1:13" s="17" customFormat="1" ht="15" customHeight="1" x14ac:dyDescent="0.25">
      <c r="A132" s="81">
        <v>44698</v>
      </c>
      <c r="B132" s="27" t="s">
        <v>312</v>
      </c>
      <c r="C132" s="27" t="s">
        <v>59</v>
      </c>
      <c r="D132" s="25" t="s">
        <v>259</v>
      </c>
      <c r="E132" s="25" t="s">
        <v>131</v>
      </c>
      <c r="F132" s="25" t="s">
        <v>166</v>
      </c>
      <c r="G132" s="25" t="s">
        <v>649</v>
      </c>
      <c r="H132" s="25" t="s">
        <v>313</v>
      </c>
      <c r="I132" s="28">
        <v>2544</v>
      </c>
      <c r="J132" s="96"/>
      <c r="L132" s="117"/>
      <c r="M132" s="117"/>
    </row>
    <row r="133" spans="1:13" s="17" customFormat="1" ht="15" customHeight="1" x14ac:dyDescent="0.25">
      <c r="A133" s="81">
        <v>44699</v>
      </c>
      <c r="B133" s="27" t="s">
        <v>312</v>
      </c>
      <c r="C133" s="27" t="s">
        <v>59</v>
      </c>
      <c r="D133" s="25" t="s">
        <v>259</v>
      </c>
      <c r="E133" s="25" t="s">
        <v>131</v>
      </c>
      <c r="F133" s="25" t="s">
        <v>626</v>
      </c>
      <c r="G133" s="25" t="s">
        <v>649</v>
      </c>
      <c r="H133" s="25" t="s">
        <v>313</v>
      </c>
      <c r="I133" s="28">
        <v>1696</v>
      </c>
      <c r="J133" s="96"/>
      <c r="L133" s="117"/>
      <c r="M133" s="117"/>
    </row>
    <row r="134" spans="1:13" s="17" customFormat="1" ht="15" customHeight="1" x14ac:dyDescent="0.25">
      <c r="A134" s="81">
        <v>44701</v>
      </c>
      <c r="B134" s="27" t="s">
        <v>312</v>
      </c>
      <c r="C134" s="27" t="s">
        <v>59</v>
      </c>
      <c r="D134" s="25" t="s">
        <v>259</v>
      </c>
      <c r="E134" s="25" t="s">
        <v>131</v>
      </c>
      <c r="F134" s="25" t="s">
        <v>545</v>
      </c>
      <c r="G134" s="25" t="s">
        <v>649</v>
      </c>
      <c r="H134" s="25" t="s">
        <v>313</v>
      </c>
      <c r="I134" s="28">
        <v>2544</v>
      </c>
      <c r="J134" s="96"/>
      <c r="L134" s="117"/>
      <c r="M134" s="117"/>
    </row>
    <row r="135" spans="1:13" s="17" customFormat="1" ht="15" customHeight="1" x14ac:dyDescent="0.25">
      <c r="A135" s="81">
        <v>44701</v>
      </c>
      <c r="B135" s="27" t="s">
        <v>312</v>
      </c>
      <c r="C135" s="27" t="s">
        <v>59</v>
      </c>
      <c r="D135" s="25" t="s">
        <v>259</v>
      </c>
      <c r="E135" s="25" t="s">
        <v>267</v>
      </c>
      <c r="F135" s="25" t="s">
        <v>613</v>
      </c>
      <c r="G135" s="25" t="s">
        <v>649</v>
      </c>
      <c r="H135" s="25" t="s">
        <v>313</v>
      </c>
      <c r="I135" s="28">
        <v>6784</v>
      </c>
      <c r="J135" s="96"/>
      <c r="L135" s="117"/>
      <c r="M135" s="117"/>
    </row>
    <row r="136" spans="1:13" s="17" customFormat="1" ht="15" customHeight="1" x14ac:dyDescent="0.25">
      <c r="A136" s="81">
        <v>44703</v>
      </c>
      <c r="B136" s="27" t="s">
        <v>312</v>
      </c>
      <c r="C136" s="27" t="s">
        <v>59</v>
      </c>
      <c r="D136" s="25" t="s">
        <v>259</v>
      </c>
      <c r="E136" s="25" t="s">
        <v>368</v>
      </c>
      <c r="F136" s="25" t="s">
        <v>369</v>
      </c>
      <c r="G136" s="25" t="s">
        <v>649</v>
      </c>
      <c r="H136" s="25" t="s">
        <v>313</v>
      </c>
      <c r="I136" s="28">
        <v>2544</v>
      </c>
      <c r="J136" s="96"/>
      <c r="L136" s="117"/>
      <c r="M136" s="117"/>
    </row>
    <row r="137" spans="1:13" s="17" customFormat="1" ht="15" customHeight="1" x14ac:dyDescent="0.25">
      <c r="A137" s="81">
        <v>44703</v>
      </c>
      <c r="B137" s="27" t="s">
        <v>312</v>
      </c>
      <c r="C137" s="27" t="s">
        <v>59</v>
      </c>
      <c r="D137" s="25" t="s">
        <v>259</v>
      </c>
      <c r="E137" s="25" t="s">
        <v>267</v>
      </c>
      <c r="F137" s="25" t="s">
        <v>600</v>
      </c>
      <c r="G137" s="25" t="s">
        <v>649</v>
      </c>
      <c r="H137" s="25" t="s">
        <v>313</v>
      </c>
      <c r="I137" s="28">
        <v>27136</v>
      </c>
      <c r="J137" s="96"/>
      <c r="L137" s="117"/>
      <c r="M137" s="117"/>
    </row>
    <row r="138" spans="1:13" s="17" customFormat="1" ht="15" customHeight="1" x14ac:dyDescent="0.25">
      <c r="A138" s="81">
        <v>44706</v>
      </c>
      <c r="B138" s="27" t="s">
        <v>312</v>
      </c>
      <c r="C138" s="27" t="s">
        <v>59</v>
      </c>
      <c r="D138" s="25" t="s">
        <v>259</v>
      </c>
      <c r="E138" s="25" t="s">
        <v>131</v>
      </c>
      <c r="F138" s="25" t="s">
        <v>166</v>
      </c>
      <c r="G138" s="25" t="s">
        <v>649</v>
      </c>
      <c r="H138" s="25" t="s">
        <v>313</v>
      </c>
      <c r="I138" s="28">
        <v>3392</v>
      </c>
      <c r="J138" s="96"/>
      <c r="L138" s="117"/>
      <c r="M138" s="117"/>
    </row>
    <row r="139" spans="1:13" s="17" customFormat="1" ht="15" customHeight="1" x14ac:dyDescent="0.25">
      <c r="A139" s="81">
        <v>44706</v>
      </c>
      <c r="B139" s="27" t="s">
        <v>312</v>
      </c>
      <c r="C139" s="27" t="s">
        <v>59</v>
      </c>
      <c r="D139" s="25" t="s">
        <v>259</v>
      </c>
      <c r="E139" s="25" t="s">
        <v>131</v>
      </c>
      <c r="F139" s="25" t="s">
        <v>506</v>
      </c>
      <c r="G139" s="25" t="s">
        <v>649</v>
      </c>
      <c r="H139" s="25" t="s">
        <v>313</v>
      </c>
      <c r="I139" s="28">
        <v>2544</v>
      </c>
      <c r="J139" s="96"/>
      <c r="L139" s="117"/>
      <c r="M139" s="117"/>
    </row>
    <row r="140" spans="1:13" s="17" customFormat="1" ht="15" customHeight="1" x14ac:dyDescent="0.25">
      <c r="A140" s="81">
        <v>44708</v>
      </c>
      <c r="B140" s="27" t="s">
        <v>312</v>
      </c>
      <c r="C140" s="27" t="s">
        <v>59</v>
      </c>
      <c r="D140" s="25" t="s">
        <v>259</v>
      </c>
      <c r="E140" s="25" t="s">
        <v>131</v>
      </c>
      <c r="F140" s="25" t="s">
        <v>506</v>
      </c>
      <c r="G140" s="25" t="s">
        <v>649</v>
      </c>
      <c r="H140" s="25" t="s">
        <v>313</v>
      </c>
      <c r="I140" s="28">
        <v>4240</v>
      </c>
      <c r="J140" s="96"/>
      <c r="L140" s="117"/>
      <c r="M140" s="117"/>
    </row>
    <row r="141" spans="1:13" s="17" customFormat="1" ht="15" customHeight="1" x14ac:dyDescent="0.25">
      <c r="A141" s="81">
        <v>44708</v>
      </c>
      <c r="B141" s="27" t="s">
        <v>312</v>
      </c>
      <c r="C141" s="27" t="s">
        <v>59</v>
      </c>
      <c r="D141" s="25" t="s">
        <v>259</v>
      </c>
      <c r="E141" s="25" t="s">
        <v>267</v>
      </c>
      <c r="F141" s="25" t="s">
        <v>659</v>
      </c>
      <c r="G141" s="25" t="s">
        <v>649</v>
      </c>
      <c r="H141" s="25" t="s">
        <v>313</v>
      </c>
      <c r="I141" s="28">
        <v>8480</v>
      </c>
      <c r="J141" s="96"/>
      <c r="L141" s="117"/>
      <c r="M141" s="117"/>
    </row>
    <row r="142" spans="1:13" s="17" customFormat="1" ht="15" customHeight="1" x14ac:dyDescent="0.25">
      <c r="A142" s="81">
        <v>44711</v>
      </c>
      <c r="B142" s="27" t="s">
        <v>312</v>
      </c>
      <c r="C142" s="27" t="s">
        <v>59</v>
      </c>
      <c r="D142" s="25" t="s">
        <v>259</v>
      </c>
      <c r="E142" s="25" t="s">
        <v>267</v>
      </c>
      <c r="F142" s="25" t="s">
        <v>600</v>
      </c>
      <c r="G142" s="25" t="s">
        <v>649</v>
      </c>
      <c r="H142" s="25" t="s">
        <v>313</v>
      </c>
      <c r="I142" s="28">
        <v>27136</v>
      </c>
      <c r="J142" s="96"/>
      <c r="L142" s="117"/>
      <c r="M142" s="117"/>
    </row>
    <row r="143" spans="1:13" s="17" customFormat="1" ht="15" customHeight="1" x14ac:dyDescent="0.25">
      <c r="A143" s="81">
        <v>44712</v>
      </c>
      <c r="B143" s="27" t="s">
        <v>312</v>
      </c>
      <c r="C143" s="27" t="s">
        <v>59</v>
      </c>
      <c r="D143" s="25" t="s">
        <v>259</v>
      </c>
      <c r="E143" s="25" t="s">
        <v>368</v>
      </c>
      <c r="F143" s="25" t="s">
        <v>369</v>
      </c>
      <c r="G143" s="25" t="s">
        <v>649</v>
      </c>
      <c r="H143" s="25" t="s">
        <v>313</v>
      </c>
      <c r="I143" s="28">
        <v>2544</v>
      </c>
      <c r="J143" s="96"/>
      <c r="L143" s="117"/>
      <c r="M143" s="117"/>
    </row>
    <row r="144" spans="1:13" s="17" customFormat="1" ht="15" customHeight="1" x14ac:dyDescent="0.25">
      <c r="A144" s="81">
        <v>44713</v>
      </c>
      <c r="B144" s="27" t="s">
        <v>312</v>
      </c>
      <c r="C144" s="27" t="s">
        <v>59</v>
      </c>
      <c r="D144" s="25" t="s">
        <v>259</v>
      </c>
      <c r="E144" s="25" t="s">
        <v>131</v>
      </c>
      <c r="F144" s="25" t="s">
        <v>635</v>
      </c>
      <c r="G144" s="25" t="s">
        <v>649</v>
      </c>
      <c r="H144" s="25" t="s">
        <v>313</v>
      </c>
      <c r="I144" s="28">
        <v>1696</v>
      </c>
      <c r="J144" s="96"/>
      <c r="L144" s="117"/>
      <c r="M144" s="117"/>
    </row>
    <row r="145" spans="1:13" s="17" customFormat="1" ht="15" customHeight="1" thickBot="1" x14ac:dyDescent="0.3">
      <c r="A145" s="194">
        <v>44713</v>
      </c>
      <c r="B145" s="195" t="s">
        <v>312</v>
      </c>
      <c r="C145" s="195" t="s">
        <v>59</v>
      </c>
      <c r="D145" s="196" t="s">
        <v>259</v>
      </c>
      <c r="E145" s="196" t="s">
        <v>131</v>
      </c>
      <c r="F145" s="196" t="s">
        <v>636</v>
      </c>
      <c r="G145" s="196" t="s">
        <v>649</v>
      </c>
      <c r="H145" s="196" t="s">
        <v>313</v>
      </c>
      <c r="I145" s="197">
        <v>2544</v>
      </c>
      <c r="J145" s="198"/>
      <c r="L145" s="117"/>
      <c r="M145" s="117"/>
    </row>
    <row r="146" spans="1:13" s="17" customFormat="1" ht="15" customHeight="1" thickTop="1" x14ac:dyDescent="0.25">
      <c r="A146" s="81">
        <v>44713</v>
      </c>
      <c r="B146" s="27" t="s">
        <v>312</v>
      </c>
      <c r="C146" s="27" t="s">
        <v>59</v>
      </c>
      <c r="D146" s="25" t="s">
        <v>259</v>
      </c>
      <c r="E146" s="25" t="s">
        <v>131</v>
      </c>
      <c r="F146" s="25" t="s">
        <v>166</v>
      </c>
      <c r="G146" s="25" t="s">
        <v>649</v>
      </c>
      <c r="H146" s="25" t="s">
        <v>313</v>
      </c>
      <c r="I146" s="28">
        <v>2544</v>
      </c>
      <c r="J146" s="96"/>
      <c r="L146" s="117"/>
      <c r="M146" s="117"/>
    </row>
    <row r="147" spans="1:13" s="17" customFormat="1" ht="15" customHeight="1" x14ac:dyDescent="0.25">
      <c r="A147" s="81">
        <v>44715</v>
      </c>
      <c r="B147" s="27" t="s">
        <v>312</v>
      </c>
      <c r="C147" s="27" t="s">
        <v>59</v>
      </c>
      <c r="D147" s="25" t="s">
        <v>259</v>
      </c>
      <c r="E147" s="25" t="s">
        <v>131</v>
      </c>
      <c r="F147" s="25" t="s">
        <v>563</v>
      </c>
      <c r="G147" s="25" t="s">
        <v>649</v>
      </c>
      <c r="H147" s="25" t="s">
        <v>313</v>
      </c>
      <c r="I147" s="28">
        <v>2544</v>
      </c>
      <c r="J147" s="96"/>
      <c r="L147" s="117"/>
      <c r="M147" s="117"/>
    </row>
    <row r="148" spans="1:13" s="17" customFormat="1" ht="15" customHeight="1" x14ac:dyDescent="0.25">
      <c r="A148" s="81">
        <v>44715</v>
      </c>
      <c r="B148" s="27" t="s">
        <v>312</v>
      </c>
      <c r="C148" s="27" t="s">
        <v>59</v>
      </c>
      <c r="D148" s="25" t="s">
        <v>259</v>
      </c>
      <c r="E148" s="25" t="s">
        <v>267</v>
      </c>
      <c r="F148" s="25" t="s">
        <v>658</v>
      </c>
      <c r="G148" s="25" t="s">
        <v>649</v>
      </c>
      <c r="H148" s="25" t="s">
        <v>313</v>
      </c>
      <c r="I148" s="28">
        <v>6784</v>
      </c>
      <c r="J148" s="96"/>
      <c r="L148" s="117"/>
      <c r="M148" s="117"/>
    </row>
    <row r="149" spans="1:13" s="17" customFormat="1" ht="15" customHeight="1" x14ac:dyDescent="0.25">
      <c r="A149" s="81">
        <v>44718</v>
      </c>
      <c r="B149" s="27" t="s">
        <v>312</v>
      </c>
      <c r="C149" s="27" t="s">
        <v>59</v>
      </c>
      <c r="D149" s="25" t="s">
        <v>259</v>
      </c>
      <c r="E149" s="25" t="s">
        <v>368</v>
      </c>
      <c r="F149" s="25" t="s">
        <v>369</v>
      </c>
      <c r="G149" s="25" t="s">
        <v>649</v>
      </c>
      <c r="H149" s="25" t="s">
        <v>313</v>
      </c>
      <c r="I149" s="28">
        <v>3392</v>
      </c>
      <c r="J149" s="96"/>
      <c r="L149" s="117"/>
      <c r="M149" s="117"/>
    </row>
    <row r="150" spans="1:13" s="17" customFormat="1" ht="15" customHeight="1" x14ac:dyDescent="0.25">
      <c r="A150" s="81">
        <v>44720</v>
      </c>
      <c r="B150" s="27" t="s">
        <v>312</v>
      </c>
      <c r="C150" s="27" t="s">
        <v>59</v>
      </c>
      <c r="D150" s="25" t="s">
        <v>259</v>
      </c>
      <c r="E150" s="25" t="s">
        <v>131</v>
      </c>
      <c r="F150" s="25" t="s">
        <v>563</v>
      </c>
      <c r="G150" s="25" t="s">
        <v>649</v>
      </c>
      <c r="H150" s="25" t="s">
        <v>313</v>
      </c>
      <c r="I150" s="28">
        <v>848</v>
      </c>
      <c r="J150" s="96"/>
      <c r="L150" s="117"/>
      <c r="M150" s="117"/>
    </row>
    <row r="151" spans="1:13" s="17" customFormat="1" ht="15" customHeight="1" x14ac:dyDescent="0.25">
      <c r="A151" s="81">
        <v>44720</v>
      </c>
      <c r="B151" s="27" t="s">
        <v>312</v>
      </c>
      <c r="C151" s="27" t="s">
        <v>59</v>
      </c>
      <c r="D151" s="25" t="s">
        <v>259</v>
      </c>
      <c r="E151" s="25" t="s">
        <v>131</v>
      </c>
      <c r="F151" s="25" t="s">
        <v>657</v>
      </c>
      <c r="G151" s="25" t="s">
        <v>649</v>
      </c>
      <c r="H151" s="25" t="s">
        <v>313</v>
      </c>
      <c r="I151" s="28">
        <v>2544</v>
      </c>
      <c r="J151" s="96"/>
      <c r="L151" s="117"/>
      <c r="M151" s="117"/>
    </row>
    <row r="152" spans="1:13" s="17" customFormat="1" ht="15" customHeight="1" x14ac:dyDescent="0.25">
      <c r="A152" s="81">
        <v>44720</v>
      </c>
      <c r="B152" s="27" t="s">
        <v>312</v>
      </c>
      <c r="C152" s="27" t="s">
        <v>59</v>
      </c>
      <c r="D152" s="25" t="s">
        <v>259</v>
      </c>
      <c r="E152" s="25" t="s">
        <v>267</v>
      </c>
      <c r="F152" s="25" t="s">
        <v>600</v>
      </c>
      <c r="G152" s="25" t="s">
        <v>649</v>
      </c>
      <c r="H152" s="25" t="s">
        <v>313</v>
      </c>
      <c r="I152" s="28">
        <v>27136</v>
      </c>
      <c r="J152" s="96"/>
      <c r="L152" s="117"/>
      <c r="M152" s="117"/>
    </row>
    <row r="153" spans="1:13" s="17" customFormat="1" ht="15" customHeight="1" x14ac:dyDescent="0.25">
      <c r="A153" s="81">
        <v>44722</v>
      </c>
      <c r="B153" s="27" t="s">
        <v>312</v>
      </c>
      <c r="C153" s="27" t="s">
        <v>59</v>
      </c>
      <c r="D153" s="25" t="s">
        <v>259</v>
      </c>
      <c r="E153" s="25" t="s">
        <v>131</v>
      </c>
      <c r="F153" s="25" t="s">
        <v>545</v>
      </c>
      <c r="G153" s="25" t="s">
        <v>649</v>
      </c>
      <c r="H153" s="25" t="s">
        <v>313</v>
      </c>
      <c r="I153" s="28">
        <v>4240</v>
      </c>
      <c r="J153" s="96"/>
      <c r="L153" s="117"/>
      <c r="M153" s="117"/>
    </row>
    <row r="154" spans="1:13" s="17" customFormat="1" ht="15" customHeight="1" x14ac:dyDescent="0.25">
      <c r="A154" s="81">
        <v>44722</v>
      </c>
      <c r="B154" s="27" t="s">
        <v>312</v>
      </c>
      <c r="C154" s="27" t="s">
        <v>59</v>
      </c>
      <c r="D154" s="25" t="s">
        <v>259</v>
      </c>
      <c r="E154" s="25" t="s">
        <v>267</v>
      </c>
      <c r="F154" s="25" t="s">
        <v>613</v>
      </c>
      <c r="G154" s="25" t="s">
        <v>649</v>
      </c>
      <c r="H154" s="25" t="s">
        <v>313</v>
      </c>
      <c r="I154" s="28">
        <v>8480</v>
      </c>
      <c r="J154" s="96"/>
      <c r="L154" s="117"/>
      <c r="M154" s="117"/>
    </row>
    <row r="155" spans="1:13" s="17" customFormat="1" ht="15" customHeight="1" x14ac:dyDescent="0.25">
      <c r="A155" s="81">
        <v>44725</v>
      </c>
      <c r="B155" s="27" t="s">
        <v>312</v>
      </c>
      <c r="C155" s="27" t="s">
        <v>59</v>
      </c>
      <c r="D155" s="25" t="s">
        <v>259</v>
      </c>
      <c r="E155" s="25" t="s">
        <v>131</v>
      </c>
      <c r="F155" s="25" t="s">
        <v>546</v>
      </c>
      <c r="G155" s="25" t="s">
        <v>649</v>
      </c>
      <c r="H155" s="25" t="s">
        <v>313</v>
      </c>
      <c r="I155" s="28">
        <v>3392</v>
      </c>
      <c r="J155" s="96"/>
      <c r="L155" s="117"/>
      <c r="M155" s="117"/>
    </row>
    <row r="156" spans="1:13" s="17" customFormat="1" ht="15" customHeight="1" x14ac:dyDescent="0.25">
      <c r="A156" s="81">
        <v>44725</v>
      </c>
      <c r="B156" s="27" t="s">
        <v>312</v>
      </c>
      <c r="C156" s="27" t="s">
        <v>59</v>
      </c>
      <c r="D156" s="25" t="s">
        <v>259</v>
      </c>
      <c r="E156" s="25" t="s">
        <v>368</v>
      </c>
      <c r="F156" s="25" t="s">
        <v>369</v>
      </c>
      <c r="G156" s="25" t="s">
        <v>649</v>
      </c>
      <c r="H156" s="25" t="s">
        <v>313</v>
      </c>
      <c r="I156" s="28">
        <v>4240</v>
      </c>
      <c r="J156" s="96"/>
      <c r="L156" s="117"/>
      <c r="M156" s="117"/>
    </row>
    <row r="157" spans="1:13" s="17" customFormat="1" ht="15" customHeight="1" x14ac:dyDescent="0.25">
      <c r="A157" s="81">
        <v>44727</v>
      </c>
      <c r="B157" s="27" t="s">
        <v>312</v>
      </c>
      <c r="C157" s="27" t="s">
        <v>59</v>
      </c>
      <c r="D157" s="25" t="s">
        <v>259</v>
      </c>
      <c r="E157" s="25" t="s">
        <v>131</v>
      </c>
      <c r="F157" s="25" t="s">
        <v>636</v>
      </c>
      <c r="G157" s="25" t="s">
        <v>649</v>
      </c>
      <c r="H157" s="25" t="s">
        <v>313</v>
      </c>
      <c r="I157" s="28">
        <v>2544</v>
      </c>
      <c r="J157" s="96"/>
      <c r="L157" s="117"/>
      <c r="M157" s="117"/>
    </row>
    <row r="158" spans="1:13" s="17" customFormat="1" ht="15" customHeight="1" x14ac:dyDescent="0.25">
      <c r="A158" s="81">
        <v>44729</v>
      </c>
      <c r="B158" s="27" t="s">
        <v>312</v>
      </c>
      <c r="C158" s="27" t="s">
        <v>59</v>
      </c>
      <c r="D158" s="25" t="s">
        <v>259</v>
      </c>
      <c r="E158" s="25" t="s">
        <v>131</v>
      </c>
      <c r="F158" s="25" t="s">
        <v>517</v>
      </c>
      <c r="G158" s="25" t="s">
        <v>649</v>
      </c>
      <c r="H158" s="25" t="s">
        <v>313</v>
      </c>
      <c r="I158" s="28">
        <v>5936</v>
      </c>
      <c r="J158" s="96"/>
      <c r="L158" s="117"/>
      <c r="M158" s="117"/>
    </row>
    <row r="159" spans="1:13" s="17" customFormat="1" ht="15" customHeight="1" x14ac:dyDescent="0.25">
      <c r="A159" s="81">
        <v>44732</v>
      </c>
      <c r="B159" s="27" t="s">
        <v>312</v>
      </c>
      <c r="C159" s="27" t="s">
        <v>59</v>
      </c>
      <c r="D159" s="25" t="s">
        <v>259</v>
      </c>
      <c r="E159" s="25" t="s">
        <v>368</v>
      </c>
      <c r="F159" s="25" t="s">
        <v>369</v>
      </c>
      <c r="G159" s="25" t="s">
        <v>649</v>
      </c>
      <c r="H159" s="25" t="s">
        <v>313</v>
      </c>
      <c r="I159" s="28">
        <v>2544</v>
      </c>
      <c r="J159" s="96"/>
      <c r="L159" s="117"/>
      <c r="M159" s="117"/>
    </row>
    <row r="160" spans="1:13" s="17" customFormat="1" ht="15" customHeight="1" x14ac:dyDescent="0.25">
      <c r="A160" s="81">
        <v>44734</v>
      </c>
      <c r="B160" s="27" t="s">
        <v>312</v>
      </c>
      <c r="C160" s="27" t="s">
        <v>59</v>
      </c>
      <c r="D160" s="25" t="s">
        <v>259</v>
      </c>
      <c r="E160" s="25" t="s">
        <v>131</v>
      </c>
      <c r="F160" s="25" t="s">
        <v>635</v>
      </c>
      <c r="G160" s="25" t="s">
        <v>649</v>
      </c>
      <c r="H160" s="25" t="s">
        <v>313</v>
      </c>
      <c r="I160" s="28">
        <v>848</v>
      </c>
      <c r="J160" s="96"/>
      <c r="L160" s="117"/>
      <c r="M160" s="117"/>
    </row>
    <row r="161" spans="1:13" s="17" customFormat="1" ht="15" customHeight="1" x14ac:dyDescent="0.25">
      <c r="A161" s="81">
        <v>44734</v>
      </c>
      <c r="B161" s="27" t="s">
        <v>312</v>
      </c>
      <c r="C161" s="27" t="s">
        <v>59</v>
      </c>
      <c r="D161" s="25" t="s">
        <v>259</v>
      </c>
      <c r="E161" s="25" t="s">
        <v>131</v>
      </c>
      <c r="F161" s="25" t="s">
        <v>166</v>
      </c>
      <c r="G161" s="25" t="s">
        <v>649</v>
      </c>
      <c r="H161" s="25" t="s">
        <v>313</v>
      </c>
      <c r="I161" s="28">
        <v>1696</v>
      </c>
      <c r="J161" s="96"/>
      <c r="L161" s="117"/>
      <c r="M161" s="117"/>
    </row>
    <row r="162" spans="1:13" s="17" customFormat="1" ht="15" customHeight="1" x14ac:dyDescent="0.25">
      <c r="A162" s="81">
        <v>44734</v>
      </c>
      <c r="B162" s="27" t="s">
        <v>312</v>
      </c>
      <c r="C162" s="27" t="s">
        <v>59</v>
      </c>
      <c r="D162" s="25" t="s">
        <v>259</v>
      </c>
      <c r="E162" s="25" t="s">
        <v>131</v>
      </c>
      <c r="F162" s="25" t="s">
        <v>626</v>
      </c>
      <c r="G162" s="25" t="s">
        <v>649</v>
      </c>
      <c r="H162" s="25" t="s">
        <v>313</v>
      </c>
      <c r="I162" s="28">
        <v>2544</v>
      </c>
      <c r="J162" s="96"/>
      <c r="L162" s="117"/>
      <c r="M162" s="117"/>
    </row>
    <row r="163" spans="1:13" s="17" customFormat="1" ht="15" customHeight="1" x14ac:dyDescent="0.25">
      <c r="A163" s="81">
        <v>44736</v>
      </c>
      <c r="B163" s="27" t="s">
        <v>312</v>
      </c>
      <c r="C163" s="27" t="s">
        <v>59</v>
      </c>
      <c r="D163" s="25" t="s">
        <v>259</v>
      </c>
      <c r="E163" s="25" t="s">
        <v>131</v>
      </c>
      <c r="F163" s="25" t="s">
        <v>635</v>
      </c>
      <c r="G163" s="25" t="s">
        <v>649</v>
      </c>
      <c r="H163" s="25" t="s">
        <v>313</v>
      </c>
      <c r="I163" s="28">
        <v>3392</v>
      </c>
      <c r="J163" s="96"/>
      <c r="L163" s="117"/>
      <c r="M163" s="117"/>
    </row>
    <row r="164" spans="1:13" s="17" customFormat="1" ht="15" customHeight="1" x14ac:dyDescent="0.25">
      <c r="A164" s="81">
        <v>44739</v>
      </c>
      <c r="B164" s="27" t="s">
        <v>312</v>
      </c>
      <c r="C164" s="27" t="s">
        <v>59</v>
      </c>
      <c r="D164" s="25" t="s">
        <v>259</v>
      </c>
      <c r="E164" s="25" t="s">
        <v>131</v>
      </c>
      <c r="F164" s="25" t="s">
        <v>563</v>
      </c>
      <c r="G164" s="25" t="s">
        <v>649</v>
      </c>
      <c r="H164" s="25" t="s">
        <v>313</v>
      </c>
      <c r="I164" s="28">
        <v>4240</v>
      </c>
      <c r="J164" s="96"/>
      <c r="L164" s="117"/>
      <c r="M164" s="117"/>
    </row>
    <row r="165" spans="1:13" s="17" customFormat="1" ht="15" customHeight="1" x14ac:dyDescent="0.25">
      <c r="A165" s="81">
        <v>44740</v>
      </c>
      <c r="B165" s="27" t="s">
        <v>312</v>
      </c>
      <c r="C165" s="27" t="s">
        <v>59</v>
      </c>
      <c r="D165" s="25" t="s">
        <v>259</v>
      </c>
      <c r="E165" s="25" t="s">
        <v>131</v>
      </c>
      <c r="F165" s="25" t="s">
        <v>657</v>
      </c>
      <c r="G165" s="25" t="s">
        <v>649</v>
      </c>
      <c r="H165" s="25" t="s">
        <v>313</v>
      </c>
      <c r="I165" s="28">
        <v>4240</v>
      </c>
      <c r="J165" s="96"/>
      <c r="L165" s="117"/>
      <c r="M165" s="117"/>
    </row>
    <row r="166" spans="1:13" s="17" customFormat="1" ht="15" customHeight="1" x14ac:dyDescent="0.25">
      <c r="A166" s="81">
        <v>44740</v>
      </c>
      <c r="B166" s="27" t="s">
        <v>312</v>
      </c>
      <c r="C166" s="27" t="s">
        <v>59</v>
      </c>
      <c r="D166" s="25" t="s">
        <v>259</v>
      </c>
      <c r="E166" s="25" t="s">
        <v>368</v>
      </c>
      <c r="F166" s="25" t="s">
        <v>369</v>
      </c>
      <c r="G166" s="25" t="s">
        <v>649</v>
      </c>
      <c r="H166" s="25" t="s">
        <v>313</v>
      </c>
      <c r="I166" s="28">
        <v>2544</v>
      </c>
      <c r="J166" s="96"/>
      <c r="L166" s="117"/>
      <c r="M166" s="117"/>
    </row>
    <row r="167" spans="1:13" s="17" customFormat="1" ht="15" customHeight="1" x14ac:dyDescent="0.25">
      <c r="A167" s="81">
        <v>44741</v>
      </c>
      <c r="B167" s="27" t="s">
        <v>312</v>
      </c>
      <c r="C167" s="27" t="s">
        <v>59</v>
      </c>
      <c r="D167" s="25" t="s">
        <v>259</v>
      </c>
      <c r="E167" s="25" t="s">
        <v>131</v>
      </c>
      <c r="F167" s="25" t="s">
        <v>626</v>
      </c>
      <c r="G167" s="25" t="s">
        <v>649</v>
      </c>
      <c r="H167" s="25" t="s">
        <v>313</v>
      </c>
      <c r="I167" s="28">
        <v>848</v>
      </c>
      <c r="J167" s="96"/>
      <c r="L167" s="117"/>
      <c r="M167" s="117"/>
    </row>
    <row r="168" spans="1:13" s="17" customFormat="1" ht="15" customHeight="1" x14ac:dyDescent="0.25">
      <c r="A168" s="81">
        <v>44743</v>
      </c>
      <c r="B168" s="27" t="s">
        <v>312</v>
      </c>
      <c r="C168" s="27" t="s">
        <v>59</v>
      </c>
      <c r="D168" s="25" t="s">
        <v>259</v>
      </c>
      <c r="E168" s="25" t="s">
        <v>131</v>
      </c>
      <c r="F168" s="25" t="s">
        <v>545</v>
      </c>
      <c r="G168" s="25" t="s">
        <v>649</v>
      </c>
      <c r="H168" s="25" t="s">
        <v>313</v>
      </c>
      <c r="I168" s="28">
        <v>4240</v>
      </c>
      <c r="J168" s="96"/>
      <c r="L168" s="117"/>
      <c r="M168" s="117"/>
    </row>
    <row r="169" spans="1:13" s="17" customFormat="1" ht="15" customHeight="1" x14ac:dyDescent="0.25">
      <c r="A169" s="81">
        <v>44743</v>
      </c>
      <c r="B169" s="27" t="s">
        <v>312</v>
      </c>
      <c r="C169" s="27" t="s">
        <v>59</v>
      </c>
      <c r="D169" s="25" t="s">
        <v>259</v>
      </c>
      <c r="E169" s="25" t="s">
        <v>267</v>
      </c>
      <c r="F169" s="25" t="s">
        <v>600</v>
      </c>
      <c r="G169" s="25" t="s">
        <v>649</v>
      </c>
      <c r="H169" s="25" t="s">
        <v>313</v>
      </c>
      <c r="I169" s="28">
        <v>27136</v>
      </c>
      <c r="J169" s="96"/>
      <c r="L169" s="117"/>
      <c r="M169" s="117"/>
    </row>
    <row r="170" spans="1:13" s="17" customFormat="1" ht="15" customHeight="1" x14ac:dyDescent="0.25">
      <c r="A170" s="81">
        <v>44748</v>
      </c>
      <c r="B170" s="27" t="s">
        <v>312</v>
      </c>
      <c r="C170" s="27" t="s">
        <v>59</v>
      </c>
      <c r="D170" s="25" t="s">
        <v>259</v>
      </c>
      <c r="E170" s="25" t="s">
        <v>131</v>
      </c>
      <c r="F170" s="25" t="s">
        <v>546</v>
      </c>
      <c r="G170" s="25" t="s">
        <v>649</v>
      </c>
      <c r="H170" s="25" t="s">
        <v>313</v>
      </c>
      <c r="I170" s="28">
        <v>2544</v>
      </c>
      <c r="J170" s="96"/>
      <c r="L170" s="117"/>
      <c r="M170" s="117"/>
    </row>
    <row r="171" spans="1:13" s="17" customFormat="1" ht="15" customHeight="1" x14ac:dyDescent="0.25">
      <c r="A171" s="81">
        <v>44748</v>
      </c>
      <c r="B171" s="27" t="s">
        <v>312</v>
      </c>
      <c r="C171" s="27" t="s">
        <v>59</v>
      </c>
      <c r="D171" s="25" t="s">
        <v>259</v>
      </c>
      <c r="E171" s="25" t="s">
        <v>131</v>
      </c>
      <c r="F171" s="25" t="s">
        <v>626</v>
      </c>
      <c r="G171" s="25" t="s">
        <v>649</v>
      </c>
      <c r="H171" s="25" t="s">
        <v>313</v>
      </c>
      <c r="I171" s="28">
        <v>1696</v>
      </c>
      <c r="J171" s="96"/>
      <c r="L171" s="117"/>
      <c r="M171" s="117"/>
    </row>
    <row r="172" spans="1:13" s="17" customFormat="1" ht="15" customHeight="1" x14ac:dyDescent="0.25">
      <c r="A172" s="81">
        <v>44749</v>
      </c>
      <c r="B172" s="27" t="s">
        <v>312</v>
      </c>
      <c r="C172" s="27" t="s">
        <v>59</v>
      </c>
      <c r="D172" s="25" t="s">
        <v>259</v>
      </c>
      <c r="E172" s="25" t="s">
        <v>131</v>
      </c>
      <c r="F172" s="25" t="s">
        <v>166</v>
      </c>
      <c r="G172" s="25" t="s">
        <v>649</v>
      </c>
      <c r="H172" s="25" t="s">
        <v>313</v>
      </c>
      <c r="I172" s="28">
        <v>1696</v>
      </c>
      <c r="J172" s="96"/>
      <c r="L172" s="117"/>
      <c r="M172" s="117"/>
    </row>
    <row r="173" spans="1:13" s="17" customFormat="1" ht="15" customHeight="1" x14ac:dyDescent="0.25">
      <c r="A173" s="81">
        <v>44750</v>
      </c>
      <c r="B173" s="27" t="s">
        <v>312</v>
      </c>
      <c r="C173" s="27" t="s">
        <v>59</v>
      </c>
      <c r="D173" s="25" t="s">
        <v>259</v>
      </c>
      <c r="E173" s="25" t="s">
        <v>131</v>
      </c>
      <c r="F173" s="25" t="s">
        <v>563</v>
      </c>
      <c r="G173" s="25" t="s">
        <v>649</v>
      </c>
      <c r="H173" s="25" t="s">
        <v>313</v>
      </c>
      <c r="I173" s="28">
        <v>2544</v>
      </c>
      <c r="J173" s="96"/>
      <c r="L173" s="117"/>
      <c r="M173" s="117"/>
    </row>
    <row r="174" spans="1:13" s="17" customFormat="1" ht="15" customHeight="1" x14ac:dyDescent="0.25">
      <c r="A174" s="81">
        <v>44750</v>
      </c>
      <c r="B174" s="27" t="s">
        <v>312</v>
      </c>
      <c r="C174" s="27" t="s">
        <v>59</v>
      </c>
      <c r="D174" s="25" t="s">
        <v>259</v>
      </c>
      <c r="E174" s="25" t="s">
        <v>267</v>
      </c>
      <c r="F174" s="25" t="s">
        <v>659</v>
      </c>
      <c r="G174" s="25" t="s">
        <v>649</v>
      </c>
      <c r="H174" s="25" t="s">
        <v>313</v>
      </c>
      <c r="I174" s="28">
        <v>8480</v>
      </c>
      <c r="J174" s="96"/>
      <c r="L174" s="117"/>
      <c r="M174" s="117"/>
    </row>
    <row r="175" spans="1:13" s="17" customFormat="1" ht="15" customHeight="1" x14ac:dyDescent="0.25">
      <c r="A175" s="81">
        <v>44751</v>
      </c>
      <c r="B175" s="27" t="s">
        <v>312</v>
      </c>
      <c r="C175" s="27" t="s">
        <v>59</v>
      </c>
      <c r="D175" s="25" t="s">
        <v>259</v>
      </c>
      <c r="E175" s="25" t="s">
        <v>267</v>
      </c>
      <c r="F175" s="25" t="s">
        <v>600</v>
      </c>
      <c r="G175" s="25" t="s">
        <v>649</v>
      </c>
      <c r="H175" s="25" t="s">
        <v>313</v>
      </c>
      <c r="I175" s="28">
        <v>27136</v>
      </c>
      <c r="J175" s="96"/>
      <c r="L175" s="117"/>
      <c r="M175" s="117"/>
    </row>
    <row r="176" spans="1:13" s="17" customFormat="1" ht="15" customHeight="1" x14ac:dyDescent="0.25">
      <c r="A176" s="81">
        <v>44754</v>
      </c>
      <c r="B176" s="27" t="s">
        <v>312</v>
      </c>
      <c r="C176" s="27" t="s">
        <v>59</v>
      </c>
      <c r="D176" s="25" t="s">
        <v>259</v>
      </c>
      <c r="E176" s="25" t="s">
        <v>368</v>
      </c>
      <c r="F176" s="25" t="s">
        <v>369</v>
      </c>
      <c r="G176" s="25" t="s">
        <v>649</v>
      </c>
      <c r="H176" s="25" t="s">
        <v>313</v>
      </c>
      <c r="I176" s="28">
        <v>1696</v>
      </c>
      <c r="J176" s="96"/>
      <c r="L176" s="117"/>
      <c r="M176" s="117"/>
    </row>
    <row r="177" spans="1:13" s="17" customFormat="1" ht="15" customHeight="1" x14ac:dyDescent="0.25">
      <c r="A177" s="81">
        <v>44755</v>
      </c>
      <c r="B177" s="27" t="s">
        <v>312</v>
      </c>
      <c r="C177" s="27" t="s">
        <v>59</v>
      </c>
      <c r="D177" s="25" t="s">
        <v>259</v>
      </c>
      <c r="E177" s="25" t="s">
        <v>131</v>
      </c>
      <c r="F177" s="25" t="s">
        <v>626</v>
      </c>
      <c r="G177" s="25" t="s">
        <v>649</v>
      </c>
      <c r="H177" s="25" t="s">
        <v>313</v>
      </c>
      <c r="I177" s="28">
        <v>848</v>
      </c>
      <c r="J177" s="96"/>
      <c r="L177" s="117"/>
      <c r="M177" s="117"/>
    </row>
    <row r="178" spans="1:13" s="17" customFormat="1" ht="15" customHeight="1" x14ac:dyDescent="0.25">
      <c r="A178" s="81">
        <v>44755</v>
      </c>
      <c r="B178" s="27" t="s">
        <v>312</v>
      </c>
      <c r="C178" s="27" t="s">
        <v>59</v>
      </c>
      <c r="D178" s="25" t="s">
        <v>259</v>
      </c>
      <c r="E178" s="25" t="s">
        <v>131</v>
      </c>
      <c r="F178" s="25" t="s">
        <v>506</v>
      </c>
      <c r="G178" s="25" t="s">
        <v>649</v>
      </c>
      <c r="H178" s="25" t="s">
        <v>313</v>
      </c>
      <c r="I178" s="28">
        <v>1696</v>
      </c>
      <c r="J178" s="96"/>
      <c r="L178" s="117"/>
      <c r="M178" s="117"/>
    </row>
    <row r="179" spans="1:13" s="17" customFormat="1" ht="15" customHeight="1" x14ac:dyDescent="0.25">
      <c r="A179" s="81">
        <v>44756</v>
      </c>
      <c r="B179" s="27" t="s">
        <v>312</v>
      </c>
      <c r="C179" s="27" t="s">
        <v>59</v>
      </c>
      <c r="D179" s="25" t="s">
        <v>259</v>
      </c>
      <c r="E179" s="25" t="s">
        <v>131</v>
      </c>
      <c r="F179" s="25" t="s">
        <v>166</v>
      </c>
      <c r="G179" s="25" t="s">
        <v>649</v>
      </c>
      <c r="H179" s="25" t="s">
        <v>313</v>
      </c>
      <c r="I179" s="28">
        <v>3392</v>
      </c>
      <c r="J179" s="96"/>
      <c r="L179" s="117"/>
      <c r="M179" s="117"/>
    </row>
    <row r="180" spans="1:13" s="17" customFormat="1" ht="15" customHeight="1" x14ac:dyDescent="0.25">
      <c r="A180" s="81">
        <v>44757</v>
      </c>
      <c r="B180" s="27" t="s">
        <v>312</v>
      </c>
      <c r="C180" s="27" t="s">
        <v>59</v>
      </c>
      <c r="D180" s="25" t="s">
        <v>259</v>
      </c>
      <c r="E180" s="25" t="s">
        <v>131</v>
      </c>
      <c r="F180" s="25" t="s">
        <v>506</v>
      </c>
      <c r="G180" s="25" t="s">
        <v>649</v>
      </c>
      <c r="H180" s="25" t="s">
        <v>313</v>
      </c>
      <c r="I180" s="28">
        <v>4240</v>
      </c>
      <c r="J180" s="96"/>
      <c r="L180" s="117"/>
      <c r="M180" s="117"/>
    </row>
    <row r="181" spans="1:13" s="17" customFormat="1" ht="15" customHeight="1" x14ac:dyDescent="0.25">
      <c r="A181" s="81">
        <v>44760</v>
      </c>
      <c r="B181" s="27" t="s">
        <v>312</v>
      </c>
      <c r="C181" s="27" t="s">
        <v>59</v>
      </c>
      <c r="D181" s="25" t="s">
        <v>259</v>
      </c>
      <c r="E181" s="25" t="s">
        <v>131</v>
      </c>
      <c r="F181" s="25" t="s">
        <v>635</v>
      </c>
      <c r="G181" s="25" t="s">
        <v>649</v>
      </c>
      <c r="H181" s="25" t="s">
        <v>313</v>
      </c>
      <c r="I181" s="28">
        <v>3392</v>
      </c>
      <c r="J181" s="96"/>
      <c r="L181" s="117"/>
      <c r="M181" s="117"/>
    </row>
    <row r="182" spans="1:13" s="17" customFormat="1" ht="15" customHeight="1" x14ac:dyDescent="0.25">
      <c r="A182" s="81">
        <v>44762</v>
      </c>
      <c r="B182" s="27" t="s">
        <v>312</v>
      </c>
      <c r="C182" s="27" t="s">
        <v>59</v>
      </c>
      <c r="D182" s="25" t="s">
        <v>259</v>
      </c>
      <c r="E182" s="25" t="s">
        <v>131</v>
      </c>
      <c r="F182" s="25" t="s">
        <v>626</v>
      </c>
      <c r="G182" s="25" t="s">
        <v>649</v>
      </c>
      <c r="H182" s="25" t="s">
        <v>313</v>
      </c>
      <c r="I182" s="28">
        <v>1696</v>
      </c>
      <c r="J182" s="96"/>
      <c r="L182" s="117"/>
      <c r="M182" s="117"/>
    </row>
    <row r="183" spans="1:13" s="17" customFormat="1" ht="15" customHeight="1" x14ac:dyDescent="0.25">
      <c r="A183" s="81">
        <v>44762</v>
      </c>
      <c r="B183" s="27" t="s">
        <v>312</v>
      </c>
      <c r="C183" s="27" t="s">
        <v>59</v>
      </c>
      <c r="D183" s="25" t="s">
        <v>259</v>
      </c>
      <c r="E183" s="25" t="s">
        <v>267</v>
      </c>
      <c r="F183" s="25" t="s">
        <v>600</v>
      </c>
      <c r="G183" s="25" t="s">
        <v>649</v>
      </c>
      <c r="H183" s="25" t="s">
        <v>313</v>
      </c>
      <c r="I183" s="28">
        <v>27136</v>
      </c>
      <c r="J183" s="96"/>
      <c r="L183" s="117"/>
      <c r="M183" s="117"/>
    </row>
    <row r="184" spans="1:13" s="17" customFormat="1" ht="15" customHeight="1" x14ac:dyDescent="0.25">
      <c r="A184" s="81">
        <v>44763</v>
      </c>
      <c r="B184" s="27" t="s">
        <v>312</v>
      </c>
      <c r="C184" s="27" t="s">
        <v>59</v>
      </c>
      <c r="D184" s="25" t="s">
        <v>259</v>
      </c>
      <c r="E184" s="25" t="s">
        <v>131</v>
      </c>
      <c r="F184" s="25" t="s">
        <v>166</v>
      </c>
      <c r="G184" s="25" t="s">
        <v>649</v>
      </c>
      <c r="H184" s="25" t="s">
        <v>313</v>
      </c>
      <c r="I184" s="28">
        <v>848</v>
      </c>
      <c r="J184" s="96"/>
      <c r="L184" s="117"/>
      <c r="M184" s="117"/>
    </row>
    <row r="185" spans="1:13" s="17" customFormat="1" ht="15" customHeight="1" x14ac:dyDescent="0.25">
      <c r="A185" s="81">
        <v>44764</v>
      </c>
      <c r="B185" s="27" t="s">
        <v>312</v>
      </c>
      <c r="C185" s="27" t="s">
        <v>59</v>
      </c>
      <c r="D185" s="25" t="s">
        <v>259</v>
      </c>
      <c r="E185" s="25" t="s">
        <v>131</v>
      </c>
      <c r="F185" s="25" t="s">
        <v>635</v>
      </c>
      <c r="G185" s="25" t="s">
        <v>649</v>
      </c>
      <c r="H185" s="25" t="s">
        <v>313</v>
      </c>
      <c r="I185" s="28">
        <v>5088</v>
      </c>
      <c r="J185" s="96"/>
      <c r="L185" s="117"/>
      <c r="M185" s="117"/>
    </row>
    <row r="186" spans="1:13" s="17" customFormat="1" ht="15" customHeight="1" x14ac:dyDescent="0.25">
      <c r="A186" s="81">
        <v>44766</v>
      </c>
      <c r="B186" s="27" t="s">
        <v>312</v>
      </c>
      <c r="C186" s="27" t="s">
        <v>59</v>
      </c>
      <c r="D186" s="25" t="s">
        <v>259</v>
      </c>
      <c r="E186" s="25" t="s">
        <v>368</v>
      </c>
      <c r="F186" s="25" t="s">
        <v>369</v>
      </c>
      <c r="G186" s="25" t="s">
        <v>649</v>
      </c>
      <c r="H186" s="25" t="s">
        <v>313</v>
      </c>
      <c r="I186" s="28">
        <v>5936</v>
      </c>
      <c r="J186" s="96"/>
      <c r="L186" s="117"/>
      <c r="M186" s="117"/>
    </row>
    <row r="187" spans="1:13" s="17" customFormat="1" ht="15" customHeight="1" x14ac:dyDescent="0.25">
      <c r="A187" s="81">
        <v>44769</v>
      </c>
      <c r="B187" s="27" t="s">
        <v>312</v>
      </c>
      <c r="C187" s="27" t="s">
        <v>59</v>
      </c>
      <c r="D187" s="25" t="s">
        <v>259</v>
      </c>
      <c r="E187" s="25" t="s">
        <v>131</v>
      </c>
      <c r="F187" s="25" t="s">
        <v>166</v>
      </c>
      <c r="G187" s="25" t="s">
        <v>649</v>
      </c>
      <c r="H187" s="25" t="s">
        <v>313</v>
      </c>
      <c r="I187" s="28">
        <v>2544</v>
      </c>
      <c r="J187" s="96"/>
      <c r="L187" s="117"/>
      <c r="M187" s="117"/>
    </row>
    <row r="188" spans="1:13" s="17" customFormat="1" ht="15" customHeight="1" x14ac:dyDescent="0.25">
      <c r="A188" s="81">
        <v>44769</v>
      </c>
      <c r="B188" s="27" t="s">
        <v>312</v>
      </c>
      <c r="C188" s="27" t="s">
        <v>59</v>
      </c>
      <c r="D188" s="25" t="s">
        <v>259</v>
      </c>
      <c r="E188" s="25" t="s">
        <v>131</v>
      </c>
      <c r="F188" s="25" t="s">
        <v>545</v>
      </c>
      <c r="G188" s="25" t="s">
        <v>649</v>
      </c>
      <c r="H188" s="25" t="s">
        <v>313</v>
      </c>
      <c r="I188" s="28">
        <v>3392</v>
      </c>
      <c r="J188" s="96"/>
      <c r="L188" s="117"/>
      <c r="M188" s="117"/>
    </row>
    <row r="189" spans="1:13" s="17" customFormat="1" ht="15" customHeight="1" x14ac:dyDescent="0.25">
      <c r="A189" s="81">
        <v>44769</v>
      </c>
      <c r="B189" s="27" t="s">
        <v>312</v>
      </c>
      <c r="C189" s="27" t="s">
        <v>59</v>
      </c>
      <c r="D189" s="25" t="s">
        <v>259</v>
      </c>
      <c r="E189" s="25" t="s">
        <v>131</v>
      </c>
      <c r="F189" s="25" t="s">
        <v>626</v>
      </c>
      <c r="G189" s="25" t="s">
        <v>649</v>
      </c>
      <c r="H189" s="25" t="s">
        <v>313</v>
      </c>
      <c r="I189" s="28">
        <v>1696</v>
      </c>
      <c r="J189" s="96"/>
      <c r="L189" s="117"/>
      <c r="M189" s="117"/>
    </row>
    <row r="190" spans="1:13" s="17" customFormat="1" ht="15" customHeight="1" thickBot="1" x14ac:dyDescent="0.3">
      <c r="A190" s="194">
        <v>44771</v>
      </c>
      <c r="B190" s="195" t="s">
        <v>312</v>
      </c>
      <c r="C190" s="195" t="s">
        <v>59</v>
      </c>
      <c r="D190" s="196" t="s">
        <v>259</v>
      </c>
      <c r="E190" s="196" t="s">
        <v>131</v>
      </c>
      <c r="F190" s="196" t="s">
        <v>545</v>
      </c>
      <c r="G190" s="196" t="s">
        <v>649</v>
      </c>
      <c r="H190" s="196" t="s">
        <v>313</v>
      </c>
      <c r="I190" s="197">
        <v>3392</v>
      </c>
      <c r="J190" s="198"/>
      <c r="L190" s="117"/>
      <c r="M190" s="117"/>
    </row>
    <row r="191" spans="1:13" s="17" customFormat="1" ht="15" customHeight="1" thickTop="1" x14ac:dyDescent="0.25">
      <c r="A191" s="81">
        <v>44771</v>
      </c>
      <c r="B191" s="27" t="s">
        <v>312</v>
      </c>
      <c r="C191" s="27" t="s">
        <v>59</v>
      </c>
      <c r="D191" s="25" t="s">
        <v>259</v>
      </c>
      <c r="E191" s="25" t="s">
        <v>267</v>
      </c>
      <c r="F191" s="25" t="s">
        <v>600</v>
      </c>
      <c r="G191" s="25" t="s">
        <v>649</v>
      </c>
      <c r="H191" s="25" t="s">
        <v>313</v>
      </c>
      <c r="I191" s="28">
        <v>27136</v>
      </c>
      <c r="J191" s="96"/>
      <c r="L191" s="117"/>
      <c r="M191" s="117"/>
    </row>
    <row r="192" spans="1:13" s="17" customFormat="1" ht="15" customHeight="1" x14ac:dyDescent="0.25">
      <c r="A192" s="81">
        <v>44774</v>
      </c>
      <c r="B192" s="27" t="s">
        <v>312</v>
      </c>
      <c r="C192" s="27" t="s">
        <v>59</v>
      </c>
      <c r="D192" s="25" t="s">
        <v>259</v>
      </c>
      <c r="E192" s="25" t="s">
        <v>131</v>
      </c>
      <c r="F192" s="25" t="s">
        <v>635</v>
      </c>
      <c r="G192" s="25" t="s">
        <v>649</v>
      </c>
      <c r="H192" s="25" t="s">
        <v>313</v>
      </c>
      <c r="I192" s="28">
        <v>2544</v>
      </c>
      <c r="J192" s="96"/>
      <c r="L192" s="117"/>
      <c r="M192" s="117"/>
    </row>
    <row r="193" spans="1:13" s="17" customFormat="1" ht="15" customHeight="1" x14ac:dyDescent="0.25">
      <c r="A193" s="81">
        <v>44774</v>
      </c>
      <c r="B193" s="27" t="s">
        <v>312</v>
      </c>
      <c r="C193" s="27" t="s">
        <v>59</v>
      </c>
      <c r="D193" s="25" t="s">
        <v>259</v>
      </c>
      <c r="E193" s="25" t="s">
        <v>131</v>
      </c>
      <c r="F193" s="25" t="s">
        <v>635</v>
      </c>
      <c r="G193" s="25" t="s">
        <v>649</v>
      </c>
      <c r="H193" s="25" t="s">
        <v>313</v>
      </c>
      <c r="I193" s="28">
        <v>3392</v>
      </c>
      <c r="J193" s="96"/>
      <c r="L193" s="117"/>
      <c r="M193" s="117"/>
    </row>
    <row r="194" spans="1:13" s="17" customFormat="1" ht="15" customHeight="1" x14ac:dyDescent="0.25">
      <c r="A194" s="81">
        <v>44778</v>
      </c>
      <c r="B194" s="27" t="s">
        <v>312</v>
      </c>
      <c r="C194" s="27" t="s">
        <v>59</v>
      </c>
      <c r="D194" s="25" t="s">
        <v>259</v>
      </c>
      <c r="E194" s="25" t="s">
        <v>131</v>
      </c>
      <c r="F194" s="25" t="s">
        <v>626</v>
      </c>
      <c r="G194" s="25" t="s">
        <v>649</v>
      </c>
      <c r="H194" s="25" t="s">
        <v>313</v>
      </c>
      <c r="I194" s="28">
        <v>1696</v>
      </c>
      <c r="J194" s="96"/>
      <c r="L194" s="117"/>
      <c r="M194" s="117"/>
    </row>
    <row r="195" spans="1:13" s="17" customFormat="1" ht="15" customHeight="1" x14ac:dyDescent="0.25">
      <c r="A195" s="81">
        <v>44778</v>
      </c>
      <c r="B195" s="27" t="s">
        <v>312</v>
      </c>
      <c r="C195" s="27" t="s">
        <v>59</v>
      </c>
      <c r="D195" s="25" t="s">
        <v>259</v>
      </c>
      <c r="E195" s="25" t="s">
        <v>131</v>
      </c>
      <c r="F195" s="25" t="s">
        <v>563</v>
      </c>
      <c r="G195" s="25" t="s">
        <v>649</v>
      </c>
      <c r="H195" s="25" t="s">
        <v>313</v>
      </c>
      <c r="I195" s="28">
        <v>3392</v>
      </c>
      <c r="J195" s="96"/>
      <c r="L195" s="117"/>
      <c r="M195" s="117"/>
    </row>
    <row r="196" spans="1:13" s="17" customFormat="1" ht="15" customHeight="1" x14ac:dyDescent="0.25">
      <c r="A196" s="81">
        <v>44779</v>
      </c>
      <c r="B196" s="27" t="s">
        <v>312</v>
      </c>
      <c r="C196" s="27" t="s">
        <v>59</v>
      </c>
      <c r="D196" s="25" t="s">
        <v>259</v>
      </c>
      <c r="E196" s="25" t="s">
        <v>267</v>
      </c>
      <c r="F196" s="25" t="s">
        <v>600</v>
      </c>
      <c r="G196" s="25" t="s">
        <v>649</v>
      </c>
      <c r="H196" s="25" t="s">
        <v>313</v>
      </c>
      <c r="I196" s="28">
        <v>27136</v>
      </c>
      <c r="J196" s="96"/>
      <c r="L196" s="117"/>
      <c r="M196" s="117"/>
    </row>
    <row r="197" spans="1:13" s="17" customFormat="1" ht="15" customHeight="1" x14ac:dyDescent="0.25">
      <c r="A197" s="81">
        <v>44780</v>
      </c>
      <c r="B197" s="27" t="s">
        <v>312</v>
      </c>
      <c r="C197" s="27" t="s">
        <v>59</v>
      </c>
      <c r="D197" s="25" t="s">
        <v>259</v>
      </c>
      <c r="E197" s="25" t="s">
        <v>368</v>
      </c>
      <c r="F197" s="25" t="s">
        <v>506</v>
      </c>
      <c r="G197" s="25" t="s">
        <v>649</v>
      </c>
      <c r="H197" s="25" t="s">
        <v>313</v>
      </c>
      <c r="I197" s="28">
        <v>4240</v>
      </c>
      <c r="J197" s="96"/>
      <c r="L197" s="117"/>
      <c r="M197" s="117"/>
    </row>
    <row r="198" spans="1:13" s="17" customFormat="1" ht="15" customHeight="1" x14ac:dyDescent="0.25">
      <c r="A198" s="81">
        <v>44781</v>
      </c>
      <c r="B198" s="27" t="s">
        <v>312</v>
      </c>
      <c r="C198" s="27" t="s">
        <v>59</v>
      </c>
      <c r="D198" s="25" t="s">
        <v>259</v>
      </c>
      <c r="E198" s="25" t="s">
        <v>131</v>
      </c>
      <c r="F198" s="25" t="s">
        <v>517</v>
      </c>
      <c r="G198" s="25" t="s">
        <v>649</v>
      </c>
      <c r="H198" s="25" t="s">
        <v>313</v>
      </c>
      <c r="I198" s="28">
        <v>4240</v>
      </c>
      <c r="J198" s="96"/>
      <c r="L198" s="117"/>
      <c r="M198" s="117"/>
    </row>
    <row r="199" spans="1:13" s="17" customFormat="1" ht="15" customHeight="1" x14ac:dyDescent="0.25">
      <c r="A199" s="81">
        <v>44783</v>
      </c>
      <c r="B199" s="27" t="s">
        <v>312</v>
      </c>
      <c r="C199" s="27" t="s">
        <v>59</v>
      </c>
      <c r="D199" s="25" t="s">
        <v>259</v>
      </c>
      <c r="E199" s="25" t="s">
        <v>131</v>
      </c>
      <c r="F199" s="25" t="s">
        <v>626</v>
      </c>
      <c r="G199" s="25" t="s">
        <v>649</v>
      </c>
      <c r="H199" s="25" t="s">
        <v>313</v>
      </c>
      <c r="I199" s="28">
        <v>2544</v>
      </c>
      <c r="J199" s="96"/>
      <c r="L199" s="117"/>
      <c r="M199" s="117"/>
    </row>
    <row r="200" spans="1:13" s="17" customFormat="1" ht="15" customHeight="1" x14ac:dyDescent="0.25">
      <c r="A200" s="81">
        <v>44784</v>
      </c>
      <c r="B200" s="27" t="s">
        <v>312</v>
      </c>
      <c r="C200" s="27" t="s">
        <v>59</v>
      </c>
      <c r="D200" s="25" t="s">
        <v>259</v>
      </c>
      <c r="E200" s="25" t="s">
        <v>131</v>
      </c>
      <c r="F200" s="25" t="s">
        <v>546</v>
      </c>
      <c r="G200" s="25" t="s">
        <v>649</v>
      </c>
      <c r="H200" s="25" t="s">
        <v>313</v>
      </c>
      <c r="I200" s="28">
        <v>3392</v>
      </c>
      <c r="J200" s="96"/>
      <c r="L200" s="117"/>
      <c r="M200" s="117"/>
    </row>
    <row r="201" spans="1:13" s="17" customFormat="1" ht="15" customHeight="1" x14ac:dyDescent="0.25">
      <c r="A201" s="81">
        <v>44785</v>
      </c>
      <c r="B201" s="27" t="s">
        <v>312</v>
      </c>
      <c r="C201" s="27" t="s">
        <v>59</v>
      </c>
      <c r="D201" s="25" t="s">
        <v>259</v>
      </c>
      <c r="E201" s="25" t="s">
        <v>131</v>
      </c>
      <c r="F201" s="25" t="s">
        <v>635</v>
      </c>
      <c r="G201" s="25" t="s">
        <v>649</v>
      </c>
      <c r="H201" s="25" t="s">
        <v>313</v>
      </c>
      <c r="I201" s="28">
        <v>4240</v>
      </c>
      <c r="J201" s="96"/>
      <c r="L201" s="117"/>
      <c r="M201" s="117"/>
    </row>
    <row r="202" spans="1:13" s="17" customFormat="1" ht="15" customHeight="1" x14ac:dyDescent="0.25">
      <c r="A202" s="81">
        <v>44787</v>
      </c>
      <c r="B202" s="27" t="s">
        <v>312</v>
      </c>
      <c r="C202" s="27" t="s">
        <v>59</v>
      </c>
      <c r="D202" s="25" t="s">
        <v>259</v>
      </c>
      <c r="E202" s="25" t="s">
        <v>368</v>
      </c>
      <c r="F202" s="25" t="s">
        <v>717</v>
      </c>
      <c r="G202" s="25" t="s">
        <v>649</v>
      </c>
      <c r="H202" s="25" t="s">
        <v>313</v>
      </c>
      <c r="I202" s="28">
        <v>4240</v>
      </c>
      <c r="J202" s="96"/>
      <c r="L202" s="117"/>
      <c r="M202" s="117"/>
    </row>
    <row r="203" spans="1:13" s="17" customFormat="1" ht="15" customHeight="1" x14ac:dyDescent="0.25">
      <c r="A203" s="81">
        <v>44787</v>
      </c>
      <c r="B203" s="27" t="s">
        <v>312</v>
      </c>
      <c r="C203" s="27" t="s">
        <v>59</v>
      </c>
      <c r="D203" s="25" t="s">
        <v>259</v>
      </c>
      <c r="E203" s="25" t="s">
        <v>267</v>
      </c>
      <c r="F203" s="25" t="s">
        <v>600</v>
      </c>
      <c r="G203" s="25" t="s">
        <v>649</v>
      </c>
      <c r="H203" s="25" t="s">
        <v>313</v>
      </c>
      <c r="I203" s="28">
        <v>27136</v>
      </c>
      <c r="J203" s="96"/>
      <c r="L203" s="117"/>
      <c r="M203" s="117"/>
    </row>
    <row r="204" spans="1:13" s="17" customFormat="1" ht="15" customHeight="1" x14ac:dyDescent="0.25">
      <c r="A204" s="81">
        <v>44788</v>
      </c>
      <c r="B204" s="27" t="s">
        <v>312</v>
      </c>
      <c r="C204" s="27" t="s">
        <v>59</v>
      </c>
      <c r="D204" s="25" t="s">
        <v>259</v>
      </c>
      <c r="E204" s="25" t="s">
        <v>131</v>
      </c>
      <c r="F204" s="25" t="s">
        <v>563</v>
      </c>
      <c r="G204" s="25" t="s">
        <v>649</v>
      </c>
      <c r="H204" s="25" t="s">
        <v>313</v>
      </c>
      <c r="I204" s="28">
        <v>2544</v>
      </c>
      <c r="J204" s="96"/>
      <c r="L204" s="117"/>
      <c r="M204" s="117"/>
    </row>
    <row r="205" spans="1:13" s="17" customFormat="1" ht="15" customHeight="1" x14ac:dyDescent="0.25">
      <c r="A205" s="81">
        <v>44791</v>
      </c>
      <c r="B205" s="27" t="s">
        <v>312</v>
      </c>
      <c r="C205" s="27" t="s">
        <v>59</v>
      </c>
      <c r="D205" s="25" t="s">
        <v>259</v>
      </c>
      <c r="E205" s="25" t="s">
        <v>131</v>
      </c>
      <c r="F205" s="25" t="s">
        <v>626</v>
      </c>
      <c r="G205" s="25" t="s">
        <v>649</v>
      </c>
      <c r="H205" s="25" t="s">
        <v>313</v>
      </c>
      <c r="I205" s="28">
        <v>1696</v>
      </c>
      <c r="J205" s="96"/>
      <c r="L205" s="117"/>
      <c r="M205" s="117"/>
    </row>
    <row r="206" spans="1:13" s="17" customFormat="1" ht="15" customHeight="1" x14ac:dyDescent="0.25">
      <c r="A206" s="81">
        <v>44792</v>
      </c>
      <c r="B206" s="27" t="s">
        <v>312</v>
      </c>
      <c r="C206" s="27" t="s">
        <v>59</v>
      </c>
      <c r="D206" s="25" t="s">
        <v>259</v>
      </c>
      <c r="E206" s="25" t="s">
        <v>131</v>
      </c>
      <c r="F206" s="25" t="s">
        <v>635</v>
      </c>
      <c r="G206" s="25" t="s">
        <v>649</v>
      </c>
      <c r="H206" s="25" t="s">
        <v>313</v>
      </c>
      <c r="I206" s="28">
        <v>3392</v>
      </c>
      <c r="J206" s="96"/>
      <c r="L206" s="117"/>
      <c r="M206" s="117"/>
    </row>
    <row r="207" spans="1:13" s="17" customFormat="1" ht="15" customHeight="1" x14ac:dyDescent="0.25">
      <c r="A207" s="81">
        <v>44794</v>
      </c>
      <c r="B207" s="27" t="s">
        <v>312</v>
      </c>
      <c r="C207" s="27" t="s">
        <v>59</v>
      </c>
      <c r="D207" s="25" t="s">
        <v>259</v>
      </c>
      <c r="E207" s="25" t="s">
        <v>368</v>
      </c>
      <c r="F207" s="25" t="s">
        <v>717</v>
      </c>
      <c r="G207" s="25" t="s">
        <v>649</v>
      </c>
      <c r="H207" s="25" t="s">
        <v>313</v>
      </c>
      <c r="I207" s="28">
        <v>2544</v>
      </c>
      <c r="J207" s="96"/>
      <c r="L207" s="117"/>
      <c r="M207" s="117"/>
    </row>
    <row r="208" spans="1:13" s="17" customFormat="1" ht="15" customHeight="1" x14ac:dyDescent="0.25">
      <c r="A208" s="81">
        <v>44795</v>
      </c>
      <c r="B208" s="27" t="s">
        <v>312</v>
      </c>
      <c r="C208" s="27" t="s">
        <v>59</v>
      </c>
      <c r="D208" s="25" t="s">
        <v>259</v>
      </c>
      <c r="E208" s="25" t="s">
        <v>131</v>
      </c>
      <c r="F208" s="25" t="s">
        <v>506</v>
      </c>
      <c r="G208" s="25" t="s">
        <v>649</v>
      </c>
      <c r="H208" s="25" t="s">
        <v>313</v>
      </c>
      <c r="I208" s="28">
        <v>2544</v>
      </c>
      <c r="J208" s="96"/>
      <c r="L208" s="117"/>
      <c r="M208" s="117"/>
    </row>
    <row r="209" spans="1:13" s="17" customFormat="1" ht="15" customHeight="1" x14ac:dyDescent="0.25">
      <c r="A209" s="81">
        <v>44795</v>
      </c>
      <c r="B209" s="27" t="s">
        <v>312</v>
      </c>
      <c r="C209" s="27" t="s">
        <v>59</v>
      </c>
      <c r="D209" s="25" t="s">
        <v>259</v>
      </c>
      <c r="E209" s="25" t="s">
        <v>131</v>
      </c>
      <c r="F209" s="25" t="s">
        <v>506</v>
      </c>
      <c r="G209" s="25" t="s">
        <v>649</v>
      </c>
      <c r="H209" s="25" t="s">
        <v>313</v>
      </c>
      <c r="I209" s="28">
        <v>3392</v>
      </c>
      <c r="J209" s="96"/>
      <c r="L209" s="117"/>
      <c r="M209" s="117"/>
    </row>
    <row r="210" spans="1:13" s="17" customFormat="1" ht="15" customHeight="1" x14ac:dyDescent="0.25">
      <c r="A210" s="81">
        <v>44795</v>
      </c>
      <c r="B210" s="27" t="s">
        <v>312</v>
      </c>
      <c r="C210" s="27" t="s">
        <v>59</v>
      </c>
      <c r="D210" s="25" t="s">
        <v>259</v>
      </c>
      <c r="E210" s="25" t="s">
        <v>267</v>
      </c>
      <c r="F210" s="25" t="s">
        <v>600</v>
      </c>
      <c r="G210" s="25" t="s">
        <v>649</v>
      </c>
      <c r="H210" s="25" t="s">
        <v>313</v>
      </c>
      <c r="I210" s="28">
        <v>27136</v>
      </c>
      <c r="J210" s="96"/>
      <c r="L210" s="117"/>
      <c r="M210" s="117"/>
    </row>
    <row r="211" spans="1:13" s="17" customFormat="1" ht="15" customHeight="1" x14ac:dyDescent="0.25">
      <c r="A211" s="81">
        <v>44798</v>
      </c>
      <c r="B211" s="27" t="s">
        <v>312</v>
      </c>
      <c r="C211" s="27" t="s">
        <v>59</v>
      </c>
      <c r="D211" s="25" t="s">
        <v>259</v>
      </c>
      <c r="E211" s="25" t="s">
        <v>131</v>
      </c>
      <c r="F211" s="25" t="s">
        <v>626</v>
      </c>
      <c r="G211" s="25" t="s">
        <v>649</v>
      </c>
      <c r="H211" s="25" t="s">
        <v>313</v>
      </c>
      <c r="I211" s="28">
        <v>1696</v>
      </c>
      <c r="J211" s="96"/>
      <c r="L211" s="117"/>
      <c r="M211" s="117"/>
    </row>
    <row r="212" spans="1:13" s="17" customFormat="1" ht="15" customHeight="1" x14ac:dyDescent="0.25">
      <c r="A212" s="81">
        <v>44799</v>
      </c>
      <c r="B212" s="27" t="s">
        <v>312</v>
      </c>
      <c r="C212" s="27" t="s">
        <v>59</v>
      </c>
      <c r="D212" s="25" t="s">
        <v>259</v>
      </c>
      <c r="E212" s="25" t="s">
        <v>131</v>
      </c>
      <c r="F212" s="25" t="s">
        <v>563</v>
      </c>
      <c r="G212" s="25" t="s">
        <v>649</v>
      </c>
      <c r="H212" s="25" t="s">
        <v>313</v>
      </c>
      <c r="I212" s="28">
        <v>5088</v>
      </c>
      <c r="J212" s="96"/>
      <c r="L212" s="117"/>
      <c r="M212" s="117"/>
    </row>
    <row r="213" spans="1:13" s="17" customFormat="1" ht="15" customHeight="1" x14ac:dyDescent="0.25">
      <c r="A213" s="81">
        <v>44802</v>
      </c>
      <c r="B213" s="27" t="s">
        <v>312</v>
      </c>
      <c r="C213" s="27" t="s">
        <v>59</v>
      </c>
      <c r="D213" s="25" t="s">
        <v>259</v>
      </c>
      <c r="E213" s="25" t="s">
        <v>131</v>
      </c>
      <c r="F213" s="25" t="s">
        <v>506</v>
      </c>
      <c r="G213" s="25" t="s">
        <v>649</v>
      </c>
      <c r="H213" s="25" t="s">
        <v>313</v>
      </c>
      <c r="I213" s="28">
        <v>3392</v>
      </c>
      <c r="J213" s="96"/>
      <c r="L213" s="117"/>
      <c r="M213" s="117"/>
    </row>
    <row r="214" spans="1:13" s="17" customFormat="1" ht="15" customHeight="1" x14ac:dyDescent="0.25">
      <c r="A214" s="81">
        <v>44802</v>
      </c>
      <c r="B214" s="27" t="s">
        <v>312</v>
      </c>
      <c r="C214" s="27" t="s">
        <v>59</v>
      </c>
      <c r="D214" s="25" t="s">
        <v>259</v>
      </c>
      <c r="E214" s="25" t="s">
        <v>131</v>
      </c>
      <c r="F214" s="25" t="s">
        <v>506</v>
      </c>
      <c r="G214" s="25" t="s">
        <v>649</v>
      </c>
      <c r="H214" s="25" t="s">
        <v>313</v>
      </c>
      <c r="I214" s="28">
        <v>3392</v>
      </c>
      <c r="J214" s="96"/>
      <c r="L214" s="117"/>
      <c r="M214" s="117"/>
    </row>
    <row r="215" spans="1:13" s="17" customFormat="1" ht="15" customHeight="1" x14ac:dyDescent="0.25">
      <c r="A215" s="81">
        <v>44803</v>
      </c>
      <c r="B215" s="27" t="s">
        <v>312</v>
      </c>
      <c r="C215" s="27" t="s">
        <v>59</v>
      </c>
      <c r="D215" s="25" t="s">
        <v>259</v>
      </c>
      <c r="E215" s="25" t="s">
        <v>267</v>
      </c>
      <c r="F215" s="25" t="s">
        <v>600</v>
      </c>
      <c r="G215" s="25" t="s">
        <v>649</v>
      </c>
      <c r="H215" s="25" t="s">
        <v>313</v>
      </c>
      <c r="I215" s="28">
        <v>27136</v>
      </c>
      <c r="J215" s="96"/>
      <c r="L215" s="117"/>
      <c r="M215" s="117"/>
    </row>
    <row r="216" spans="1:13" s="17" customFormat="1" ht="15" customHeight="1" x14ac:dyDescent="0.25">
      <c r="A216" s="81">
        <v>44805</v>
      </c>
      <c r="B216" s="27" t="s">
        <v>312</v>
      </c>
      <c r="C216" s="27" t="s">
        <v>59</v>
      </c>
      <c r="D216" s="25" t="s">
        <v>259</v>
      </c>
      <c r="E216" s="25" t="s">
        <v>131</v>
      </c>
      <c r="F216" s="25" t="s">
        <v>626</v>
      </c>
      <c r="G216" s="25" t="s">
        <v>649</v>
      </c>
      <c r="H216" s="25" t="s">
        <v>313</v>
      </c>
      <c r="I216" s="28">
        <v>3392</v>
      </c>
      <c r="J216" s="96"/>
      <c r="L216" s="117"/>
      <c r="M216" s="117"/>
    </row>
    <row r="217" spans="1:13" s="17" customFormat="1" ht="15" customHeight="1" x14ac:dyDescent="0.25">
      <c r="A217" s="81">
        <v>44806</v>
      </c>
      <c r="B217" s="27" t="s">
        <v>312</v>
      </c>
      <c r="C217" s="27" t="s">
        <v>59</v>
      </c>
      <c r="D217" s="25" t="s">
        <v>259</v>
      </c>
      <c r="E217" s="25" t="s">
        <v>131</v>
      </c>
      <c r="F217" s="25" t="s">
        <v>546</v>
      </c>
      <c r="G217" s="25" t="s">
        <v>649</v>
      </c>
      <c r="H217" s="25" t="s">
        <v>313</v>
      </c>
      <c r="I217" s="28">
        <v>2544</v>
      </c>
      <c r="J217" s="96"/>
      <c r="L217" s="117"/>
      <c r="M217" s="117"/>
    </row>
    <row r="218" spans="1:13" s="17" customFormat="1" ht="15" customHeight="1" x14ac:dyDescent="0.25">
      <c r="A218" s="81">
        <v>44806</v>
      </c>
      <c r="B218" s="27" t="s">
        <v>312</v>
      </c>
      <c r="C218" s="27" t="s">
        <v>59</v>
      </c>
      <c r="D218" s="25" t="s">
        <v>259</v>
      </c>
      <c r="E218" s="25" t="s">
        <v>267</v>
      </c>
      <c r="F218" s="25" t="s">
        <v>613</v>
      </c>
      <c r="G218" s="25" t="s">
        <v>649</v>
      </c>
      <c r="H218" s="25" t="s">
        <v>313</v>
      </c>
      <c r="I218" s="28">
        <v>6784</v>
      </c>
      <c r="J218" s="96"/>
      <c r="L218" s="117"/>
      <c r="M218" s="117"/>
    </row>
    <row r="219" spans="1:13" s="17" customFormat="1" ht="15" customHeight="1" x14ac:dyDescent="0.25">
      <c r="A219" s="81">
        <v>44808</v>
      </c>
      <c r="B219" s="27" t="s">
        <v>312</v>
      </c>
      <c r="C219" s="27" t="s">
        <v>59</v>
      </c>
      <c r="D219" s="25" t="s">
        <v>259</v>
      </c>
      <c r="E219" s="25" t="s">
        <v>368</v>
      </c>
      <c r="F219" s="25" t="s">
        <v>717</v>
      </c>
      <c r="G219" s="25" t="s">
        <v>649</v>
      </c>
      <c r="H219" s="25" t="s">
        <v>313</v>
      </c>
      <c r="I219" s="28">
        <v>3392</v>
      </c>
      <c r="J219" s="96"/>
      <c r="L219" s="117"/>
      <c r="M219" s="117"/>
    </row>
    <row r="220" spans="1:13" s="17" customFormat="1" ht="15" customHeight="1" x14ac:dyDescent="0.25">
      <c r="A220" s="81">
        <v>44810</v>
      </c>
      <c r="B220" s="27" t="s">
        <v>312</v>
      </c>
      <c r="C220" s="27" t="s">
        <v>59</v>
      </c>
      <c r="D220" s="25" t="s">
        <v>259</v>
      </c>
      <c r="E220" s="25" t="s">
        <v>131</v>
      </c>
      <c r="F220" s="25" t="s">
        <v>546</v>
      </c>
      <c r="G220" s="25" t="s">
        <v>649</v>
      </c>
      <c r="H220" s="25" t="s">
        <v>313</v>
      </c>
      <c r="I220" s="28">
        <v>1696</v>
      </c>
      <c r="J220" s="96"/>
      <c r="L220" s="117"/>
      <c r="M220" s="117"/>
    </row>
    <row r="221" spans="1:13" s="17" customFormat="1" ht="15" customHeight="1" x14ac:dyDescent="0.25">
      <c r="A221" s="81">
        <v>44811</v>
      </c>
      <c r="B221" s="27" t="s">
        <v>312</v>
      </c>
      <c r="C221" s="27" t="s">
        <v>59</v>
      </c>
      <c r="D221" s="25" t="s">
        <v>259</v>
      </c>
      <c r="E221" s="25" t="s">
        <v>131</v>
      </c>
      <c r="F221" s="25" t="s">
        <v>546</v>
      </c>
      <c r="G221" s="25" t="s">
        <v>649</v>
      </c>
      <c r="H221" s="25" t="s">
        <v>313</v>
      </c>
      <c r="I221" s="28">
        <v>2544</v>
      </c>
      <c r="J221" s="96"/>
      <c r="L221" s="117"/>
      <c r="M221" s="117"/>
    </row>
    <row r="222" spans="1:13" s="17" customFormat="1" ht="15" customHeight="1" x14ac:dyDescent="0.25">
      <c r="A222" s="81">
        <v>44811</v>
      </c>
      <c r="B222" s="27" t="s">
        <v>312</v>
      </c>
      <c r="C222" s="27" t="s">
        <v>59</v>
      </c>
      <c r="D222" s="25" t="s">
        <v>259</v>
      </c>
      <c r="E222" s="25" t="s">
        <v>131</v>
      </c>
      <c r="F222" s="25" t="s">
        <v>546</v>
      </c>
      <c r="G222" s="25" t="s">
        <v>649</v>
      </c>
      <c r="H222" s="25" t="s">
        <v>313</v>
      </c>
      <c r="I222" s="28">
        <v>2544</v>
      </c>
      <c r="J222" s="96"/>
      <c r="L222" s="117"/>
      <c r="M222" s="117"/>
    </row>
    <row r="223" spans="1:13" s="17" customFormat="1" ht="15" customHeight="1" x14ac:dyDescent="0.25">
      <c r="A223" s="81">
        <v>44811</v>
      </c>
      <c r="B223" s="27" t="s">
        <v>312</v>
      </c>
      <c r="C223" s="27" t="s">
        <v>59</v>
      </c>
      <c r="D223" s="25" t="s">
        <v>259</v>
      </c>
      <c r="E223" s="25" t="s">
        <v>267</v>
      </c>
      <c r="F223" s="25" t="s">
        <v>600</v>
      </c>
      <c r="G223" s="25" t="s">
        <v>649</v>
      </c>
      <c r="H223" s="25" t="s">
        <v>313</v>
      </c>
      <c r="I223" s="28">
        <v>27136</v>
      </c>
      <c r="J223" s="96"/>
      <c r="L223" s="117"/>
      <c r="M223" s="117"/>
    </row>
    <row r="224" spans="1:13" s="17" customFormat="1" ht="15" customHeight="1" x14ac:dyDescent="0.25">
      <c r="A224" s="81">
        <v>44813</v>
      </c>
      <c r="B224" s="27" t="s">
        <v>312</v>
      </c>
      <c r="C224" s="27" t="s">
        <v>59</v>
      </c>
      <c r="D224" s="25" t="s">
        <v>259</v>
      </c>
      <c r="E224" s="25" t="s">
        <v>131</v>
      </c>
      <c r="F224" s="25" t="s">
        <v>517</v>
      </c>
      <c r="G224" s="25" t="s">
        <v>649</v>
      </c>
      <c r="H224" s="25" t="s">
        <v>313</v>
      </c>
      <c r="I224" s="28">
        <v>1696</v>
      </c>
      <c r="J224" s="96"/>
      <c r="L224" s="117"/>
      <c r="M224" s="117"/>
    </row>
    <row r="225" spans="1:13" s="17" customFormat="1" ht="15" customHeight="1" x14ac:dyDescent="0.25">
      <c r="A225" s="81">
        <v>44813</v>
      </c>
      <c r="B225" s="27" t="s">
        <v>312</v>
      </c>
      <c r="C225" s="27" t="s">
        <v>59</v>
      </c>
      <c r="D225" s="25" t="s">
        <v>259</v>
      </c>
      <c r="E225" s="25" t="s">
        <v>267</v>
      </c>
      <c r="F225" s="25" t="s">
        <v>659</v>
      </c>
      <c r="G225" s="25" t="s">
        <v>649</v>
      </c>
      <c r="H225" s="25" t="s">
        <v>313</v>
      </c>
      <c r="I225" s="28">
        <v>5088</v>
      </c>
      <c r="J225" s="96"/>
      <c r="L225" s="117"/>
      <c r="M225" s="117"/>
    </row>
    <row r="226" spans="1:13" s="17" customFormat="1" ht="15" customHeight="1" x14ac:dyDescent="0.25">
      <c r="A226" s="81">
        <v>44816</v>
      </c>
      <c r="B226" s="27" t="s">
        <v>312</v>
      </c>
      <c r="C226" s="27" t="s">
        <v>59</v>
      </c>
      <c r="D226" s="25" t="s">
        <v>259</v>
      </c>
      <c r="E226" s="25" t="s">
        <v>131</v>
      </c>
      <c r="F226" s="25" t="s">
        <v>563</v>
      </c>
      <c r="G226" s="25" t="s">
        <v>649</v>
      </c>
      <c r="H226" s="25" t="s">
        <v>313</v>
      </c>
      <c r="I226" s="28">
        <v>3392</v>
      </c>
      <c r="J226" s="96"/>
      <c r="L226" s="117"/>
      <c r="M226" s="117"/>
    </row>
    <row r="227" spans="1:13" s="17" customFormat="1" ht="15" customHeight="1" x14ac:dyDescent="0.25">
      <c r="A227" s="81">
        <v>44817</v>
      </c>
      <c r="B227" s="27" t="s">
        <v>312</v>
      </c>
      <c r="C227" s="27" t="s">
        <v>59</v>
      </c>
      <c r="D227" s="25" t="s">
        <v>259</v>
      </c>
      <c r="E227" s="25" t="s">
        <v>131</v>
      </c>
      <c r="F227" s="25" t="s">
        <v>657</v>
      </c>
      <c r="G227" s="25" t="s">
        <v>649</v>
      </c>
      <c r="H227" s="25" t="s">
        <v>313</v>
      </c>
      <c r="I227" s="28">
        <v>3392</v>
      </c>
      <c r="J227" s="96"/>
      <c r="L227" s="117"/>
      <c r="M227" s="117"/>
    </row>
    <row r="228" spans="1:13" s="17" customFormat="1" ht="15" customHeight="1" x14ac:dyDescent="0.25">
      <c r="A228" s="81">
        <v>44817</v>
      </c>
      <c r="B228" s="27" t="s">
        <v>312</v>
      </c>
      <c r="C228" s="27" t="s">
        <v>59</v>
      </c>
      <c r="D228" s="25" t="s">
        <v>259</v>
      </c>
      <c r="E228" s="25" t="s">
        <v>368</v>
      </c>
      <c r="F228" s="25" t="s">
        <v>717</v>
      </c>
      <c r="G228" s="25" t="s">
        <v>649</v>
      </c>
      <c r="H228" s="25" t="s">
        <v>313</v>
      </c>
      <c r="I228" s="28">
        <v>3392</v>
      </c>
      <c r="J228" s="96"/>
      <c r="L228" s="117"/>
      <c r="M228" s="117"/>
    </row>
    <row r="229" spans="1:13" s="17" customFormat="1" ht="15" customHeight="1" x14ac:dyDescent="0.25">
      <c r="A229" s="81">
        <v>44818</v>
      </c>
      <c r="B229" s="27" t="s">
        <v>312</v>
      </c>
      <c r="C229" s="27" t="s">
        <v>59</v>
      </c>
      <c r="D229" s="25" t="s">
        <v>259</v>
      </c>
      <c r="E229" s="25" t="s">
        <v>131</v>
      </c>
      <c r="F229" s="25" t="s">
        <v>626</v>
      </c>
      <c r="G229" s="25" t="s">
        <v>649</v>
      </c>
      <c r="H229" s="25" t="s">
        <v>313</v>
      </c>
      <c r="I229" s="28">
        <v>2544</v>
      </c>
      <c r="J229" s="96"/>
      <c r="L229" s="117"/>
      <c r="M229" s="117"/>
    </row>
    <row r="230" spans="1:13" s="17" customFormat="1" ht="15" customHeight="1" x14ac:dyDescent="0.25">
      <c r="A230" s="81">
        <v>44819</v>
      </c>
      <c r="B230" s="27" t="s">
        <v>312</v>
      </c>
      <c r="C230" s="27" t="s">
        <v>59</v>
      </c>
      <c r="D230" s="25" t="s">
        <v>259</v>
      </c>
      <c r="E230" s="25" t="s">
        <v>267</v>
      </c>
      <c r="F230" s="25" t="s">
        <v>600</v>
      </c>
      <c r="G230" s="25" t="s">
        <v>649</v>
      </c>
      <c r="H230" s="25" t="s">
        <v>313</v>
      </c>
      <c r="I230" s="28">
        <v>27136</v>
      </c>
      <c r="J230" s="96"/>
      <c r="L230" s="117"/>
      <c r="M230" s="117"/>
    </row>
    <row r="231" spans="1:13" s="17" customFormat="1" ht="15" customHeight="1" x14ac:dyDescent="0.25">
      <c r="A231" s="81">
        <v>44820</v>
      </c>
      <c r="B231" s="27" t="s">
        <v>312</v>
      </c>
      <c r="C231" s="27" t="s">
        <v>59</v>
      </c>
      <c r="D231" s="25" t="s">
        <v>259</v>
      </c>
      <c r="E231" s="25" t="s">
        <v>131</v>
      </c>
      <c r="F231" s="25" t="s">
        <v>546</v>
      </c>
      <c r="G231" s="25" t="s">
        <v>649</v>
      </c>
      <c r="H231" s="25" t="s">
        <v>313</v>
      </c>
      <c r="I231" s="28">
        <v>4240</v>
      </c>
      <c r="J231" s="96"/>
      <c r="L231" s="117"/>
      <c r="M231" s="117"/>
    </row>
    <row r="232" spans="1:13" s="17" customFormat="1" ht="15" customHeight="1" x14ac:dyDescent="0.25">
      <c r="A232" s="81">
        <v>44820</v>
      </c>
      <c r="B232" s="27" t="s">
        <v>312</v>
      </c>
      <c r="C232" s="27" t="s">
        <v>59</v>
      </c>
      <c r="D232" s="25" t="s">
        <v>259</v>
      </c>
      <c r="E232" s="25" t="s">
        <v>267</v>
      </c>
      <c r="F232" s="25" t="s">
        <v>658</v>
      </c>
      <c r="G232" s="25" t="s">
        <v>649</v>
      </c>
      <c r="H232" s="25" t="s">
        <v>313</v>
      </c>
      <c r="I232" s="28">
        <v>5088</v>
      </c>
      <c r="J232" s="96"/>
      <c r="L232" s="117"/>
      <c r="M232" s="117"/>
    </row>
    <row r="233" spans="1:13" s="17" customFormat="1" ht="15" customHeight="1" x14ac:dyDescent="0.25">
      <c r="A233" s="81">
        <v>44823</v>
      </c>
      <c r="B233" s="27" t="s">
        <v>312</v>
      </c>
      <c r="C233" s="27" t="s">
        <v>59</v>
      </c>
      <c r="D233" s="25" t="s">
        <v>259</v>
      </c>
      <c r="E233" s="25" t="s">
        <v>131</v>
      </c>
      <c r="F233" s="25" t="s">
        <v>563</v>
      </c>
      <c r="G233" s="25" t="s">
        <v>649</v>
      </c>
      <c r="H233" s="25" t="s">
        <v>313</v>
      </c>
      <c r="I233" s="28">
        <v>2544</v>
      </c>
      <c r="J233" s="96"/>
      <c r="L233" s="117"/>
      <c r="M233" s="117"/>
    </row>
    <row r="234" spans="1:13" s="17" customFormat="1" ht="15" customHeight="1" x14ac:dyDescent="0.25">
      <c r="A234" s="81">
        <v>44824</v>
      </c>
      <c r="B234" s="27" t="s">
        <v>312</v>
      </c>
      <c r="C234" s="27" t="s">
        <v>59</v>
      </c>
      <c r="D234" s="25" t="s">
        <v>259</v>
      </c>
      <c r="E234" s="25" t="s">
        <v>131</v>
      </c>
      <c r="F234" s="25" t="s">
        <v>657</v>
      </c>
      <c r="G234" s="25" t="s">
        <v>649</v>
      </c>
      <c r="H234" s="25" t="s">
        <v>313</v>
      </c>
      <c r="I234" s="28">
        <v>2544</v>
      </c>
      <c r="J234" s="96"/>
      <c r="L234" s="117"/>
      <c r="M234" s="117"/>
    </row>
    <row r="235" spans="1:13" s="17" customFormat="1" ht="15" customHeight="1" thickBot="1" x14ac:dyDescent="0.3">
      <c r="A235" s="194">
        <v>44824</v>
      </c>
      <c r="B235" s="195" t="s">
        <v>312</v>
      </c>
      <c r="C235" s="195" t="s">
        <v>59</v>
      </c>
      <c r="D235" s="196" t="s">
        <v>259</v>
      </c>
      <c r="E235" s="196" t="s">
        <v>368</v>
      </c>
      <c r="F235" s="196" t="s">
        <v>717</v>
      </c>
      <c r="G235" s="196" t="s">
        <v>649</v>
      </c>
      <c r="H235" s="196" t="s">
        <v>313</v>
      </c>
      <c r="I235" s="197">
        <v>1696</v>
      </c>
      <c r="J235" s="198"/>
      <c r="L235" s="117"/>
      <c r="M235" s="117"/>
    </row>
    <row r="236" spans="1:13" s="17" customFormat="1" ht="15" customHeight="1" thickTop="1" x14ac:dyDescent="0.25">
      <c r="A236" s="81">
        <v>44826</v>
      </c>
      <c r="B236" s="27" t="s">
        <v>312</v>
      </c>
      <c r="C236" s="27" t="s">
        <v>59</v>
      </c>
      <c r="D236" s="25" t="s">
        <v>259</v>
      </c>
      <c r="E236" s="25" t="s">
        <v>131</v>
      </c>
      <c r="F236" s="25" t="s">
        <v>626</v>
      </c>
      <c r="G236" s="25" t="s">
        <v>649</v>
      </c>
      <c r="H236" s="25" t="s">
        <v>313</v>
      </c>
      <c r="I236" s="28">
        <v>1696</v>
      </c>
      <c r="J236" s="96"/>
      <c r="L236" s="117"/>
      <c r="M236" s="117"/>
    </row>
    <row r="237" spans="1:13" s="17" customFormat="1" ht="15" customHeight="1" x14ac:dyDescent="0.25">
      <c r="A237" s="81">
        <v>44827</v>
      </c>
      <c r="B237" s="27" t="s">
        <v>312</v>
      </c>
      <c r="C237" s="27" t="s">
        <v>59</v>
      </c>
      <c r="D237" s="25" t="s">
        <v>259</v>
      </c>
      <c r="E237" s="25" t="s">
        <v>131</v>
      </c>
      <c r="F237" s="25" t="s">
        <v>546</v>
      </c>
      <c r="G237" s="25" t="s">
        <v>649</v>
      </c>
      <c r="H237" s="25" t="s">
        <v>313</v>
      </c>
      <c r="I237" s="28">
        <v>5088</v>
      </c>
      <c r="J237" s="96"/>
      <c r="L237" s="117"/>
      <c r="M237" s="117"/>
    </row>
    <row r="238" spans="1:13" s="17" customFormat="1" ht="15" customHeight="1" x14ac:dyDescent="0.25">
      <c r="A238" s="81">
        <v>44827</v>
      </c>
      <c r="B238" s="27" t="s">
        <v>312</v>
      </c>
      <c r="C238" s="27" t="s">
        <v>59</v>
      </c>
      <c r="D238" s="25" t="s">
        <v>259</v>
      </c>
      <c r="E238" s="25" t="s">
        <v>267</v>
      </c>
      <c r="F238" s="25" t="s">
        <v>600</v>
      </c>
      <c r="G238" s="25" t="s">
        <v>649</v>
      </c>
      <c r="H238" s="25" t="s">
        <v>313</v>
      </c>
      <c r="I238" s="28">
        <v>27136</v>
      </c>
      <c r="J238" s="96"/>
      <c r="L238" s="117"/>
      <c r="M238" s="117"/>
    </row>
    <row r="239" spans="1:13" s="17" customFormat="1" ht="15" customHeight="1" x14ac:dyDescent="0.25">
      <c r="A239" s="81">
        <v>44827</v>
      </c>
      <c r="B239" s="27" t="s">
        <v>312</v>
      </c>
      <c r="C239" s="27" t="s">
        <v>59</v>
      </c>
      <c r="D239" s="25" t="s">
        <v>259</v>
      </c>
      <c r="E239" s="25" t="s">
        <v>267</v>
      </c>
      <c r="F239" s="25" t="s">
        <v>613</v>
      </c>
      <c r="G239" s="25" t="s">
        <v>649</v>
      </c>
      <c r="H239" s="25" t="s">
        <v>313</v>
      </c>
      <c r="I239" s="28">
        <v>6784</v>
      </c>
      <c r="J239" s="96"/>
      <c r="L239" s="117"/>
      <c r="M239" s="117"/>
    </row>
    <row r="240" spans="1:13" s="17" customFormat="1" ht="15" customHeight="1" x14ac:dyDescent="0.25">
      <c r="A240" s="81">
        <v>44830</v>
      </c>
      <c r="B240" s="27" t="s">
        <v>312</v>
      </c>
      <c r="C240" s="27" t="s">
        <v>59</v>
      </c>
      <c r="D240" s="25" t="s">
        <v>259</v>
      </c>
      <c r="E240" s="25" t="s">
        <v>131</v>
      </c>
      <c r="F240" s="25" t="s">
        <v>545</v>
      </c>
      <c r="G240" s="25" t="s">
        <v>649</v>
      </c>
      <c r="H240" s="25" t="s">
        <v>313</v>
      </c>
      <c r="I240" s="28">
        <v>1696</v>
      </c>
      <c r="J240" s="96"/>
      <c r="L240" s="117"/>
      <c r="M240" s="117"/>
    </row>
    <row r="241" spans="1:13" s="17" customFormat="1" ht="15" customHeight="1" x14ac:dyDescent="0.25">
      <c r="A241" s="81">
        <v>44830</v>
      </c>
      <c r="B241" s="27" t="s">
        <v>312</v>
      </c>
      <c r="C241" s="27" t="s">
        <v>59</v>
      </c>
      <c r="D241" s="25" t="s">
        <v>259</v>
      </c>
      <c r="E241" s="25" t="s">
        <v>131</v>
      </c>
      <c r="F241" s="25" t="s">
        <v>545</v>
      </c>
      <c r="G241" s="25" t="s">
        <v>649</v>
      </c>
      <c r="H241" s="25" t="s">
        <v>313</v>
      </c>
      <c r="I241" s="28">
        <v>1696</v>
      </c>
      <c r="J241" s="96"/>
      <c r="L241" s="117"/>
      <c r="M241" s="117"/>
    </row>
    <row r="242" spans="1:13" s="17" customFormat="1" ht="15" customHeight="1" x14ac:dyDescent="0.25">
      <c r="A242" s="81">
        <v>44835</v>
      </c>
      <c r="B242" s="27" t="s">
        <v>312</v>
      </c>
      <c r="C242" s="27" t="s">
        <v>59</v>
      </c>
      <c r="D242" s="25" t="s">
        <v>259</v>
      </c>
      <c r="E242" s="25" t="s">
        <v>736</v>
      </c>
      <c r="F242" s="25" t="s">
        <v>626</v>
      </c>
      <c r="G242" s="25" t="s">
        <v>649</v>
      </c>
      <c r="H242" s="25" t="s">
        <v>313</v>
      </c>
      <c r="I242" s="28">
        <v>848</v>
      </c>
      <c r="J242" s="96"/>
      <c r="L242" s="117"/>
      <c r="M242" s="117"/>
    </row>
    <row r="243" spans="1:13" s="17" customFormat="1" ht="15" customHeight="1" x14ac:dyDescent="0.25">
      <c r="A243" s="81">
        <v>44837</v>
      </c>
      <c r="B243" s="27" t="s">
        <v>312</v>
      </c>
      <c r="C243" s="27" t="s">
        <v>59</v>
      </c>
      <c r="D243" s="25" t="s">
        <v>259</v>
      </c>
      <c r="E243" s="25" t="s">
        <v>736</v>
      </c>
      <c r="F243" s="25" t="s">
        <v>563</v>
      </c>
      <c r="G243" s="25" t="s">
        <v>649</v>
      </c>
      <c r="H243" s="25" t="s">
        <v>313</v>
      </c>
      <c r="I243" s="28">
        <v>3392</v>
      </c>
      <c r="J243" s="96"/>
      <c r="L243" s="117"/>
      <c r="M243" s="117"/>
    </row>
    <row r="244" spans="1:13" s="17" customFormat="1" ht="15" customHeight="1" x14ac:dyDescent="0.25">
      <c r="A244" s="81">
        <v>44837</v>
      </c>
      <c r="B244" s="27" t="s">
        <v>312</v>
      </c>
      <c r="C244" s="27" t="s">
        <v>59</v>
      </c>
      <c r="D244" s="25" t="s">
        <v>259</v>
      </c>
      <c r="E244" s="25" t="s">
        <v>267</v>
      </c>
      <c r="F244" s="25" t="s">
        <v>600</v>
      </c>
      <c r="G244" s="25" t="s">
        <v>649</v>
      </c>
      <c r="H244" s="25" t="s">
        <v>313</v>
      </c>
      <c r="I244" s="28">
        <v>27136</v>
      </c>
      <c r="J244" s="96"/>
      <c r="L244" s="117"/>
      <c r="M244" s="117"/>
    </row>
    <row r="245" spans="1:13" s="17" customFormat="1" ht="15" customHeight="1" x14ac:dyDescent="0.25">
      <c r="A245" s="81">
        <v>44838</v>
      </c>
      <c r="B245" s="27" t="s">
        <v>312</v>
      </c>
      <c r="C245" s="27" t="s">
        <v>59</v>
      </c>
      <c r="D245" s="25" t="s">
        <v>259</v>
      </c>
      <c r="E245" s="25" t="s">
        <v>736</v>
      </c>
      <c r="F245" s="25" t="s">
        <v>657</v>
      </c>
      <c r="G245" s="25" t="s">
        <v>649</v>
      </c>
      <c r="H245" s="25" t="s">
        <v>313</v>
      </c>
      <c r="I245" s="28">
        <v>1696</v>
      </c>
      <c r="J245" s="96"/>
      <c r="L245" s="117"/>
      <c r="M245" s="117"/>
    </row>
    <row r="246" spans="1:13" s="17" customFormat="1" ht="15" customHeight="1" x14ac:dyDescent="0.25">
      <c r="A246" s="81">
        <v>44840</v>
      </c>
      <c r="B246" s="27" t="s">
        <v>312</v>
      </c>
      <c r="C246" s="27" t="s">
        <v>59</v>
      </c>
      <c r="D246" s="25" t="s">
        <v>259</v>
      </c>
      <c r="E246" s="25" t="s">
        <v>736</v>
      </c>
      <c r="F246" s="25" t="s">
        <v>546</v>
      </c>
      <c r="G246" s="25" t="s">
        <v>649</v>
      </c>
      <c r="H246" s="25" t="s">
        <v>313</v>
      </c>
      <c r="I246" s="28">
        <v>848</v>
      </c>
      <c r="J246" s="96"/>
      <c r="L246" s="117"/>
      <c r="M246" s="117"/>
    </row>
    <row r="247" spans="1:13" s="17" customFormat="1" ht="15" customHeight="1" x14ac:dyDescent="0.25">
      <c r="A247" s="81">
        <v>44840</v>
      </c>
      <c r="B247" s="27" t="s">
        <v>312</v>
      </c>
      <c r="C247" s="27" t="s">
        <v>59</v>
      </c>
      <c r="D247" s="25" t="s">
        <v>259</v>
      </c>
      <c r="E247" s="25" t="s">
        <v>736</v>
      </c>
      <c r="F247" s="25" t="s">
        <v>626</v>
      </c>
      <c r="G247" s="25" t="s">
        <v>649</v>
      </c>
      <c r="H247" s="25" t="s">
        <v>313</v>
      </c>
      <c r="I247" s="28">
        <v>2544</v>
      </c>
      <c r="J247" s="96"/>
      <c r="L247" s="117"/>
      <c r="M247" s="117"/>
    </row>
    <row r="248" spans="1:13" s="17" customFormat="1" ht="15" customHeight="1" x14ac:dyDescent="0.25">
      <c r="A248" s="81">
        <v>44841</v>
      </c>
      <c r="B248" s="27" t="s">
        <v>312</v>
      </c>
      <c r="C248" s="27" t="s">
        <v>59</v>
      </c>
      <c r="D248" s="25" t="s">
        <v>259</v>
      </c>
      <c r="E248" s="25" t="s">
        <v>736</v>
      </c>
      <c r="F248" s="25" t="s">
        <v>517</v>
      </c>
      <c r="G248" s="25" t="s">
        <v>649</v>
      </c>
      <c r="H248" s="25" t="s">
        <v>313</v>
      </c>
      <c r="I248" s="28">
        <v>5088</v>
      </c>
      <c r="J248" s="96"/>
      <c r="L248" s="117"/>
      <c r="M248" s="117"/>
    </row>
    <row r="249" spans="1:13" s="17" customFormat="1" ht="15" customHeight="1" x14ac:dyDescent="0.25">
      <c r="A249" s="81">
        <v>44842</v>
      </c>
      <c r="B249" s="27" t="s">
        <v>312</v>
      </c>
      <c r="C249" s="27" t="s">
        <v>59</v>
      </c>
      <c r="D249" s="25" t="s">
        <v>259</v>
      </c>
      <c r="E249" s="25" t="s">
        <v>267</v>
      </c>
      <c r="F249" s="25" t="s">
        <v>659</v>
      </c>
      <c r="G249" s="25" t="s">
        <v>649</v>
      </c>
      <c r="H249" s="25" t="s">
        <v>313</v>
      </c>
      <c r="I249" s="28">
        <v>6784</v>
      </c>
      <c r="J249" s="96"/>
      <c r="L249" s="117"/>
      <c r="M249" s="117"/>
    </row>
    <row r="250" spans="1:13" s="17" customFormat="1" ht="15" customHeight="1" x14ac:dyDescent="0.25">
      <c r="A250" s="81">
        <v>44844</v>
      </c>
      <c r="B250" s="27" t="s">
        <v>312</v>
      </c>
      <c r="C250" s="27" t="s">
        <v>59</v>
      </c>
      <c r="D250" s="25" t="s">
        <v>259</v>
      </c>
      <c r="E250" s="25" t="s">
        <v>736</v>
      </c>
      <c r="F250" s="25" t="s">
        <v>506</v>
      </c>
      <c r="G250" s="25" t="s">
        <v>649</v>
      </c>
      <c r="H250" s="25" t="s">
        <v>313</v>
      </c>
      <c r="I250" s="28">
        <v>848</v>
      </c>
      <c r="J250" s="96"/>
      <c r="L250" s="117"/>
      <c r="M250" s="117"/>
    </row>
    <row r="251" spans="1:13" s="17" customFormat="1" ht="15" customHeight="1" x14ac:dyDescent="0.25">
      <c r="A251" s="81">
        <v>44844</v>
      </c>
      <c r="B251" s="27" t="s">
        <v>312</v>
      </c>
      <c r="C251" s="27" t="s">
        <v>59</v>
      </c>
      <c r="D251" s="25" t="s">
        <v>259</v>
      </c>
      <c r="E251" s="25" t="s">
        <v>736</v>
      </c>
      <c r="F251" s="25" t="s">
        <v>506</v>
      </c>
      <c r="G251" s="25" t="s">
        <v>649</v>
      </c>
      <c r="H251" s="25" t="s">
        <v>313</v>
      </c>
      <c r="I251" s="28">
        <v>3392</v>
      </c>
      <c r="J251" s="96"/>
      <c r="L251" s="117"/>
      <c r="M251" s="117"/>
    </row>
    <row r="252" spans="1:13" s="17" customFormat="1" ht="15" customHeight="1" x14ac:dyDescent="0.25">
      <c r="A252" s="81">
        <v>44845</v>
      </c>
      <c r="B252" s="27" t="s">
        <v>312</v>
      </c>
      <c r="C252" s="27" t="s">
        <v>59</v>
      </c>
      <c r="D252" s="25" t="s">
        <v>259</v>
      </c>
      <c r="E252" s="25" t="s">
        <v>267</v>
      </c>
      <c r="F252" s="25" t="s">
        <v>600</v>
      </c>
      <c r="G252" s="25" t="s">
        <v>649</v>
      </c>
      <c r="H252" s="25" t="s">
        <v>313</v>
      </c>
      <c r="I252" s="28">
        <v>27136</v>
      </c>
      <c r="J252" s="96"/>
      <c r="L252" s="117"/>
      <c r="M252" s="117"/>
    </row>
    <row r="253" spans="1:13" s="17" customFormat="1" ht="15" customHeight="1" x14ac:dyDescent="0.25">
      <c r="A253" s="81">
        <v>44848</v>
      </c>
      <c r="B253" s="27" t="s">
        <v>312</v>
      </c>
      <c r="C253" s="27" t="s">
        <v>59</v>
      </c>
      <c r="D253" s="25" t="s">
        <v>259</v>
      </c>
      <c r="E253" s="25" t="s">
        <v>736</v>
      </c>
      <c r="F253" s="25" t="s">
        <v>506</v>
      </c>
      <c r="G253" s="25" t="s">
        <v>649</v>
      </c>
      <c r="H253" s="25" t="s">
        <v>313</v>
      </c>
      <c r="I253" s="28">
        <v>2544</v>
      </c>
      <c r="J253" s="96"/>
      <c r="L253" s="117"/>
      <c r="M253" s="117"/>
    </row>
    <row r="254" spans="1:13" s="17" customFormat="1" ht="15" customHeight="1" x14ac:dyDescent="0.25">
      <c r="A254" s="81">
        <v>44848</v>
      </c>
      <c r="B254" s="27" t="s">
        <v>312</v>
      </c>
      <c r="C254" s="27" t="s">
        <v>59</v>
      </c>
      <c r="D254" s="25" t="s">
        <v>259</v>
      </c>
      <c r="E254" s="25" t="s">
        <v>736</v>
      </c>
      <c r="F254" s="25" t="s">
        <v>626</v>
      </c>
      <c r="G254" s="25" t="s">
        <v>649</v>
      </c>
      <c r="H254" s="25" t="s">
        <v>313</v>
      </c>
      <c r="I254" s="28">
        <v>2544</v>
      </c>
      <c r="J254" s="96"/>
      <c r="L254" s="117"/>
      <c r="M254" s="117"/>
    </row>
    <row r="255" spans="1:13" s="17" customFormat="1" ht="15" customHeight="1" x14ac:dyDescent="0.25">
      <c r="A255" s="81">
        <v>44849</v>
      </c>
      <c r="B255" s="27" t="s">
        <v>312</v>
      </c>
      <c r="C255" s="27" t="s">
        <v>59</v>
      </c>
      <c r="D255" s="25" t="s">
        <v>259</v>
      </c>
      <c r="E255" s="25" t="s">
        <v>736</v>
      </c>
      <c r="F255" s="25" t="s">
        <v>563</v>
      </c>
      <c r="G255" s="25" t="s">
        <v>649</v>
      </c>
      <c r="H255" s="25" t="s">
        <v>313</v>
      </c>
      <c r="I255" s="28">
        <v>3392</v>
      </c>
      <c r="J255" s="96"/>
      <c r="L255" s="117"/>
      <c r="M255" s="117"/>
    </row>
    <row r="256" spans="1:13" s="17" customFormat="1" ht="15" customHeight="1" x14ac:dyDescent="0.25">
      <c r="A256" s="81">
        <v>44849</v>
      </c>
      <c r="B256" s="27" t="s">
        <v>312</v>
      </c>
      <c r="C256" s="27" t="s">
        <v>59</v>
      </c>
      <c r="D256" s="25" t="s">
        <v>259</v>
      </c>
      <c r="E256" s="25" t="s">
        <v>267</v>
      </c>
      <c r="F256" s="25" t="s">
        <v>613</v>
      </c>
      <c r="G256" s="25" t="s">
        <v>649</v>
      </c>
      <c r="H256" s="25" t="s">
        <v>313</v>
      </c>
      <c r="I256" s="28">
        <v>7632</v>
      </c>
      <c r="J256" s="96"/>
      <c r="L256" s="117"/>
      <c r="M256" s="117"/>
    </row>
    <row r="257" spans="1:13" s="17" customFormat="1" ht="15" customHeight="1" x14ac:dyDescent="0.25">
      <c r="A257" s="81">
        <v>44853</v>
      </c>
      <c r="B257" s="27" t="s">
        <v>312</v>
      </c>
      <c r="C257" s="27" t="s">
        <v>59</v>
      </c>
      <c r="D257" s="25" t="s">
        <v>259</v>
      </c>
      <c r="E257" s="25" t="s">
        <v>267</v>
      </c>
      <c r="F257" s="25" t="s">
        <v>600</v>
      </c>
      <c r="G257" s="25" t="s">
        <v>649</v>
      </c>
      <c r="H257" s="25" t="s">
        <v>313</v>
      </c>
      <c r="I257" s="28">
        <v>27136</v>
      </c>
      <c r="J257" s="96"/>
      <c r="L257" s="117"/>
      <c r="M257" s="117"/>
    </row>
    <row r="258" spans="1:13" s="17" customFormat="1" ht="15" customHeight="1" x14ac:dyDescent="0.25">
      <c r="A258" s="81">
        <v>44854</v>
      </c>
      <c r="B258" s="27" t="s">
        <v>312</v>
      </c>
      <c r="C258" s="27" t="s">
        <v>59</v>
      </c>
      <c r="D258" s="25" t="s">
        <v>259</v>
      </c>
      <c r="E258" s="25" t="s">
        <v>736</v>
      </c>
      <c r="F258" s="25" t="s">
        <v>626</v>
      </c>
      <c r="G258" s="25" t="s">
        <v>649</v>
      </c>
      <c r="H258" s="25" t="s">
        <v>313</v>
      </c>
      <c r="I258" s="28">
        <v>1696</v>
      </c>
      <c r="J258" s="96"/>
      <c r="L258" s="117"/>
      <c r="M258" s="117"/>
    </row>
    <row r="259" spans="1:13" s="17" customFormat="1" ht="15" customHeight="1" x14ac:dyDescent="0.25">
      <c r="A259" s="81">
        <v>44855</v>
      </c>
      <c r="B259" s="27" t="s">
        <v>312</v>
      </c>
      <c r="C259" s="27" t="s">
        <v>59</v>
      </c>
      <c r="D259" s="25" t="s">
        <v>259</v>
      </c>
      <c r="E259" s="25" t="s">
        <v>736</v>
      </c>
      <c r="F259" s="25" t="s">
        <v>506</v>
      </c>
      <c r="G259" s="25" t="s">
        <v>649</v>
      </c>
      <c r="H259" s="25" t="s">
        <v>313</v>
      </c>
      <c r="I259" s="28">
        <v>1696</v>
      </c>
      <c r="J259" s="96"/>
      <c r="L259" s="117"/>
      <c r="M259" s="117"/>
    </row>
    <row r="260" spans="1:13" s="17" customFormat="1" ht="15" customHeight="1" x14ac:dyDescent="0.25">
      <c r="A260" s="81">
        <v>44857</v>
      </c>
      <c r="B260" s="27" t="s">
        <v>312</v>
      </c>
      <c r="C260" s="27" t="s">
        <v>59</v>
      </c>
      <c r="D260" s="25" t="s">
        <v>259</v>
      </c>
      <c r="E260" s="25" t="s">
        <v>267</v>
      </c>
      <c r="F260" s="25" t="s">
        <v>659</v>
      </c>
      <c r="G260" s="25" t="s">
        <v>649</v>
      </c>
      <c r="H260" s="25" t="s">
        <v>313</v>
      </c>
      <c r="I260" s="28">
        <v>6784</v>
      </c>
      <c r="J260" s="96"/>
      <c r="L260" s="117"/>
      <c r="M260" s="117"/>
    </row>
    <row r="261" spans="1:13" s="17" customFormat="1" ht="15" customHeight="1" x14ac:dyDescent="0.25">
      <c r="A261" s="81">
        <v>44858</v>
      </c>
      <c r="B261" s="27" t="s">
        <v>312</v>
      </c>
      <c r="C261" s="27" t="s">
        <v>59</v>
      </c>
      <c r="D261" s="25" t="s">
        <v>259</v>
      </c>
      <c r="E261" s="25" t="s">
        <v>736</v>
      </c>
      <c r="F261" s="25" t="s">
        <v>545</v>
      </c>
      <c r="G261" s="25" t="s">
        <v>649</v>
      </c>
      <c r="H261" s="25" t="s">
        <v>313</v>
      </c>
      <c r="I261" s="28">
        <v>3392</v>
      </c>
      <c r="J261" s="96"/>
      <c r="L261" s="117"/>
      <c r="M261" s="117"/>
    </row>
    <row r="262" spans="1:13" s="17" customFormat="1" ht="15" customHeight="1" x14ac:dyDescent="0.25">
      <c r="A262" s="81">
        <v>44860</v>
      </c>
      <c r="B262" s="27" t="s">
        <v>312</v>
      </c>
      <c r="C262" s="27" t="s">
        <v>59</v>
      </c>
      <c r="D262" s="25" t="s">
        <v>259</v>
      </c>
      <c r="E262" s="25" t="s">
        <v>736</v>
      </c>
      <c r="F262" s="25" t="s">
        <v>626</v>
      </c>
      <c r="G262" s="25" t="s">
        <v>649</v>
      </c>
      <c r="H262" s="25" t="s">
        <v>313</v>
      </c>
      <c r="I262" s="28">
        <v>1696</v>
      </c>
      <c r="J262" s="96"/>
      <c r="L262" s="117"/>
      <c r="M262" s="117"/>
    </row>
    <row r="263" spans="1:13" s="17" customFormat="1" ht="15" customHeight="1" x14ac:dyDescent="0.25">
      <c r="A263" s="81">
        <v>44861</v>
      </c>
      <c r="B263" s="27" t="s">
        <v>312</v>
      </c>
      <c r="C263" s="27" t="s">
        <v>59</v>
      </c>
      <c r="D263" s="25" t="s">
        <v>259</v>
      </c>
      <c r="E263" s="25" t="s">
        <v>267</v>
      </c>
      <c r="F263" s="25" t="s">
        <v>600</v>
      </c>
      <c r="G263" s="25" t="s">
        <v>649</v>
      </c>
      <c r="H263" s="25" t="s">
        <v>313</v>
      </c>
      <c r="I263" s="28">
        <v>27136</v>
      </c>
      <c r="J263" s="96"/>
      <c r="L263" s="117"/>
      <c r="M263" s="117"/>
    </row>
    <row r="264" spans="1:13" s="17" customFormat="1" ht="15" customHeight="1" x14ac:dyDescent="0.25">
      <c r="A264" s="81">
        <v>44862</v>
      </c>
      <c r="B264" s="27" t="s">
        <v>312</v>
      </c>
      <c r="C264" s="27" t="s">
        <v>59</v>
      </c>
      <c r="D264" s="25" t="s">
        <v>259</v>
      </c>
      <c r="E264" s="25" t="s">
        <v>736</v>
      </c>
      <c r="F264" s="25" t="s">
        <v>545</v>
      </c>
      <c r="G264" s="25" t="s">
        <v>649</v>
      </c>
      <c r="H264" s="25" t="s">
        <v>313</v>
      </c>
      <c r="I264" s="28">
        <v>2544</v>
      </c>
      <c r="J264" s="96"/>
      <c r="L264" s="117"/>
      <c r="M264" s="117"/>
    </row>
    <row r="265" spans="1:13" s="17" customFormat="1" ht="15" customHeight="1" x14ac:dyDescent="0.25">
      <c r="A265" s="81">
        <v>44863</v>
      </c>
      <c r="B265" s="27" t="s">
        <v>312</v>
      </c>
      <c r="C265" s="27" t="s">
        <v>59</v>
      </c>
      <c r="D265" s="25" t="s">
        <v>259</v>
      </c>
      <c r="E265" s="25" t="s">
        <v>267</v>
      </c>
      <c r="F265" s="25" t="s">
        <v>659</v>
      </c>
      <c r="G265" s="25" t="s">
        <v>649</v>
      </c>
      <c r="H265" s="25" t="s">
        <v>313</v>
      </c>
      <c r="I265" s="28">
        <v>11872</v>
      </c>
      <c r="J265" s="96"/>
      <c r="L265" s="117"/>
      <c r="M265" s="117"/>
    </row>
    <row r="266" spans="1:13" s="17" customFormat="1" ht="15" customHeight="1" x14ac:dyDescent="0.25">
      <c r="A266" s="81">
        <v>44864</v>
      </c>
      <c r="B266" s="27" t="s">
        <v>312</v>
      </c>
      <c r="C266" s="27" t="s">
        <v>59</v>
      </c>
      <c r="D266" s="25" t="s">
        <v>259</v>
      </c>
      <c r="E266" s="25" t="s">
        <v>736</v>
      </c>
      <c r="F266" s="25" t="s">
        <v>546</v>
      </c>
      <c r="G266" s="25" t="s">
        <v>649</v>
      </c>
      <c r="H266" s="25" t="s">
        <v>313</v>
      </c>
      <c r="I266" s="28">
        <v>1696</v>
      </c>
      <c r="J266" s="96"/>
      <c r="L266" s="117"/>
      <c r="M266" s="117"/>
    </row>
    <row r="267" spans="1:13" s="17" customFormat="1" ht="15" customHeight="1" x14ac:dyDescent="0.25">
      <c r="A267" s="81">
        <v>44866</v>
      </c>
      <c r="B267" s="27" t="s">
        <v>312</v>
      </c>
      <c r="C267" s="27" t="s">
        <v>59</v>
      </c>
      <c r="D267" s="25" t="s">
        <v>259</v>
      </c>
      <c r="E267" s="25" t="s">
        <v>131</v>
      </c>
      <c r="F267" s="25" t="s">
        <v>546</v>
      </c>
      <c r="G267" s="25" t="s">
        <v>649</v>
      </c>
      <c r="H267" s="28" t="s">
        <v>313</v>
      </c>
      <c r="I267" s="28">
        <v>2544</v>
      </c>
      <c r="J267" s="238"/>
      <c r="K267" s="117"/>
      <c r="L267" s="117"/>
    </row>
    <row r="268" spans="1:13" s="17" customFormat="1" ht="15" customHeight="1" x14ac:dyDescent="0.25">
      <c r="A268" s="81">
        <v>44868</v>
      </c>
      <c r="B268" s="27" t="s">
        <v>312</v>
      </c>
      <c r="C268" s="27" t="s">
        <v>59</v>
      </c>
      <c r="D268" s="25" t="s">
        <v>259</v>
      </c>
      <c r="E268" s="25" t="s">
        <v>131</v>
      </c>
      <c r="F268" s="25" t="s">
        <v>626</v>
      </c>
      <c r="G268" s="25" t="s">
        <v>649</v>
      </c>
      <c r="H268" s="28" t="s">
        <v>313</v>
      </c>
      <c r="I268" s="28">
        <v>2544</v>
      </c>
      <c r="J268" s="238"/>
      <c r="K268" s="117"/>
      <c r="L268" s="117"/>
    </row>
    <row r="269" spans="1:13" s="17" customFormat="1" ht="15" customHeight="1" x14ac:dyDescent="0.25">
      <c r="A269" s="81">
        <v>44869</v>
      </c>
      <c r="B269" s="27" t="s">
        <v>312</v>
      </c>
      <c r="C269" s="27" t="s">
        <v>59</v>
      </c>
      <c r="D269" s="25" t="s">
        <v>259</v>
      </c>
      <c r="E269" s="25" t="s">
        <v>131</v>
      </c>
      <c r="F269" s="25" t="s">
        <v>546</v>
      </c>
      <c r="G269" s="25" t="s">
        <v>649</v>
      </c>
      <c r="H269" s="28" t="s">
        <v>313</v>
      </c>
      <c r="I269" s="28">
        <v>2544</v>
      </c>
      <c r="J269" s="238"/>
      <c r="K269" s="117"/>
      <c r="L269" s="117"/>
    </row>
    <row r="270" spans="1:13" s="17" customFormat="1" ht="15" customHeight="1" x14ac:dyDescent="0.25">
      <c r="A270" s="81">
        <v>44869</v>
      </c>
      <c r="B270" s="27" t="s">
        <v>312</v>
      </c>
      <c r="C270" s="27" t="s">
        <v>59</v>
      </c>
      <c r="D270" s="25" t="s">
        <v>259</v>
      </c>
      <c r="E270" s="25" t="s">
        <v>267</v>
      </c>
      <c r="F270" s="25" t="s">
        <v>600</v>
      </c>
      <c r="G270" s="25" t="s">
        <v>649</v>
      </c>
      <c r="H270" s="28" t="s">
        <v>313</v>
      </c>
      <c r="I270" s="28">
        <v>27136</v>
      </c>
      <c r="J270" s="238"/>
      <c r="K270" s="117"/>
      <c r="L270" s="117"/>
    </row>
    <row r="271" spans="1:13" s="17" customFormat="1" ht="15" customHeight="1" x14ac:dyDescent="0.25">
      <c r="A271" s="81">
        <v>44869</v>
      </c>
      <c r="B271" s="27" t="s">
        <v>312</v>
      </c>
      <c r="C271" s="27" t="s">
        <v>59</v>
      </c>
      <c r="D271" s="25" t="s">
        <v>259</v>
      </c>
      <c r="E271" s="25" t="s">
        <v>267</v>
      </c>
      <c r="F271" s="25" t="s">
        <v>613</v>
      </c>
      <c r="G271" s="25" t="s">
        <v>649</v>
      </c>
      <c r="H271" s="28" t="s">
        <v>313</v>
      </c>
      <c r="I271" s="28">
        <v>7632</v>
      </c>
      <c r="J271" s="238"/>
      <c r="K271" s="117"/>
      <c r="L271" s="117"/>
    </row>
    <row r="272" spans="1:13" s="17" customFormat="1" ht="15" customHeight="1" x14ac:dyDescent="0.25">
      <c r="A272" s="81">
        <v>44872</v>
      </c>
      <c r="B272" s="27" t="s">
        <v>312</v>
      </c>
      <c r="C272" s="27" t="s">
        <v>59</v>
      </c>
      <c r="D272" s="25" t="s">
        <v>259</v>
      </c>
      <c r="E272" s="25" t="s">
        <v>131</v>
      </c>
      <c r="F272" s="25" t="s">
        <v>506</v>
      </c>
      <c r="G272" s="25" t="s">
        <v>649</v>
      </c>
      <c r="H272" s="28" t="s">
        <v>313</v>
      </c>
      <c r="I272" s="28">
        <v>3392</v>
      </c>
      <c r="J272" s="238"/>
      <c r="K272" s="117"/>
      <c r="L272" s="117"/>
    </row>
    <row r="273" spans="1:13" s="17" customFormat="1" ht="15" customHeight="1" x14ac:dyDescent="0.25">
      <c r="A273" s="81">
        <v>44876</v>
      </c>
      <c r="B273" s="27" t="s">
        <v>312</v>
      </c>
      <c r="C273" s="27" t="s">
        <v>59</v>
      </c>
      <c r="D273" s="25" t="s">
        <v>259</v>
      </c>
      <c r="E273" s="25" t="s">
        <v>131</v>
      </c>
      <c r="F273" s="25" t="s">
        <v>545</v>
      </c>
      <c r="G273" s="25" t="s">
        <v>649</v>
      </c>
      <c r="H273" s="28" t="s">
        <v>313</v>
      </c>
      <c r="I273" s="28">
        <v>1696</v>
      </c>
      <c r="J273" s="238"/>
      <c r="K273" s="117"/>
      <c r="L273" s="117"/>
    </row>
    <row r="274" spans="1:13" s="17" customFormat="1" ht="15" customHeight="1" x14ac:dyDescent="0.25">
      <c r="A274" s="81">
        <v>44876</v>
      </c>
      <c r="B274" s="27" t="s">
        <v>312</v>
      </c>
      <c r="C274" s="27" t="s">
        <v>59</v>
      </c>
      <c r="D274" s="25" t="s">
        <v>259</v>
      </c>
      <c r="E274" s="25" t="s">
        <v>267</v>
      </c>
      <c r="F274" s="25" t="s">
        <v>659</v>
      </c>
      <c r="G274" s="25" t="s">
        <v>649</v>
      </c>
      <c r="H274" s="28" t="s">
        <v>313</v>
      </c>
      <c r="I274" s="28">
        <v>6784</v>
      </c>
      <c r="J274" s="238"/>
      <c r="K274" s="117"/>
      <c r="L274" s="117"/>
    </row>
    <row r="275" spans="1:13" s="17" customFormat="1" ht="15" customHeight="1" x14ac:dyDescent="0.25">
      <c r="A275" s="81">
        <v>44877</v>
      </c>
      <c r="B275" s="27" t="s">
        <v>312</v>
      </c>
      <c r="C275" s="27" t="s">
        <v>59</v>
      </c>
      <c r="D275" s="25" t="s">
        <v>259</v>
      </c>
      <c r="E275" s="25" t="s">
        <v>131</v>
      </c>
      <c r="F275" s="25" t="s">
        <v>636</v>
      </c>
      <c r="G275" s="25" t="s">
        <v>649</v>
      </c>
      <c r="H275" s="28" t="s">
        <v>313</v>
      </c>
      <c r="I275" s="28">
        <v>848</v>
      </c>
      <c r="J275" s="238"/>
      <c r="K275" s="117"/>
      <c r="L275" s="117"/>
    </row>
    <row r="276" spans="1:13" s="17" customFormat="1" ht="15" customHeight="1" x14ac:dyDescent="0.25">
      <c r="A276" s="81">
        <v>44877</v>
      </c>
      <c r="B276" s="27" t="s">
        <v>312</v>
      </c>
      <c r="C276" s="27" t="s">
        <v>59</v>
      </c>
      <c r="D276" s="25" t="s">
        <v>259</v>
      </c>
      <c r="E276" s="25" t="s">
        <v>267</v>
      </c>
      <c r="F276" s="25" t="s">
        <v>600</v>
      </c>
      <c r="G276" s="25" t="s">
        <v>649</v>
      </c>
      <c r="H276" s="28" t="s">
        <v>313</v>
      </c>
      <c r="I276" s="28">
        <v>27136</v>
      </c>
      <c r="J276" s="238"/>
      <c r="K276" s="117"/>
      <c r="L276" s="117"/>
    </row>
    <row r="277" spans="1:13" s="17" customFormat="1" ht="15" customHeight="1" x14ac:dyDescent="0.25">
      <c r="A277" s="81">
        <v>44881</v>
      </c>
      <c r="B277" s="27" t="s">
        <v>312</v>
      </c>
      <c r="C277" s="27" t="s">
        <v>59</v>
      </c>
      <c r="D277" s="25" t="s">
        <v>259</v>
      </c>
      <c r="E277" s="25" t="s">
        <v>131</v>
      </c>
      <c r="F277" s="25" t="s">
        <v>563</v>
      </c>
      <c r="G277" s="25" t="s">
        <v>649</v>
      </c>
      <c r="H277" s="28" t="s">
        <v>313</v>
      </c>
      <c r="I277" s="28">
        <v>3392</v>
      </c>
      <c r="J277" s="238"/>
      <c r="K277" s="117"/>
      <c r="L277" s="117"/>
    </row>
    <row r="278" spans="1:13" s="17" customFormat="1" ht="15" customHeight="1" x14ac:dyDescent="0.25">
      <c r="A278" s="81">
        <v>44882</v>
      </c>
      <c r="B278" s="27" t="s">
        <v>312</v>
      </c>
      <c r="C278" s="27" t="s">
        <v>59</v>
      </c>
      <c r="D278" s="25" t="s">
        <v>259</v>
      </c>
      <c r="E278" s="25" t="s">
        <v>131</v>
      </c>
      <c r="F278" s="25" t="s">
        <v>636</v>
      </c>
      <c r="G278" s="25" t="s">
        <v>649</v>
      </c>
      <c r="H278" s="28" t="s">
        <v>313</v>
      </c>
      <c r="I278" s="28">
        <v>1696</v>
      </c>
      <c r="J278" s="238"/>
      <c r="K278" s="117"/>
      <c r="L278" s="117"/>
    </row>
    <row r="279" spans="1:13" s="17" customFormat="1" ht="15" customHeight="1" x14ac:dyDescent="0.25">
      <c r="A279" s="81">
        <v>44883</v>
      </c>
      <c r="B279" s="27" t="s">
        <v>312</v>
      </c>
      <c r="C279" s="27" t="s">
        <v>59</v>
      </c>
      <c r="D279" s="25" t="s">
        <v>259</v>
      </c>
      <c r="E279" s="25" t="s">
        <v>131</v>
      </c>
      <c r="F279" s="25" t="s">
        <v>545</v>
      </c>
      <c r="G279" s="25" t="s">
        <v>649</v>
      </c>
      <c r="H279" s="28" t="s">
        <v>313</v>
      </c>
      <c r="I279" s="28">
        <v>2544</v>
      </c>
      <c r="J279" s="238"/>
      <c r="K279" s="117"/>
      <c r="L279" s="117"/>
    </row>
    <row r="280" spans="1:13" s="17" customFormat="1" ht="15" customHeight="1" thickBot="1" x14ac:dyDescent="0.3">
      <c r="A280" s="194">
        <v>44883</v>
      </c>
      <c r="B280" s="195" t="s">
        <v>312</v>
      </c>
      <c r="C280" s="195" t="s">
        <v>59</v>
      </c>
      <c r="D280" s="196" t="s">
        <v>259</v>
      </c>
      <c r="E280" s="196" t="s">
        <v>267</v>
      </c>
      <c r="F280" s="196" t="s">
        <v>658</v>
      </c>
      <c r="G280" s="196" t="s">
        <v>649</v>
      </c>
      <c r="H280" s="196" t="s">
        <v>313</v>
      </c>
      <c r="I280" s="197">
        <v>5088</v>
      </c>
      <c r="J280" s="198"/>
      <c r="L280" s="117"/>
      <c r="M280" s="117"/>
    </row>
    <row r="281" spans="1:13" s="17" customFormat="1" ht="15" customHeight="1" thickTop="1" x14ac:dyDescent="0.25">
      <c r="A281" s="81">
        <v>44885</v>
      </c>
      <c r="B281" s="27" t="s">
        <v>312</v>
      </c>
      <c r="C281" s="27" t="s">
        <v>59</v>
      </c>
      <c r="D281" s="25" t="s">
        <v>259</v>
      </c>
      <c r="E281" s="25" t="s">
        <v>267</v>
      </c>
      <c r="F281" s="25" t="s">
        <v>600</v>
      </c>
      <c r="G281" s="25" t="s">
        <v>649</v>
      </c>
      <c r="H281" s="28" t="s">
        <v>313</v>
      </c>
      <c r="I281" s="28">
        <v>27136</v>
      </c>
      <c r="J281" s="237"/>
      <c r="K281" s="117"/>
      <c r="L281" s="117"/>
    </row>
    <row r="282" spans="1:13" s="17" customFormat="1" ht="15" customHeight="1" x14ac:dyDescent="0.25">
      <c r="A282" s="81">
        <v>44886</v>
      </c>
      <c r="B282" s="27" t="s">
        <v>312</v>
      </c>
      <c r="C282" s="27" t="s">
        <v>59</v>
      </c>
      <c r="D282" s="25" t="s">
        <v>259</v>
      </c>
      <c r="E282" s="25" t="s">
        <v>131</v>
      </c>
      <c r="F282" s="25" t="s">
        <v>506</v>
      </c>
      <c r="G282" s="25" t="s">
        <v>649</v>
      </c>
      <c r="H282" s="28" t="s">
        <v>313</v>
      </c>
      <c r="I282" s="28">
        <v>3392</v>
      </c>
      <c r="J282" s="238"/>
      <c r="K282" s="117"/>
      <c r="L282" s="117"/>
    </row>
    <row r="283" spans="1:13" s="17" customFormat="1" ht="15" customHeight="1" x14ac:dyDescent="0.25">
      <c r="A283" s="81">
        <v>44887</v>
      </c>
      <c r="B283" s="27" t="s">
        <v>312</v>
      </c>
      <c r="C283" s="27" t="s">
        <v>59</v>
      </c>
      <c r="D283" s="25" t="s">
        <v>259</v>
      </c>
      <c r="E283" s="25" t="s">
        <v>131</v>
      </c>
      <c r="F283" s="25" t="s">
        <v>636</v>
      </c>
      <c r="G283" s="25" t="s">
        <v>649</v>
      </c>
      <c r="H283" s="28" t="s">
        <v>313</v>
      </c>
      <c r="I283" s="28">
        <v>848</v>
      </c>
      <c r="J283" s="238"/>
      <c r="K283" s="117"/>
      <c r="L283" s="117"/>
    </row>
    <row r="284" spans="1:13" s="17" customFormat="1" ht="15" customHeight="1" x14ac:dyDescent="0.25">
      <c r="A284" s="81">
        <v>44888</v>
      </c>
      <c r="B284" s="27" t="s">
        <v>312</v>
      </c>
      <c r="C284" s="27" t="s">
        <v>59</v>
      </c>
      <c r="D284" s="25" t="s">
        <v>259</v>
      </c>
      <c r="E284" s="25" t="s">
        <v>131</v>
      </c>
      <c r="F284" s="25" t="s">
        <v>545</v>
      </c>
      <c r="G284" s="25" t="s">
        <v>649</v>
      </c>
      <c r="H284" s="28" t="s">
        <v>313</v>
      </c>
      <c r="I284" s="28">
        <v>1696</v>
      </c>
      <c r="J284" s="238"/>
      <c r="K284" s="117"/>
      <c r="L284" s="117"/>
    </row>
    <row r="285" spans="1:13" s="17" customFormat="1" ht="15" customHeight="1" x14ac:dyDescent="0.25">
      <c r="A285" s="81">
        <v>44890</v>
      </c>
      <c r="B285" s="27" t="s">
        <v>312</v>
      </c>
      <c r="C285" s="27" t="s">
        <v>59</v>
      </c>
      <c r="D285" s="25" t="s">
        <v>259</v>
      </c>
      <c r="E285" s="25" t="s">
        <v>131</v>
      </c>
      <c r="F285" s="25" t="s">
        <v>635</v>
      </c>
      <c r="G285" s="25" t="s">
        <v>649</v>
      </c>
      <c r="H285" s="28" t="s">
        <v>313</v>
      </c>
      <c r="I285" s="28">
        <v>1696</v>
      </c>
      <c r="J285" s="238"/>
      <c r="K285" s="117"/>
      <c r="L285" s="117"/>
    </row>
    <row r="286" spans="1:13" s="17" customFormat="1" ht="15" customHeight="1" x14ac:dyDescent="0.25">
      <c r="A286" s="81">
        <v>44890</v>
      </c>
      <c r="B286" s="27" t="s">
        <v>312</v>
      </c>
      <c r="C286" s="27" t="s">
        <v>59</v>
      </c>
      <c r="D286" s="25" t="s">
        <v>259</v>
      </c>
      <c r="E286" s="25" t="s">
        <v>267</v>
      </c>
      <c r="F286" s="25" t="s">
        <v>659</v>
      </c>
      <c r="G286" s="25" t="s">
        <v>649</v>
      </c>
      <c r="H286" s="28" t="s">
        <v>313</v>
      </c>
      <c r="I286" s="28">
        <v>8480</v>
      </c>
      <c r="J286" s="238"/>
      <c r="K286" s="117"/>
      <c r="L286" s="117"/>
    </row>
    <row r="287" spans="1:13" s="17" customFormat="1" ht="15" customHeight="1" x14ac:dyDescent="0.25">
      <c r="A287" s="81">
        <v>44893</v>
      </c>
      <c r="B287" s="27" t="s">
        <v>312</v>
      </c>
      <c r="C287" s="27" t="s">
        <v>59</v>
      </c>
      <c r="D287" s="25" t="s">
        <v>259</v>
      </c>
      <c r="E287" s="25" t="s">
        <v>267</v>
      </c>
      <c r="F287" s="25" t="s">
        <v>600</v>
      </c>
      <c r="G287" s="25" t="s">
        <v>649</v>
      </c>
      <c r="H287" s="28" t="s">
        <v>313</v>
      </c>
      <c r="I287" s="28">
        <v>27136</v>
      </c>
      <c r="J287" s="238"/>
      <c r="K287" s="117"/>
      <c r="L287" s="117"/>
    </row>
    <row r="288" spans="1:13" s="17" customFormat="1" ht="15" customHeight="1" x14ac:dyDescent="0.25">
      <c r="A288" s="81">
        <v>44894</v>
      </c>
      <c r="B288" s="27" t="s">
        <v>312</v>
      </c>
      <c r="C288" s="27" t="s">
        <v>59</v>
      </c>
      <c r="D288" s="25" t="s">
        <v>259</v>
      </c>
      <c r="E288" s="25" t="s">
        <v>131</v>
      </c>
      <c r="F288" s="25" t="s">
        <v>563</v>
      </c>
      <c r="G288" s="25" t="s">
        <v>649</v>
      </c>
      <c r="H288" s="28" t="s">
        <v>313</v>
      </c>
      <c r="I288" s="28">
        <v>848</v>
      </c>
      <c r="J288" s="238"/>
      <c r="K288" s="117"/>
      <c r="L288" s="117"/>
    </row>
    <row r="289" spans="1:12" s="17" customFormat="1" ht="15" customHeight="1" x14ac:dyDescent="0.25">
      <c r="A289" s="81">
        <v>44895</v>
      </c>
      <c r="B289" s="27" t="s">
        <v>312</v>
      </c>
      <c r="C289" s="27" t="s">
        <v>59</v>
      </c>
      <c r="D289" s="25" t="s">
        <v>259</v>
      </c>
      <c r="E289" s="25" t="s">
        <v>131</v>
      </c>
      <c r="F289" s="25" t="s">
        <v>506</v>
      </c>
      <c r="G289" s="25" t="s">
        <v>649</v>
      </c>
      <c r="H289" s="28" t="s">
        <v>313</v>
      </c>
      <c r="I289" s="28">
        <v>3392</v>
      </c>
      <c r="J289" s="238"/>
      <c r="K289" s="117"/>
      <c r="L289" s="117"/>
    </row>
    <row r="290" spans="1:12" s="17" customFormat="1" ht="15" customHeight="1" x14ac:dyDescent="0.25">
      <c r="A290" s="81">
        <v>44895</v>
      </c>
      <c r="B290" s="27" t="s">
        <v>312</v>
      </c>
      <c r="C290" s="27" t="s">
        <v>59</v>
      </c>
      <c r="D290" s="25" t="s">
        <v>259</v>
      </c>
      <c r="E290" s="25" t="s">
        <v>131</v>
      </c>
      <c r="F290" s="25" t="s">
        <v>636</v>
      </c>
      <c r="G290" s="25" t="s">
        <v>649</v>
      </c>
      <c r="H290" s="28" t="s">
        <v>313</v>
      </c>
      <c r="I290" s="28">
        <v>1696</v>
      </c>
      <c r="J290" s="238"/>
      <c r="K290" s="117"/>
      <c r="L290" s="117"/>
    </row>
    <row r="291" spans="1:12" s="17" customFormat="1" ht="15" customHeight="1" x14ac:dyDescent="0.25">
      <c r="A291" s="81">
        <v>44897</v>
      </c>
      <c r="B291" s="27" t="s">
        <v>312</v>
      </c>
      <c r="C291" s="27" t="s">
        <v>59</v>
      </c>
      <c r="D291" s="25" t="s">
        <v>259</v>
      </c>
      <c r="E291" s="25" t="s">
        <v>131</v>
      </c>
      <c r="F291" s="25" t="s">
        <v>506</v>
      </c>
      <c r="G291" s="25" t="s">
        <v>649</v>
      </c>
      <c r="H291" s="28" t="s">
        <v>313</v>
      </c>
      <c r="I291" s="28">
        <v>1696</v>
      </c>
      <c r="J291" s="238"/>
      <c r="K291" s="117"/>
      <c r="L291" s="117"/>
    </row>
    <row r="292" spans="1:12" s="17" customFormat="1" ht="15" customHeight="1" x14ac:dyDescent="0.25">
      <c r="A292" s="81">
        <v>44897</v>
      </c>
      <c r="B292" s="27" t="s">
        <v>312</v>
      </c>
      <c r="C292" s="27" t="s">
        <v>59</v>
      </c>
      <c r="D292" s="25" t="s">
        <v>259</v>
      </c>
      <c r="E292" s="25" t="s">
        <v>267</v>
      </c>
      <c r="F292" s="25" t="s">
        <v>659</v>
      </c>
      <c r="G292" s="25" t="s">
        <v>649</v>
      </c>
      <c r="H292" s="28" t="s">
        <v>313</v>
      </c>
      <c r="I292" s="28">
        <v>12720</v>
      </c>
      <c r="J292" s="238"/>
      <c r="K292" s="117"/>
      <c r="L292" s="117"/>
    </row>
    <row r="293" spans="1:12" s="17" customFormat="1" ht="15" customHeight="1" x14ac:dyDescent="0.25">
      <c r="A293" s="81">
        <v>44900</v>
      </c>
      <c r="B293" s="27" t="s">
        <v>312</v>
      </c>
      <c r="C293" s="27" t="s">
        <v>59</v>
      </c>
      <c r="D293" s="25" t="s">
        <v>259</v>
      </c>
      <c r="E293" s="25" t="s">
        <v>131</v>
      </c>
      <c r="F293" s="25" t="s">
        <v>517</v>
      </c>
      <c r="G293" s="25" t="s">
        <v>649</v>
      </c>
      <c r="H293" s="28" t="s">
        <v>313</v>
      </c>
      <c r="I293" s="28">
        <v>3392</v>
      </c>
      <c r="J293" s="238"/>
      <c r="K293" s="117"/>
      <c r="L293" s="117"/>
    </row>
    <row r="294" spans="1:12" s="17" customFormat="1" ht="15" customHeight="1" x14ac:dyDescent="0.25">
      <c r="A294" s="81">
        <v>44901</v>
      </c>
      <c r="B294" s="27" t="s">
        <v>312</v>
      </c>
      <c r="C294" s="27" t="s">
        <v>59</v>
      </c>
      <c r="D294" s="25" t="s">
        <v>259</v>
      </c>
      <c r="E294" s="25" t="s">
        <v>267</v>
      </c>
      <c r="F294" s="25" t="s">
        <v>600</v>
      </c>
      <c r="G294" s="25" t="s">
        <v>649</v>
      </c>
      <c r="H294" s="28" t="s">
        <v>313</v>
      </c>
      <c r="I294" s="28">
        <v>27136</v>
      </c>
      <c r="J294" s="238"/>
      <c r="K294" s="117"/>
      <c r="L294" s="117"/>
    </row>
    <row r="295" spans="1:12" s="17" customFormat="1" ht="15" customHeight="1" x14ac:dyDescent="0.25">
      <c r="A295" s="81">
        <v>44902</v>
      </c>
      <c r="B295" s="27" t="s">
        <v>312</v>
      </c>
      <c r="C295" s="27" t="s">
        <v>59</v>
      </c>
      <c r="D295" s="25" t="s">
        <v>259</v>
      </c>
      <c r="E295" s="25" t="s">
        <v>131</v>
      </c>
      <c r="F295" s="25" t="s">
        <v>636</v>
      </c>
      <c r="G295" s="25" t="s">
        <v>649</v>
      </c>
      <c r="H295" s="28" t="s">
        <v>313</v>
      </c>
      <c r="I295" s="28">
        <v>1696</v>
      </c>
      <c r="J295" s="238"/>
      <c r="K295" s="117"/>
      <c r="L295" s="117"/>
    </row>
    <row r="296" spans="1:12" s="17" customFormat="1" ht="15" customHeight="1" x14ac:dyDescent="0.25">
      <c r="A296" s="81">
        <v>44904</v>
      </c>
      <c r="B296" s="27" t="s">
        <v>312</v>
      </c>
      <c r="C296" s="27" t="s">
        <v>59</v>
      </c>
      <c r="D296" s="25" t="s">
        <v>259</v>
      </c>
      <c r="E296" s="25" t="s">
        <v>131</v>
      </c>
      <c r="F296" s="25" t="s">
        <v>563</v>
      </c>
      <c r="G296" s="25" t="s">
        <v>649</v>
      </c>
      <c r="H296" s="28" t="s">
        <v>313</v>
      </c>
      <c r="I296" s="28">
        <v>5936</v>
      </c>
      <c r="J296" s="238"/>
      <c r="K296" s="117"/>
      <c r="L296" s="117"/>
    </row>
    <row r="297" spans="1:12" s="17" customFormat="1" ht="15" customHeight="1" x14ac:dyDescent="0.25">
      <c r="A297" s="81">
        <v>44904</v>
      </c>
      <c r="B297" s="27" t="s">
        <v>312</v>
      </c>
      <c r="C297" s="27" t="s">
        <v>59</v>
      </c>
      <c r="D297" s="25" t="s">
        <v>259</v>
      </c>
      <c r="E297" s="25" t="s">
        <v>267</v>
      </c>
      <c r="F297" s="25" t="s">
        <v>658</v>
      </c>
      <c r="G297" s="25" t="s">
        <v>649</v>
      </c>
      <c r="H297" s="28" t="s">
        <v>313</v>
      </c>
      <c r="I297" s="28">
        <v>14416</v>
      </c>
      <c r="J297" s="238"/>
      <c r="K297" s="117"/>
      <c r="L297" s="117"/>
    </row>
    <row r="298" spans="1:12" s="17" customFormat="1" ht="15" customHeight="1" x14ac:dyDescent="0.25">
      <c r="A298" s="81">
        <v>44907</v>
      </c>
      <c r="B298" s="27" t="s">
        <v>312</v>
      </c>
      <c r="C298" s="27" t="s">
        <v>59</v>
      </c>
      <c r="D298" s="25" t="s">
        <v>259</v>
      </c>
      <c r="E298" s="25" t="s">
        <v>131</v>
      </c>
      <c r="F298" s="25" t="s">
        <v>545</v>
      </c>
      <c r="G298" s="25" t="s">
        <v>649</v>
      </c>
      <c r="H298" s="28" t="s">
        <v>313</v>
      </c>
      <c r="I298" s="28">
        <v>6784</v>
      </c>
      <c r="J298" s="238"/>
      <c r="K298" s="117"/>
      <c r="L298" s="117"/>
    </row>
    <row r="299" spans="1:12" s="17" customFormat="1" ht="15" customHeight="1" x14ac:dyDescent="0.25">
      <c r="A299" s="81">
        <v>44909</v>
      </c>
      <c r="B299" s="27" t="s">
        <v>312</v>
      </c>
      <c r="C299" s="27" t="s">
        <v>59</v>
      </c>
      <c r="D299" s="25" t="s">
        <v>259</v>
      </c>
      <c r="E299" s="25" t="s">
        <v>131</v>
      </c>
      <c r="F299" s="25" t="s">
        <v>636</v>
      </c>
      <c r="G299" s="25" t="s">
        <v>649</v>
      </c>
      <c r="H299" s="28" t="s">
        <v>313</v>
      </c>
      <c r="I299" s="28">
        <v>3392</v>
      </c>
      <c r="J299" s="238"/>
      <c r="K299" s="117"/>
      <c r="L299" s="117"/>
    </row>
    <row r="300" spans="1:12" s="17" customFormat="1" ht="15" customHeight="1" x14ac:dyDescent="0.25">
      <c r="A300" s="81">
        <v>44909</v>
      </c>
      <c r="B300" s="27" t="s">
        <v>312</v>
      </c>
      <c r="C300" s="27" t="s">
        <v>59</v>
      </c>
      <c r="D300" s="25" t="s">
        <v>259</v>
      </c>
      <c r="E300" s="25" t="s">
        <v>267</v>
      </c>
      <c r="F300" s="25" t="s">
        <v>600</v>
      </c>
      <c r="G300" s="25" t="s">
        <v>649</v>
      </c>
      <c r="H300" s="28" t="s">
        <v>313</v>
      </c>
      <c r="I300" s="28">
        <v>27136</v>
      </c>
      <c r="J300" s="238"/>
      <c r="K300" s="117"/>
      <c r="L300" s="117"/>
    </row>
    <row r="301" spans="1:12" s="17" customFormat="1" ht="15" customHeight="1" x14ac:dyDescent="0.25">
      <c r="A301" s="81">
        <v>44911</v>
      </c>
      <c r="B301" s="27" t="s">
        <v>312</v>
      </c>
      <c r="C301" s="27" t="s">
        <v>59</v>
      </c>
      <c r="D301" s="25" t="s">
        <v>259</v>
      </c>
      <c r="E301" s="25" t="s">
        <v>131</v>
      </c>
      <c r="F301" s="25" t="s">
        <v>506</v>
      </c>
      <c r="G301" s="25" t="s">
        <v>649</v>
      </c>
      <c r="H301" s="28" t="s">
        <v>313</v>
      </c>
      <c r="I301" s="28">
        <v>1696</v>
      </c>
      <c r="J301" s="238"/>
      <c r="K301" s="117"/>
      <c r="L301" s="117"/>
    </row>
    <row r="302" spans="1:12" s="17" customFormat="1" ht="15" customHeight="1" x14ac:dyDescent="0.25">
      <c r="A302" s="81">
        <v>44911</v>
      </c>
      <c r="B302" s="27" t="s">
        <v>312</v>
      </c>
      <c r="C302" s="27" t="s">
        <v>59</v>
      </c>
      <c r="D302" s="25" t="s">
        <v>259</v>
      </c>
      <c r="E302" s="25" t="s">
        <v>267</v>
      </c>
      <c r="F302" s="25" t="s">
        <v>613</v>
      </c>
      <c r="G302" s="25" t="s">
        <v>649</v>
      </c>
      <c r="H302" s="28" t="s">
        <v>313</v>
      </c>
      <c r="I302" s="28">
        <v>3392</v>
      </c>
      <c r="J302" s="238"/>
      <c r="K302" s="117"/>
      <c r="L302" s="117"/>
    </row>
    <row r="303" spans="1:12" s="17" customFormat="1" ht="15" customHeight="1" x14ac:dyDescent="0.25">
      <c r="A303" s="81">
        <v>44915</v>
      </c>
      <c r="B303" s="27" t="s">
        <v>312</v>
      </c>
      <c r="C303" s="27" t="s">
        <v>59</v>
      </c>
      <c r="D303" s="25" t="s">
        <v>259</v>
      </c>
      <c r="E303" s="25" t="s">
        <v>131</v>
      </c>
      <c r="F303" s="25" t="s">
        <v>506</v>
      </c>
      <c r="G303" s="25" t="s">
        <v>649</v>
      </c>
      <c r="H303" s="28" t="s">
        <v>313</v>
      </c>
      <c r="I303" s="28">
        <v>1696</v>
      </c>
      <c r="J303" s="238"/>
      <c r="K303" s="117"/>
      <c r="L303" s="117"/>
    </row>
    <row r="304" spans="1:12" s="17" customFormat="1" ht="15" customHeight="1" x14ac:dyDescent="0.25">
      <c r="A304" s="81">
        <v>44916</v>
      </c>
      <c r="B304" s="27" t="s">
        <v>312</v>
      </c>
      <c r="C304" s="27" t="s">
        <v>59</v>
      </c>
      <c r="D304" s="25" t="s">
        <v>259</v>
      </c>
      <c r="E304" s="25" t="s">
        <v>131</v>
      </c>
      <c r="F304" s="25" t="s">
        <v>563</v>
      </c>
      <c r="G304" s="25" t="s">
        <v>649</v>
      </c>
      <c r="H304" s="28" t="s">
        <v>313</v>
      </c>
      <c r="I304" s="28">
        <v>3392</v>
      </c>
      <c r="J304" s="238"/>
      <c r="K304" s="117"/>
      <c r="L304" s="117"/>
    </row>
    <row r="305" spans="1:12" s="17" customFormat="1" ht="15" customHeight="1" x14ac:dyDescent="0.25">
      <c r="A305" s="81">
        <v>44917</v>
      </c>
      <c r="B305" s="27" t="s">
        <v>312</v>
      </c>
      <c r="C305" s="27" t="s">
        <v>59</v>
      </c>
      <c r="D305" s="25" t="s">
        <v>259</v>
      </c>
      <c r="E305" s="25" t="s">
        <v>131</v>
      </c>
      <c r="F305" s="25" t="s">
        <v>636</v>
      </c>
      <c r="G305" s="25" t="s">
        <v>649</v>
      </c>
      <c r="H305" s="28" t="s">
        <v>313</v>
      </c>
      <c r="I305" s="28">
        <v>5088</v>
      </c>
      <c r="J305" s="238"/>
      <c r="K305" s="117"/>
      <c r="L305" s="117"/>
    </row>
    <row r="306" spans="1:12" s="17" customFormat="1" ht="15" customHeight="1" x14ac:dyDescent="0.25">
      <c r="A306" s="81">
        <v>44917</v>
      </c>
      <c r="B306" s="27" t="s">
        <v>312</v>
      </c>
      <c r="C306" s="27" t="s">
        <v>59</v>
      </c>
      <c r="D306" s="25" t="s">
        <v>259</v>
      </c>
      <c r="E306" s="25" t="s">
        <v>131</v>
      </c>
      <c r="F306" s="25" t="s">
        <v>563</v>
      </c>
      <c r="G306" s="25" t="s">
        <v>649</v>
      </c>
      <c r="H306" s="28" t="s">
        <v>313</v>
      </c>
      <c r="I306" s="28">
        <v>2544</v>
      </c>
      <c r="J306" s="238"/>
      <c r="K306" s="117"/>
      <c r="L306" s="117"/>
    </row>
    <row r="307" spans="1:12" s="17" customFormat="1" ht="15" customHeight="1" x14ac:dyDescent="0.25">
      <c r="A307" s="81">
        <v>44917</v>
      </c>
      <c r="B307" s="27" t="s">
        <v>312</v>
      </c>
      <c r="C307" s="27" t="s">
        <v>59</v>
      </c>
      <c r="D307" s="25" t="s">
        <v>259</v>
      </c>
      <c r="E307" s="25" t="s">
        <v>368</v>
      </c>
      <c r="F307" s="25" t="s">
        <v>717</v>
      </c>
      <c r="G307" s="25" t="s">
        <v>649</v>
      </c>
      <c r="H307" s="28" t="s">
        <v>313</v>
      </c>
      <c r="I307" s="28">
        <v>9328</v>
      </c>
      <c r="J307" s="238"/>
      <c r="K307" s="117"/>
      <c r="L307" s="117"/>
    </row>
    <row r="308" spans="1:12" s="17" customFormat="1" ht="15" customHeight="1" x14ac:dyDescent="0.25">
      <c r="A308" s="81">
        <v>44917</v>
      </c>
      <c r="B308" s="27" t="s">
        <v>312</v>
      </c>
      <c r="C308" s="27" t="s">
        <v>59</v>
      </c>
      <c r="D308" s="25" t="s">
        <v>259</v>
      </c>
      <c r="E308" s="25" t="s">
        <v>267</v>
      </c>
      <c r="F308" s="25" t="s">
        <v>600</v>
      </c>
      <c r="G308" s="25" t="s">
        <v>649</v>
      </c>
      <c r="H308" s="28" t="s">
        <v>313</v>
      </c>
      <c r="I308" s="28">
        <v>27136</v>
      </c>
      <c r="J308" s="238"/>
      <c r="K308" s="117"/>
      <c r="L308" s="117"/>
    </row>
    <row r="309" spans="1:12" s="17" customFormat="1" ht="15" customHeight="1" x14ac:dyDescent="0.25">
      <c r="A309" s="81">
        <v>44918</v>
      </c>
      <c r="B309" s="27" t="s">
        <v>312</v>
      </c>
      <c r="C309" s="27" t="s">
        <v>59</v>
      </c>
      <c r="D309" s="25" t="s">
        <v>259</v>
      </c>
      <c r="E309" s="25" t="s">
        <v>131</v>
      </c>
      <c r="F309" s="25" t="s">
        <v>545</v>
      </c>
      <c r="G309" s="25" t="s">
        <v>649</v>
      </c>
      <c r="H309" s="28" t="s">
        <v>313</v>
      </c>
      <c r="I309" s="28">
        <v>2544</v>
      </c>
      <c r="J309" s="238"/>
      <c r="K309" s="117"/>
      <c r="L309" s="117"/>
    </row>
    <row r="310" spans="1:12" s="17" customFormat="1" ht="15" customHeight="1" x14ac:dyDescent="0.25">
      <c r="A310" s="81">
        <v>44918</v>
      </c>
      <c r="B310" s="27" t="s">
        <v>312</v>
      </c>
      <c r="C310" s="27" t="s">
        <v>59</v>
      </c>
      <c r="D310" s="25" t="s">
        <v>259</v>
      </c>
      <c r="E310" s="25" t="s">
        <v>267</v>
      </c>
      <c r="F310" s="25" t="s">
        <v>659</v>
      </c>
      <c r="G310" s="25" t="s">
        <v>649</v>
      </c>
      <c r="H310" s="28" t="s">
        <v>313</v>
      </c>
      <c r="I310" s="28">
        <v>5088</v>
      </c>
      <c r="J310" s="238"/>
      <c r="K310" s="117"/>
      <c r="L310" s="117"/>
    </row>
    <row r="311" spans="1:12" s="17" customFormat="1" ht="15" customHeight="1" x14ac:dyDescent="0.25">
      <c r="A311" s="81">
        <v>44923</v>
      </c>
      <c r="B311" s="27" t="s">
        <v>312</v>
      </c>
      <c r="C311" s="27" t="s">
        <v>59</v>
      </c>
      <c r="D311" s="25" t="s">
        <v>259</v>
      </c>
      <c r="E311" s="25" t="s">
        <v>131</v>
      </c>
      <c r="F311" s="25" t="s">
        <v>636</v>
      </c>
      <c r="G311" s="25" t="s">
        <v>649</v>
      </c>
      <c r="H311" s="28" t="s">
        <v>313</v>
      </c>
      <c r="I311" s="28">
        <v>1696</v>
      </c>
      <c r="J311" s="238"/>
      <c r="K311" s="117"/>
      <c r="L311" s="117"/>
    </row>
    <row r="312" spans="1:12" s="17" customFormat="1" ht="15" customHeight="1" x14ac:dyDescent="0.25">
      <c r="A312" s="81">
        <v>44925</v>
      </c>
      <c r="B312" s="27" t="s">
        <v>312</v>
      </c>
      <c r="C312" s="27" t="s">
        <v>59</v>
      </c>
      <c r="D312" s="25" t="s">
        <v>259</v>
      </c>
      <c r="E312" s="25" t="s">
        <v>131</v>
      </c>
      <c r="F312" s="25" t="s">
        <v>563</v>
      </c>
      <c r="G312" s="25" t="s">
        <v>649</v>
      </c>
      <c r="H312" s="28" t="s">
        <v>313</v>
      </c>
      <c r="I312" s="28">
        <v>848</v>
      </c>
      <c r="J312" s="238"/>
      <c r="K312" s="117"/>
      <c r="L312" s="117"/>
    </row>
    <row r="313" spans="1:12" s="17" customFormat="1" ht="15" customHeight="1" thickBot="1" x14ac:dyDescent="0.3">
      <c r="A313" s="81">
        <v>44925</v>
      </c>
      <c r="B313" s="27" t="s">
        <v>312</v>
      </c>
      <c r="C313" s="27" t="s">
        <v>59</v>
      </c>
      <c r="D313" s="25" t="s">
        <v>259</v>
      </c>
      <c r="E313" s="25" t="s">
        <v>267</v>
      </c>
      <c r="F313" s="25" t="s">
        <v>600</v>
      </c>
      <c r="G313" s="25" t="s">
        <v>649</v>
      </c>
      <c r="H313" s="28" t="s">
        <v>313</v>
      </c>
      <c r="I313" s="28">
        <v>27136</v>
      </c>
      <c r="J313" s="238"/>
      <c r="K313" s="117"/>
      <c r="L313" s="117"/>
    </row>
    <row r="314" spans="1:12" ht="17.25" customHeight="1" thickBot="1" x14ac:dyDescent="0.35">
      <c r="A314" s="110" t="s">
        <v>96</v>
      </c>
      <c r="B314" s="111"/>
      <c r="C314" s="111"/>
      <c r="D314" s="111"/>
      <c r="E314" s="111"/>
      <c r="F314" s="111"/>
      <c r="G314" s="111"/>
      <c r="H314" s="60"/>
      <c r="I314" s="135">
        <f>SUM(I11:I313)</f>
        <v>2036048</v>
      </c>
      <c r="J314" s="61"/>
    </row>
    <row r="315" spans="1:12" x14ac:dyDescent="0.25">
      <c r="I315" s="98"/>
    </row>
    <row r="316" spans="1:12" ht="13" x14ac:dyDescent="0.3">
      <c r="A316" s="113"/>
      <c r="B316" s="108"/>
      <c r="C316" s="108"/>
      <c r="D316" s="108"/>
      <c r="E316" s="108"/>
      <c r="F316" s="114"/>
      <c r="G316" s="108"/>
      <c r="H316" s="31"/>
      <c r="I316" s="99"/>
      <c r="J316" s="17"/>
    </row>
    <row r="317" spans="1:12" ht="14.15" customHeight="1" x14ac:dyDescent="0.25">
      <c r="A317" s="253"/>
      <c r="B317" s="253"/>
      <c r="C317" s="253"/>
      <c r="D317" s="253"/>
      <c r="E317" s="253"/>
      <c r="F317" s="253"/>
      <c r="G317" s="253"/>
      <c r="H317" s="253"/>
      <c r="I317" s="253"/>
      <c r="J317" s="253"/>
    </row>
    <row r="318" spans="1:12" s="88" customFormat="1" ht="14.15" customHeight="1" x14ac:dyDescent="0.25">
      <c r="A318" s="253"/>
      <c r="B318" s="253"/>
      <c r="C318" s="253"/>
      <c r="D318" s="253"/>
      <c r="E318" s="253"/>
      <c r="F318" s="253"/>
      <c r="G318" s="253"/>
      <c r="H318" s="253"/>
      <c r="I318" s="253"/>
      <c r="J318" s="253"/>
    </row>
    <row r="319" spans="1:12" ht="13.5" customHeight="1" x14ac:dyDescent="0.25">
      <c r="A319" s="254"/>
      <c r="B319" s="254"/>
      <c r="C319" s="254"/>
      <c r="D319" s="254"/>
      <c r="E319" s="254"/>
      <c r="F319" s="254"/>
      <c r="G319" s="254"/>
      <c r="H319" s="254"/>
      <c r="I319" s="254"/>
      <c r="J319" s="254"/>
    </row>
    <row r="320" spans="1:12" ht="13.5" customHeight="1" x14ac:dyDescent="0.25">
      <c r="A320" s="254"/>
      <c r="B320" s="254"/>
      <c r="C320" s="254"/>
      <c r="D320" s="254"/>
      <c r="E320" s="254"/>
      <c r="F320" s="254"/>
      <c r="G320" s="254"/>
      <c r="H320" s="254"/>
      <c r="I320" s="254"/>
      <c r="J320" s="254"/>
    </row>
    <row r="321" spans="1:10" ht="13.5" customHeight="1" x14ac:dyDescent="0.25">
      <c r="A321" s="115"/>
      <c r="B321" s="115"/>
      <c r="C321" s="115"/>
      <c r="D321" s="115"/>
      <c r="E321" s="115"/>
      <c r="F321" s="115"/>
      <c r="G321" s="115"/>
      <c r="H321" s="90"/>
      <c r="I321" s="90"/>
      <c r="J321" s="90"/>
    </row>
    <row r="322" spans="1:10" s="17" customFormat="1" ht="13" customHeight="1" x14ac:dyDescent="0.25">
      <c r="A322" s="255"/>
      <c r="B322" s="255"/>
      <c r="C322" s="255"/>
      <c r="D322" s="255"/>
      <c r="E322" s="255"/>
      <c r="F322" s="255"/>
      <c r="G322" s="255"/>
      <c r="H322" s="255"/>
      <c r="I322" s="255"/>
      <c r="J322" s="255"/>
    </row>
    <row r="325" spans="1:10" x14ac:dyDescent="0.25">
      <c r="G325" s="116"/>
      <c r="H325" s="97"/>
    </row>
    <row r="326" spans="1:10" x14ac:dyDescent="0.25">
      <c r="G326" s="116"/>
      <c r="H326" s="97"/>
      <c r="I326" s="98"/>
    </row>
    <row r="328" spans="1:10" x14ac:dyDescent="0.25">
      <c r="I328" s="98"/>
    </row>
    <row r="335" spans="1:10" x14ac:dyDescent="0.25">
      <c r="A335" s="112" t="s">
        <v>82</v>
      </c>
    </row>
  </sheetData>
  <sortState xmlns:xlrd2="http://schemas.microsoft.com/office/spreadsheetml/2017/richdata2" ref="A11:J313">
    <sortCondition ref="A11:A313"/>
    <sortCondition ref="D11:D313"/>
    <sortCondition ref="E11:E313"/>
  </sortState>
  <mergeCells count="5">
    <mergeCell ref="A317:J317"/>
    <mergeCell ref="A318:J318"/>
    <mergeCell ref="A319:J319"/>
    <mergeCell ref="A320:J320"/>
    <mergeCell ref="A322:J322"/>
  </mergeCells>
  <printOptions horizontalCentered="1"/>
  <pageMargins left="0" right="0.75" top="0.5" bottom="0" header="0.5" footer="0.5"/>
  <pageSetup scale="50" fitToHeight="10" orientation="landscape" r:id="rId1"/>
  <headerFooter alignWithMargins="0">
    <oddFooter>&amp;L&amp;G</oddFooter>
  </headerFooter>
  <rowBreaks count="6" manualBreakCount="6">
    <brk id="55" max="9" man="1"/>
    <brk id="100" max="9" man="1"/>
    <brk id="145" max="9" man="1"/>
    <brk id="190" max="9" man="1"/>
    <brk id="235" max="9" man="1"/>
    <brk id="280" max="9"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M127"/>
  <sheetViews>
    <sheetView view="pageBreakPreview" topLeftCell="C80" zoomScale="90" zoomScaleNormal="60" zoomScaleSheetLayoutView="90" zoomScalePageLayoutView="60" workbookViewId="0"/>
  </sheetViews>
  <sheetFormatPr defaultColWidth="9.1796875" defaultRowHeight="12.5" x14ac:dyDescent="0.25"/>
  <cols>
    <col min="1" max="1" width="17.81640625" style="30" customWidth="1"/>
    <col min="2" max="2" width="34.7265625" style="30" customWidth="1"/>
    <col min="3" max="3" width="30.7265625" style="30" customWidth="1"/>
    <col min="4" max="4" width="15" style="30" customWidth="1"/>
    <col min="5" max="5" width="17.6328125" style="30" bestFit="1" customWidth="1"/>
    <col min="6" max="6" width="17.7265625" style="30" bestFit="1" customWidth="1"/>
    <col min="7" max="7" width="22.54296875" style="30"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86" t="s">
        <v>564</v>
      </c>
      <c r="B1" s="186"/>
      <c r="C1" s="186"/>
      <c r="D1" s="186"/>
      <c r="E1" s="186"/>
      <c r="F1" s="186"/>
      <c r="G1" s="186"/>
      <c r="H1" s="127"/>
      <c r="I1" s="127"/>
      <c r="J1" s="128"/>
    </row>
    <row r="2" spans="1:13" ht="12.75" customHeight="1" x14ac:dyDescent="0.3">
      <c r="A2" s="186" t="s">
        <v>584</v>
      </c>
      <c r="B2" s="186"/>
      <c r="C2" s="186"/>
      <c r="D2" s="186"/>
      <c r="E2" s="186"/>
      <c r="F2" s="186"/>
      <c r="G2" s="186"/>
      <c r="H2" s="127"/>
      <c r="I2" s="127"/>
      <c r="J2" s="128"/>
    </row>
    <row r="3" spans="1:13" ht="12.75" customHeight="1" x14ac:dyDescent="0.3">
      <c r="A3" s="186" t="s">
        <v>238</v>
      </c>
      <c r="B3" s="186"/>
      <c r="C3" s="186"/>
      <c r="D3" s="186"/>
      <c r="E3" s="186"/>
      <c r="F3" s="186"/>
      <c r="G3" s="186"/>
      <c r="H3" s="127"/>
      <c r="I3" s="127"/>
      <c r="J3" s="128"/>
    </row>
    <row r="4" spans="1:13" ht="12.75" customHeight="1" x14ac:dyDescent="0.3">
      <c r="A4" s="186" t="s">
        <v>56</v>
      </c>
      <c r="B4" s="186"/>
      <c r="C4" s="186"/>
      <c r="D4" s="186"/>
      <c r="E4" s="186"/>
      <c r="F4" s="186"/>
      <c r="G4" s="186"/>
      <c r="H4" s="127"/>
      <c r="I4" s="127"/>
      <c r="J4" s="128"/>
    </row>
    <row r="5" spans="1:13" ht="12.75" customHeight="1" x14ac:dyDescent="0.3">
      <c r="A5" s="186" t="s">
        <v>64</v>
      </c>
      <c r="B5" s="186"/>
      <c r="C5" s="186"/>
      <c r="D5" s="186"/>
      <c r="E5" s="186"/>
      <c r="F5" s="186"/>
      <c r="G5" s="186"/>
      <c r="H5" s="127"/>
      <c r="I5" s="127"/>
      <c r="J5" s="128"/>
    </row>
    <row r="6" spans="1:13" ht="12.75" customHeight="1" x14ac:dyDescent="0.3">
      <c r="A6" s="186" t="s">
        <v>10</v>
      </c>
      <c r="B6" s="186"/>
      <c r="C6" s="186"/>
      <c r="D6" s="186"/>
      <c r="E6" s="186"/>
      <c r="F6" s="186"/>
      <c r="G6" s="186"/>
      <c r="H6" s="127"/>
      <c r="I6" s="127"/>
      <c r="J6" s="128"/>
    </row>
    <row r="7" spans="1:13" ht="12.75" customHeight="1" x14ac:dyDescent="0.3">
      <c r="A7" s="186"/>
      <c r="B7" s="186"/>
      <c r="C7" s="186"/>
      <c r="D7" s="186"/>
      <c r="E7" s="186"/>
      <c r="F7" s="186"/>
      <c r="G7" s="186"/>
      <c r="H7" s="127"/>
      <c r="I7" s="127"/>
      <c r="J7" s="128"/>
    </row>
    <row r="8" spans="1:13" ht="24" customHeight="1" x14ac:dyDescent="0.25">
      <c r="A8" s="131" t="s">
        <v>354</v>
      </c>
      <c r="B8" s="130"/>
      <c r="C8" s="130"/>
      <c r="D8" s="130"/>
      <c r="E8" s="130"/>
      <c r="F8" s="130"/>
      <c r="G8" s="130"/>
      <c r="H8" s="130"/>
      <c r="I8" s="130"/>
      <c r="J8" s="130"/>
    </row>
    <row r="9" spans="1:13" ht="13.5" thickBot="1" x14ac:dyDescent="0.35">
      <c r="A9" s="1"/>
      <c r="B9" s="1"/>
      <c r="C9" s="1"/>
      <c r="D9" s="1"/>
      <c r="E9" s="1"/>
      <c r="F9" s="1"/>
      <c r="G9" s="1"/>
      <c r="H9" s="1"/>
      <c r="I9" s="1"/>
      <c r="J9" s="93" t="s">
        <v>74</v>
      </c>
    </row>
    <row r="10" spans="1:13" ht="43.5" customHeight="1" thickBot="1" x14ac:dyDescent="0.3">
      <c r="A10" s="132" t="s">
        <v>24</v>
      </c>
      <c r="B10" s="133" t="s">
        <v>3</v>
      </c>
      <c r="C10" s="133" t="s">
        <v>51</v>
      </c>
      <c r="D10" s="133" t="s">
        <v>20</v>
      </c>
      <c r="E10" s="133" t="s">
        <v>25</v>
      </c>
      <c r="F10" s="133" t="s">
        <v>61</v>
      </c>
      <c r="G10" s="133" t="s">
        <v>63</v>
      </c>
      <c r="H10" s="133" t="s">
        <v>62</v>
      </c>
      <c r="I10" s="133" t="s">
        <v>70</v>
      </c>
      <c r="J10" s="134" t="s">
        <v>31</v>
      </c>
    </row>
    <row r="11" spans="1:13" s="17" customFormat="1" ht="16" customHeight="1" x14ac:dyDescent="0.25">
      <c r="A11" s="76">
        <v>44567</v>
      </c>
      <c r="B11" s="169" t="s">
        <v>580</v>
      </c>
      <c r="C11" s="169" t="s">
        <v>581</v>
      </c>
      <c r="D11" s="170" t="s">
        <v>582</v>
      </c>
      <c r="E11" s="170" t="s">
        <v>267</v>
      </c>
      <c r="F11" s="170" t="s">
        <v>601</v>
      </c>
      <c r="G11" s="30" t="s">
        <v>650</v>
      </c>
      <c r="H11" s="170" t="s">
        <v>637</v>
      </c>
      <c r="I11" s="185">
        <v>871</v>
      </c>
      <c r="J11" s="96"/>
      <c r="L11" s="117"/>
      <c r="M11" s="117"/>
    </row>
    <row r="12" spans="1:13" s="17" customFormat="1" ht="16" customHeight="1" x14ac:dyDescent="0.25">
      <c r="A12" s="76">
        <v>44574</v>
      </c>
      <c r="B12" s="169" t="s">
        <v>580</v>
      </c>
      <c r="C12" s="169" t="s">
        <v>614</v>
      </c>
      <c r="D12" s="170" t="s">
        <v>582</v>
      </c>
      <c r="E12" s="170" t="s">
        <v>267</v>
      </c>
      <c r="F12" s="170" t="s">
        <v>583</v>
      </c>
      <c r="G12" s="30" t="s">
        <v>650</v>
      </c>
      <c r="H12" s="170" t="s">
        <v>637</v>
      </c>
      <c r="I12" s="185">
        <v>869</v>
      </c>
      <c r="J12" s="96"/>
      <c r="L12" s="117"/>
      <c r="M12" s="117"/>
    </row>
    <row r="13" spans="1:13" s="17" customFormat="1" ht="16" customHeight="1" x14ac:dyDescent="0.25">
      <c r="A13" s="76">
        <v>44577</v>
      </c>
      <c r="B13" s="169" t="s">
        <v>580</v>
      </c>
      <c r="C13" s="169" t="s">
        <v>581</v>
      </c>
      <c r="D13" s="170" t="s">
        <v>582</v>
      </c>
      <c r="E13" s="170" t="s">
        <v>592</v>
      </c>
      <c r="F13" s="170" t="s">
        <v>591</v>
      </c>
      <c r="G13" s="30" t="s">
        <v>650</v>
      </c>
      <c r="H13" s="170" t="s">
        <v>313</v>
      </c>
      <c r="I13" s="185">
        <v>862</v>
      </c>
      <c r="J13" s="96"/>
      <c r="L13" s="117"/>
      <c r="M13" s="117"/>
    </row>
    <row r="14" spans="1:13" s="17" customFormat="1" ht="16" customHeight="1" x14ac:dyDescent="0.25">
      <c r="A14" s="76">
        <v>44581</v>
      </c>
      <c r="B14" s="169" t="s">
        <v>580</v>
      </c>
      <c r="C14" s="169" t="s">
        <v>581</v>
      </c>
      <c r="D14" s="170" t="s">
        <v>582</v>
      </c>
      <c r="E14" s="170" t="s">
        <v>592</v>
      </c>
      <c r="F14" s="170" t="s">
        <v>480</v>
      </c>
      <c r="G14" s="30" t="s">
        <v>650</v>
      </c>
      <c r="H14" s="170" t="s">
        <v>313</v>
      </c>
      <c r="I14" s="185">
        <v>860</v>
      </c>
      <c r="J14" s="96"/>
      <c r="L14" s="117"/>
      <c r="M14" s="117"/>
    </row>
    <row r="15" spans="1:13" s="17" customFormat="1" ht="16" customHeight="1" x14ac:dyDescent="0.25">
      <c r="A15" s="76">
        <v>44611</v>
      </c>
      <c r="B15" s="169" t="s">
        <v>580</v>
      </c>
      <c r="C15" s="169" t="s">
        <v>581</v>
      </c>
      <c r="D15" s="170" t="s">
        <v>582</v>
      </c>
      <c r="E15" s="170" t="s">
        <v>267</v>
      </c>
      <c r="F15" s="170" t="s">
        <v>601</v>
      </c>
      <c r="G15" s="30" t="s">
        <v>650</v>
      </c>
      <c r="H15" s="170" t="s">
        <v>637</v>
      </c>
      <c r="I15" s="185">
        <v>868</v>
      </c>
      <c r="J15" s="96"/>
      <c r="L15" s="117"/>
      <c r="M15" s="117"/>
    </row>
    <row r="16" spans="1:13" s="17" customFormat="1" ht="16" customHeight="1" x14ac:dyDescent="0.25">
      <c r="A16" s="76">
        <v>44617</v>
      </c>
      <c r="B16" s="169" t="s">
        <v>580</v>
      </c>
      <c r="C16" s="169" t="s">
        <v>614</v>
      </c>
      <c r="D16" s="170" t="s">
        <v>582</v>
      </c>
      <c r="E16" s="170" t="s">
        <v>267</v>
      </c>
      <c r="F16" s="170" t="s">
        <v>601</v>
      </c>
      <c r="G16" s="30" t="s">
        <v>650</v>
      </c>
      <c r="H16" s="170" t="s">
        <v>637</v>
      </c>
      <c r="I16" s="185">
        <v>861</v>
      </c>
      <c r="J16" s="96"/>
      <c r="L16" s="117"/>
      <c r="M16" s="117"/>
    </row>
    <row r="17" spans="1:13" s="17" customFormat="1" ht="16" customHeight="1" x14ac:dyDescent="0.25">
      <c r="A17" s="76">
        <v>44617</v>
      </c>
      <c r="B17" s="169" t="s">
        <v>580</v>
      </c>
      <c r="C17" s="169" t="s">
        <v>581</v>
      </c>
      <c r="D17" s="170" t="s">
        <v>582</v>
      </c>
      <c r="E17" s="170" t="s">
        <v>267</v>
      </c>
      <c r="F17" s="170" t="s">
        <v>601</v>
      </c>
      <c r="G17" s="30" t="s">
        <v>650</v>
      </c>
      <c r="H17" s="170" t="s">
        <v>637</v>
      </c>
      <c r="I17" s="185">
        <v>871</v>
      </c>
      <c r="J17" s="96"/>
      <c r="L17" s="117"/>
      <c r="M17" s="117"/>
    </row>
    <row r="18" spans="1:13" s="17" customFormat="1" ht="16" customHeight="1" x14ac:dyDescent="0.25">
      <c r="A18" s="76">
        <v>44623</v>
      </c>
      <c r="B18" s="169" t="s">
        <v>580</v>
      </c>
      <c r="C18" s="169" t="s">
        <v>581</v>
      </c>
      <c r="D18" s="170" t="s">
        <v>582</v>
      </c>
      <c r="E18" s="170" t="s">
        <v>592</v>
      </c>
      <c r="F18" s="170" t="s">
        <v>480</v>
      </c>
      <c r="G18" s="30" t="s">
        <v>650</v>
      </c>
      <c r="H18" s="170" t="s">
        <v>313</v>
      </c>
      <c r="I18" s="185">
        <v>869</v>
      </c>
      <c r="J18" s="96"/>
      <c r="L18" s="117"/>
      <c r="M18" s="117"/>
    </row>
    <row r="19" spans="1:13" s="17" customFormat="1" ht="16" customHeight="1" x14ac:dyDescent="0.25">
      <c r="A19" s="76">
        <v>44624</v>
      </c>
      <c r="B19" s="169" t="s">
        <v>580</v>
      </c>
      <c r="C19" s="169" t="s">
        <v>614</v>
      </c>
      <c r="D19" s="170" t="s">
        <v>582</v>
      </c>
      <c r="E19" s="170" t="s">
        <v>267</v>
      </c>
      <c r="F19" s="170" t="s">
        <v>601</v>
      </c>
      <c r="G19" s="30" t="s">
        <v>650</v>
      </c>
      <c r="H19" s="170" t="s">
        <v>637</v>
      </c>
      <c r="I19" s="185">
        <v>869</v>
      </c>
      <c r="J19" s="96"/>
      <c r="L19" s="117"/>
      <c r="M19" s="117"/>
    </row>
    <row r="20" spans="1:13" s="17" customFormat="1" ht="16" customHeight="1" x14ac:dyDescent="0.25">
      <c r="A20" s="76">
        <v>44624</v>
      </c>
      <c r="B20" s="169" t="s">
        <v>580</v>
      </c>
      <c r="C20" s="169" t="s">
        <v>581</v>
      </c>
      <c r="D20" s="170" t="s">
        <v>582</v>
      </c>
      <c r="E20" s="170" t="s">
        <v>267</v>
      </c>
      <c r="F20" s="170" t="s">
        <v>601</v>
      </c>
      <c r="G20" s="30" t="s">
        <v>650</v>
      </c>
      <c r="H20" s="170" t="s">
        <v>637</v>
      </c>
      <c r="I20" s="185">
        <v>868</v>
      </c>
      <c r="J20" s="96"/>
      <c r="L20" s="117"/>
      <c r="M20" s="117"/>
    </row>
    <row r="21" spans="1:13" s="17" customFormat="1" ht="16" customHeight="1" x14ac:dyDescent="0.25">
      <c r="A21" s="76">
        <v>44624</v>
      </c>
      <c r="B21" s="169" t="s">
        <v>580</v>
      </c>
      <c r="C21" s="169" t="s">
        <v>581</v>
      </c>
      <c r="D21" s="170" t="s">
        <v>582</v>
      </c>
      <c r="E21" s="170" t="s">
        <v>267</v>
      </c>
      <c r="F21" s="170" t="s">
        <v>601</v>
      </c>
      <c r="G21" s="30" t="s">
        <v>650</v>
      </c>
      <c r="H21" s="170" t="s">
        <v>637</v>
      </c>
      <c r="I21" s="185">
        <v>857</v>
      </c>
      <c r="J21" s="96"/>
      <c r="L21" s="117"/>
      <c r="M21" s="117"/>
    </row>
    <row r="22" spans="1:13" s="17" customFormat="1" ht="16" customHeight="1" x14ac:dyDescent="0.25">
      <c r="A22" s="76">
        <v>44631</v>
      </c>
      <c r="B22" s="169" t="s">
        <v>580</v>
      </c>
      <c r="C22" s="169" t="s">
        <v>581</v>
      </c>
      <c r="D22" s="170" t="s">
        <v>582</v>
      </c>
      <c r="E22" s="170" t="s">
        <v>267</v>
      </c>
      <c r="F22" s="170" t="s">
        <v>601</v>
      </c>
      <c r="G22" s="30" t="s">
        <v>650</v>
      </c>
      <c r="H22" s="170" t="s">
        <v>637</v>
      </c>
      <c r="I22" s="185">
        <v>865</v>
      </c>
      <c r="J22" s="96"/>
      <c r="L22" s="117"/>
      <c r="M22" s="117"/>
    </row>
    <row r="23" spans="1:13" s="17" customFormat="1" ht="16" customHeight="1" x14ac:dyDescent="0.25">
      <c r="A23" s="76">
        <v>44631</v>
      </c>
      <c r="B23" s="169" t="s">
        <v>580</v>
      </c>
      <c r="C23" s="169" t="s">
        <v>581</v>
      </c>
      <c r="D23" s="170" t="s">
        <v>582</v>
      </c>
      <c r="E23" s="170" t="s">
        <v>267</v>
      </c>
      <c r="F23" s="170" t="s">
        <v>601</v>
      </c>
      <c r="G23" s="30" t="s">
        <v>650</v>
      </c>
      <c r="H23" s="170" t="s">
        <v>637</v>
      </c>
      <c r="I23" s="185">
        <v>870</v>
      </c>
      <c r="J23" s="96"/>
      <c r="L23" s="117"/>
      <c r="M23" s="117"/>
    </row>
    <row r="24" spans="1:13" s="17" customFormat="1" ht="16" customHeight="1" x14ac:dyDescent="0.25">
      <c r="A24" s="76">
        <v>44638</v>
      </c>
      <c r="B24" s="169" t="s">
        <v>580</v>
      </c>
      <c r="C24" s="169" t="s">
        <v>581</v>
      </c>
      <c r="D24" s="170" t="s">
        <v>582</v>
      </c>
      <c r="E24" s="170" t="s">
        <v>267</v>
      </c>
      <c r="F24" s="170" t="s">
        <v>601</v>
      </c>
      <c r="G24" s="30" t="s">
        <v>650</v>
      </c>
      <c r="H24" s="170" t="s">
        <v>637</v>
      </c>
      <c r="I24" s="185">
        <v>869</v>
      </c>
      <c r="J24" s="96"/>
      <c r="L24" s="117"/>
      <c r="M24" s="117"/>
    </row>
    <row r="25" spans="1:13" s="17" customFormat="1" ht="16" customHeight="1" x14ac:dyDescent="0.25">
      <c r="A25" s="76">
        <v>44644</v>
      </c>
      <c r="B25" s="169" t="s">
        <v>580</v>
      </c>
      <c r="C25" s="169" t="s">
        <v>581</v>
      </c>
      <c r="D25" s="170" t="s">
        <v>582</v>
      </c>
      <c r="E25" s="170" t="s">
        <v>592</v>
      </c>
      <c r="F25" s="170" t="s">
        <v>361</v>
      </c>
      <c r="G25" s="30" t="s">
        <v>650</v>
      </c>
      <c r="H25" s="170" t="s">
        <v>313</v>
      </c>
      <c r="I25" s="185">
        <v>871</v>
      </c>
      <c r="J25" s="96"/>
      <c r="L25" s="117"/>
      <c r="M25" s="117"/>
    </row>
    <row r="26" spans="1:13" s="17" customFormat="1" ht="16" customHeight="1" x14ac:dyDescent="0.25">
      <c r="A26" s="76">
        <v>44645</v>
      </c>
      <c r="B26" s="169" t="s">
        <v>580</v>
      </c>
      <c r="C26" s="169" t="s">
        <v>581</v>
      </c>
      <c r="D26" s="170" t="s">
        <v>582</v>
      </c>
      <c r="E26" s="170" t="s">
        <v>267</v>
      </c>
      <c r="F26" s="170" t="s">
        <v>583</v>
      </c>
      <c r="G26" s="30" t="s">
        <v>650</v>
      </c>
      <c r="H26" s="170" t="s">
        <v>637</v>
      </c>
      <c r="I26" s="185">
        <v>876</v>
      </c>
      <c r="J26" s="96"/>
      <c r="L26" s="117"/>
      <c r="M26" s="117"/>
    </row>
    <row r="27" spans="1:13" s="17" customFormat="1" ht="16" customHeight="1" x14ac:dyDescent="0.25">
      <c r="A27" s="76">
        <v>44645</v>
      </c>
      <c r="B27" s="169" t="s">
        <v>580</v>
      </c>
      <c r="C27" s="169" t="s">
        <v>581</v>
      </c>
      <c r="D27" s="170" t="s">
        <v>582</v>
      </c>
      <c r="E27" s="170" t="s">
        <v>267</v>
      </c>
      <c r="F27" s="170" t="s">
        <v>583</v>
      </c>
      <c r="G27" s="30" t="s">
        <v>650</v>
      </c>
      <c r="H27" s="170" t="s">
        <v>637</v>
      </c>
      <c r="I27" s="185">
        <v>871</v>
      </c>
      <c r="J27" s="96"/>
      <c r="L27" s="117"/>
      <c r="M27" s="117"/>
    </row>
    <row r="28" spans="1:13" s="17" customFormat="1" ht="16" customHeight="1" x14ac:dyDescent="0.25">
      <c r="A28" s="76">
        <v>44645</v>
      </c>
      <c r="B28" s="169" t="s">
        <v>580</v>
      </c>
      <c r="C28" s="169" t="s">
        <v>581</v>
      </c>
      <c r="D28" s="170" t="s">
        <v>582</v>
      </c>
      <c r="E28" s="170" t="s">
        <v>267</v>
      </c>
      <c r="F28" s="170" t="s">
        <v>583</v>
      </c>
      <c r="G28" s="30" t="s">
        <v>650</v>
      </c>
      <c r="H28" s="170" t="s">
        <v>637</v>
      </c>
      <c r="I28" s="185">
        <v>869</v>
      </c>
      <c r="J28" s="96"/>
      <c r="L28" s="117"/>
      <c r="M28" s="117"/>
    </row>
    <row r="29" spans="1:13" s="17" customFormat="1" ht="16" customHeight="1" x14ac:dyDescent="0.25">
      <c r="A29" s="76">
        <v>44652</v>
      </c>
      <c r="B29" s="169" t="s">
        <v>580</v>
      </c>
      <c r="C29" s="169" t="s">
        <v>581</v>
      </c>
      <c r="D29" s="170" t="s">
        <v>582</v>
      </c>
      <c r="E29" s="170" t="s">
        <v>267</v>
      </c>
      <c r="F29" s="170" t="s">
        <v>601</v>
      </c>
      <c r="G29" s="30" t="s">
        <v>650</v>
      </c>
      <c r="H29" s="170" t="s">
        <v>637</v>
      </c>
      <c r="I29" s="185">
        <v>869</v>
      </c>
      <c r="J29" s="96"/>
      <c r="L29" s="117"/>
      <c r="M29" s="117"/>
    </row>
    <row r="30" spans="1:13" s="17" customFormat="1" ht="16" customHeight="1" x14ac:dyDescent="0.25">
      <c r="A30" s="76">
        <v>44654</v>
      </c>
      <c r="B30" s="169" t="s">
        <v>580</v>
      </c>
      <c r="C30" s="169" t="s">
        <v>581</v>
      </c>
      <c r="D30" s="170" t="s">
        <v>582</v>
      </c>
      <c r="E30" s="170" t="s">
        <v>592</v>
      </c>
      <c r="F30" s="170" t="s">
        <v>648</v>
      </c>
      <c r="G30" s="30" t="s">
        <v>650</v>
      </c>
      <c r="H30" s="170" t="s">
        <v>313</v>
      </c>
      <c r="I30" s="185">
        <v>871</v>
      </c>
      <c r="J30" s="96"/>
      <c r="L30" s="117"/>
      <c r="M30" s="117"/>
    </row>
    <row r="31" spans="1:13" s="17" customFormat="1" ht="16" customHeight="1" x14ac:dyDescent="0.25">
      <c r="A31" s="76">
        <v>44659</v>
      </c>
      <c r="B31" s="169" t="s">
        <v>580</v>
      </c>
      <c r="C31" s="169" t="s">
        <v>614</v>
      </c>
      <c r="D31" s="170" t="s">
        <v>582</v>
      </c>
      <c r="E31" s="170" t="s">
        <v>267</v>
      </c>
      <c r="F31" s="170" t="s">
        <v>601</v>
      </c>
      <c r="G31" s="30" t="s">
        <v>650</v>
      </c>
      <c r="H31" s="170" t="s">
        <v>637</v>
      </c>
      <c r="I31" s="185">
        <v>866</v>
      </c>
      <c r="J31" s="96"/>
      <c r="L31" s="117"/>
      <c r="M31" s="117"/>
    </row>
    <row r="32" spans="1:13" s="17" customFormat="1" ht="16" customHeight="1" x14ac:dyDescent="0.25">
      <c r="A32" s="76">
        <v>44659</v>
      </c>
      <c r="B32" s="169" t="s">
        <v>580</v>
      </c>
      <c r="C32" s="169" t="s">
        <v>581</v>
      </c>
      <c r="D32" s="170" t="s">
        <v>582</v>
      </c>
      <c r="E32" s="170" t="s">
        <v>267</v>
      </c>
      <c r="F32" s="170" t="s">
        <v>601</v>
      </c>
      <c r="G32" s="30" t="s">
        <v>650</v>
      </c>
      <c r="H32" s="170" t="s">
        <v>637</v>
      </c>
      <c r="I32" s="185">
        <v>870</v>
      </c>
      <c r="J32" s="96"/>
      <c r="L32" s="117"/>
      <c r="M32" s="117"/>
    </row>
    <row r="33" spans="1:13" s="17" customFormat="1" ht="16" customHeight="1" x14ac:dyDescent="0.25">
      <c r="A33" s="76">
        <v>44666</v>
      </c>
      <c r="B33" s="169" t="s">
        <v>580</v>
      </c>
      <c r="C33" s="169" t="s">
        <v>581</v>
      </c>
      <c r="D33" s="170" t="s">
        <v>582</v>
      </c>
      <c r="E33" s="170" t="s">
        <v>267</v>
      </c>
      <c r="F33" s="170" t="s">
        <v>601</v>
      </c>
      <c r="G33" s="30" t="s">
        <v>650</v>
      </c>
      <c r="H33" s="170" t="s">
        <v>637</v>
      </c>
      <c r="I33" s="185">
        <v>869</v>
      </c>
      <c r="J33" s="96"/>
      <c r="L33" s="117"/>
      <c r="M33" s="117"/>
    </row>
    <row r="34" spans="1:13" s="17" customFormat="1" ht="16" customHeight="1" x14ac:dyDescent="0.25">
      <c r="A34" s="76">
        <v>44666</v>
      </c>
      <c r="B34" s="169" t="s">
        <v>580</v>
      </c>
      <c r="C34" s="169" t="s">
        <v>581</v>
      </c>
      <c r="D34" s="170" t="s">
        <v>582</v>
      </c>
      <c r="E34" s="170" t="s">
        <v>267</v>
      </c>
      <c r="F34" s="170" t="s">
        <v>601</v>
      </c>
      <c r="G34" s="30" t="s">
        <v>650</v>
      </c>
      <c r="H34" s="170" t="s">
        <v>637</v>
      </c>
      <c r="I34" s="185">
        <v>870</v>
      </c>
      <c r="J34" s="96"/>
      <c r="L34" s="117"/>
      <c r="M34" s="117"/>
    </row>
    <row r="35" spans="1:13" s="17" customFormat="1" ht="16" customHeight="1" x14ac:dyDescent="0.25">
      <c r="A35" s="76">
        <v>44666</v>
      </c>
      <c r="B35" s="169" t="s">
        <v>580</v>
      </c>
      <c r="C35" s="169" t="s">
        <v>581</v>
      </c>
      <c r="D35" s="170" t="s">
        <v>582</v>
      </c>
      <c r="E35" s="170" t="s">
        <v>267</v>
      </c>
      <c r="F35" s="170" t="s">
        <v>601</v>
      </c>
      <c r="G35" s="30" t="s">
        <v>650</v>
      </c>
      <c r="H35" s="170" t="s">
        <v>637</v>
      </c>
      <c r="I35" s="185">
        <v>872</v>
      </c>
      <c r="J35" s="96"/>
      <c r="L35" s="117"/>
      <c r="M35" s="117"/>
    </row>
    <row r="36" spans="1:13" s="17" customFormat="1" ht="16" customHeight="1" x14ac:dyDescent="0.25">
      <c r="A36" s="76">
        <v>44676</v>
      </c>
      <c r="B36" s="169" t="s">
        <v>580</v>
      </c>
      <c r="C36" s="169" t="s">
        <v>581</v>
      </c>
      <c r="D36" s="170" t="s">
        <v>582</v>
      </c>
      <c r="E36" s="170" t="s">
        <v>592</v>
      </c>
      <c r="F36" s="170" t="s">
        <v>591</v>
      </c>
      <c r="G36" s="30" t="s">
        <v>650</v>
      </c>
      <c r="H36" s="170" t="s">
        <v>313</v>
      </c>
      <c r="I36" s="185">
        <v>868</v>
      </c>
      <c r="J36" s="96"/>
      <c r="L36" s="117"/>
      <c r="M36" s="117"/>
    </row>
    <row r="37" spans="1:13" s="17" customFormat="1" ht="16" customHeight="1" x14ac:dyDescent="0.25">
      <c r="A37" s="76">
        <v>44679</v>
      </c>
      <c r="B37" s="169" t="s">
        <v>580</v>
      </c>
      <c r="C37" s="169" t="s">
        <v>581</v>
      </c>
      <c r="D37" s="170" t="s">
        <v>582</v>
      </c>
      <c r="E37" s="170" t="s">
        <v>592</v>
      </c>
      <c r="F37" s="170" t="s">
        <v>480</v>
      </c>
      <c r="G37" s="30" t="s">
        <v>650</v>
      </c>
      <c r="H37" s="170" t="s">
        <v>313</v>
      </c>
      <c r="I37" s="185">
        <v>868</v>
      </c>
      <c r="J37" s="96"/>
      <c r="L37" s="117"/>
      <c r="M37" s="117"/>
    </row>
    <row r="38" spans="1:13" s="17" customFormat="1" ht="16" customHeight="1" x14ac:dyDescent="0.25">
      <c r="A38" s="76">
        <v>44680</v>
      </c>
      <c r="B38" s="169" t="s">
        <v>580</v>
      </c>
      <c r="C38" s="169" t="s">
        <v>581</v>
      </c>
      <c r="D38" s="170" t="s">
        <v>582</v>
      </c>
      <c r="E38" s="170" t="s">
        <v>267</v>
      </c>
      <c r="F38" s="170" t="s">
        <v>601</v>
      </c>
      <c r="G38" s="30" t="s">
        <v>650</v>
      </c>
      <c r="H38" s="170" t="s">
        <v>637</v>
      </c>
      <c r="I38" s="185">
        <v>868</v>
      </c>
      <c r="J38" s="96"/>
      <c r="L38" s="117"/>
      <c r="M38" s="117"/>
    </row>
    <row r="39" spans="1:13" s="17" customFormat="1" ht="16" customHeight="1" x14ac:dyDescent="0.25">
      <c r="A39" s="76">
        <v>44686</v>
      </c>
      <c r="B39" s="169" t="s">
        <v>580</v>
      </c>
      <c r="C39" s="169" t="s">
        <v>581</v>
      </c>
      <c r="D39" s="170" t="s">
        <v>582</v>
      </c>
      <c r="E39" s="170" t="s">
        <v>592</v>
      </c>
      <c r="F39" s="170" t="s">
        <v>648</v>
      </c>
      <c r="G39" s="30" t="s">
        <v>650</v>
      </c>
      <c r="H39" s="170" t="s">
        <v>313</v>
      </c>
      <c r="I39" s="185">
        <v>868</v>
      </c>
      <c r="J39" s="96"/>
      <c r="L39" s="117"/>
      <c r="M39" s="117"/>
    </row>
    <row r="40" spans="1:13" s="17" customFormat="1" ht="16" customHeight="1" x14ac:dyDescent="0.25">
      <c r="A40" s="76">
        <v>44688</v>
      </c>
      <c r="B40" s="169" t="s">
        <v>580</v>
      </c>
      <c r="C40" s="169" t="s">
        <v>614</v>
      </c>
      <c r="D40" s="170" t="s">
        <v>582</v>
      </c>
      <c r="E40" s="170" t="s">
        <v>267</v>
      </c>
      <c r="F40" s="170" t="s">
        <v>601</v>
      </c>
      <c r="G40" s="30" t="s">
        <v>650</v>
      </c>
      <c r="H40" s="170" t="s">
        <v>637</v>
      </c>
      <c r="I40" s="185">
        <v>869</v>
      </c>
      <c r="J40" s="96"/>
      <c r="L40" s="117"/>
      <c r="M40" s="117"/>
    </row>
    <row r="41" spans="1:13" s="17" customFormat="1" ht="16" customHeight="1" x14ac:dyDescent="0.25">
      <c r="A41" s="76">
        <v>44694</v>
      </c>
      <c r="B41" s="169" t="s">
        <v>580</v>
      </c>
      <c r="C41" s="169" t="s">
        <v>581</v>
      </c>
      <c r="D41" s="170" t="s">
        <v>582</v>
      </c>
      <c r="E41" s="170" t="s">
        <v>267</v>
      </c>
      <c r="F41" s="170" t="s">
        <v>583</v>
      </c>
      <c r="G41" s="30" t="s">
        <v>650</v>
      </c>
      <c r="H41" s="170" t="s">
        <v>637</v>
      </c>
      <c r="I41" s="185">
        <v>870</v>
      </c>
      <c r="J41" s="96"/>
      <c r="L41" s="117"/>
      <c r="M41" s="117"/>
    </row>
    <row r="42" spans="1:13" s="17" customFormat="1" ht="16" customHeight="1" x14ac:dyDescent="0.25">
      <c r="A42" s="76">
        <v>44694</v>
      </c>
      <c r="B42" s="169" t="s">
        <v>580</v>
      </c>
      <c r="C42" s="169" t="s">
        <v>581</v>
      </c>
      <c r="D42" s="170" t="s">
        <v>582</v>
      </c>
      <c r="E42" s="170" t="s">
        <v>267</v>
      </c>
      <c r="F42" s="170" t="s">
        <v>583</v>
      </c>
      <c r="G42" s="30" t="s">
        <v>650</v>
      </c>
      <c r="H42" s="170" t="s">
        <v>637</v>
      </c>
      <c r="I42" s="185">
        <v>868</v>
      </c>
      <c r="J42" s="96"/>
      <c r="L42" s="117"/>
      <c r="M42" s="117"/>
    </row>
    <row r="43" spans="1:13" s="17" customFormat="1" ht="16" customHeight="1" x14ac:dyDescent="0.25">
      <c r="A43" s="76">
        <v>44699</v>
      </c>
      <c r="B43" s="169" t="s">
        <v>580</v>
      </c>
      <c r="C43" s="169" t="s">
        <v>581</v>
      </c>
      <c r="D43" s="170" t="s">
        <v>582</v>
      </c>
      <c r="E43" s="170" t="s">
        <v>592</v>
      </c>
      <c r="F43" s="170" t="s">
        <v>361</v>
      </c>
      <c r="G43" s="30" t="s">
        <v>650</v>
      </c>
      <c r="H43" s="170" t="s">
        <v>313</v>
      </c>
      <c r="I43" s="185">
        <v>869</v>
      </c>
      <c r="J43" s="96"/>
      <c r="L43" s="117"/>
      <c r="M43" s="117"/>
    </row>
    <row r="44" spans="1:13" s="17" customFormat="1" ht="16" customHeight="1" x14ac:dyDescent="0.25">
      <c r="A44" s="76">
        <v>44702</v>
      </c>
      <c r="B44" s="169" t="s">
        <v>580</v>
      </c>
      <c r="C44" s="169" t="s">
        <v>581</v>
      </c>
      <c r="D44" s="170" t="s">
        <v>582</v>
      </c>
      <c r="E44" s="170" t="s">
        <v>267</v>
      </c>
      <c r="F44" s="170" t="s">
        <v>601</v>
      </c>
      <c r="G44" s="30" t="s">
        <v>650</v>
      </c>
      <c r="H44" s="170" t="s">
        <v>637</v>
      </c>
      <c r="I44" s="185">
        <v>869</v>
      </c>
      <c r="J44" s="96"/>
      <c r="L44" s="117"/>
      <c r="M44" s="117"/>
    </row>
    <row r="45" spans="1:13" s="17" customFormat="1" ht="16" customHeight="1" x14ac:dyDescent="0.25">
      <c r="A45" s="76">
        <v>44702</v>
      </c>
      <c r="B45" s="169" t="s">
        <v>580</v>
      </c>
      <c r="C45" s="169" t="s">
        <v>581</v>
      </c>
      <c r="D45" s="170" t="s">
        <v>582</v>
      </c>
      <c r="E45" s="170" t="s">
        <v>267</v>
      </c>
      <c r="F45" s="170" t="s">
        <v>601</v>
      </c>
      <c r="G45" s="30" t="s">
        <v>650</v>
      </c>
      <c r="H45" s="170" t="s">
        <v>637</v>
      </c>
      <c r="I45" s="185">
        <v>869</v>
      </c>
      <c r="J45" s="96"/>
      <c r="L45" s="117"/>
      <c r="M45" s="117"/>
    </row>
    <row r="46" spans="1:13" s="17" customFormat="1" ht="16" customHeight="1" x14ac:dyDescent="0.25">
      <c r="A46" s="76">
        <v>44708</v>
      </c>
      <c r="B46" s="169" t="s">
        <v>580</v>
      </c>
      <c r="C46" s="169" t="s">
        <v>581</v>
      </c>
      <c r="D46" s="170" t="s">
        <v>582</v>
      </c>
      <c r="E46" s="170" t="s">
        <v>267</v>
      </c>
      <c r="F46" s="170" t="s">
        <v>601</v>
      </c>
      <c r="G46" s="30" t="s">
        <v>650</v>
      </c>
      <c r="H46" s="170" t="s">
        <v>637</v>
      </c>
      <c r="I46" s="185">
        <v>870</v>
      </c>
      <c r="J46" s="96"/>
      <c r="L46" s="117"/>
      <c r="M46" s="117"/>
    </row>
    <row r="47" spans="1:13" s="17" customFormat="1" ht="16" customHeight="1" x14ac:dyDescent="0.25">
      <c r="A47" s="76">
        <v>44715</v>
      </c>
      <c r="B47" s="169" t="s">
        <v>580</v>
      </c>
      <c r="C47" s="169" t="s">
        <v>581</v>
      </c>
      <c r="D47" s="170" t="s">
        <v>582</v>
      </c>
      <c r="E47" s="170" t="s">
        <v>267</v>
      </c>
      <c r="F47" s="170" t="s">
        <v>583</v>
      </c>
      <c r="G47" s="30" t="s">
        <v>650</v>
      </c>
      <c r="H47" s="170" t="s">
        <v>637</v>
      </c>
      <c r="I47" s="185">
        <v>870</v>
      </c>
      <c r="J47" s="96"/>
      <c r="L47" s="117"/>
      <c r="M47" s="117"/>
    </row>
    <row r="48" spans="1:13" s="17" customFormat="1" ht="16" customHeight="1" x14ac:dyDescent="0.25">
      <c r="A48" s="76">
        <v>44715</v>
      </c>
      <c r="B48" s="169" t="s">
        <v>580</v>
      </c>
      <c r="C48" s="169" t="s">
        <v>581</v>
      </c>
      <c r="D48" s="170" t="s">
        <v>582</v>
      </c>
      <c r="E48" s="170" t="s">
        <v>267</v>
      </c>
      <c r="F48" s="170" t="s">
        <v>583</v>
      </c>
      <c r="G48" s="30" t="s">
        <v>650</v>
      </c>
      <c r="H48" s="170" t="s">
        <v>637</v>
      </c>
      <c r="I48" s="185">
        <v>871</v>
      </c>
      <c r="J48" s="96"/>
      <c r="L48" s="117"/>
      <c r="M48" s="117"/>
    </row>
    <row r="49" spans="1:13" s="17" customFormat="1" ht="16" customHeight="1" x14ac:dyDescent="0.25">
      <c r="A49" s="76">
        <v>44715</v>
      </c>
      <c r="B49" s="169" t="s">
        <v>580</v>
      </c>
      <c r="C49" s="169" t="s">
        <v>581</v>
      </c>
      <c r="D49" s="170" t="s">
        <v>582</v>
      </c>
      <c r="E49" s="170" t="s">
        <v>267</v>
      </c>
      <c r="F49" s="170" t="s">
        <v>583</v>
      </c>
      <c r="G49" s="30" t="s">
        <v>650</v>
      </c>
      <c r="H49" s="170" t="s">
        <v>637</v>
      </c>
      <c r="I49" s="185">
        <v>867</v>
      </c>
      <c r="J49" s="96"/>
      <c r="L49" s="117"/>
      <c r="M49" s="117"/>
    </row>
    <row r="50" spans="1:13" s="17" customFormat="1" ht="16" customHeight="1" x14ac:dyDescent="0.25">
      <c r="A50" s="76">
        <v>44721</v>
      </c>
      <c r="B50" s="169" t="s">
        <v>580</v>
      </c>
      <c r="C50" s="169" t="s">
        <v>581</v>
      </c>
      <c r="D50" s="170" t="s">
        <v>582</v>
      </c>
      <c r="E50" s="170" t="s">
        <v>592</v>
      </c>
      <c r="F50" s="170" t="s">
        <v>480</v>
      </c>
      <c r="G50" s="30" t="s">
        <v>650</v>
      </c>
      <c r="H50" s="170" t="s">
        <v>313</v>
      </c>
      <c r="I50" s="185">
        <v>868</v>
      </c>
      <c r="J50" s="96"/>
      <c r="L50" s="117"/>
      <c r="M50" s="117"/>
    </row>
    <row r="51" spans="1:13" s="17" customFormat="1" ht="16" customHeight="1" x14ac:dyDescent="0.25">
      <c r="A51" s="76">
        <v>44721</v>
      </c>
      <c r="B51" s="169" t="s">
        <v>580</v>
      </c>
      <c r="C51" s="169" t="s">
        <v>581</v>
      </c>
      <c r="D51" s="170" t="s">
        <v>582</v>
      </c>
      <c r="E51" s="170" t="s">
        <v>592</v>
      </c>
      <c r="F51" s="170" t="s">
        <v>480</v>
      </c>
      <c r="G51" s="30" t="s">
        <v>650</v>
      </c>
      <c r="H51" s="170" t="s">
        <v>313</v>
      </c>
      <c r="I51" s="185">
        <v>870</v>
      </c>
      <c r="J51" s="96"/>
      <c r="L51" s="117"/>
      <c r="M51" s="117"/>
    </row>
    <row r="52" spans="1:13" s="17" customFormat="1" ht="16" customHeight="1" x14ac:dyDescent="0.25">
      <c r="A52" s="76">
        <v>44728</v>
      </c>
      <c r="B52" s="169" t="s">
        <v>580</v>
      </c>
      <c r="C52" s="169" t="s">
        <v>581</v>
      </c>
      <c r="D52" s="170" t="s">
        <v>582</v>
      </c>
      <c r="E52" s="170" t="s">
        <v>592</v>
      </c>
      <c r="F52" s="170" t="s">
        <v>361</v>
      </c>
      <c r="G52" s="30" t="s">
        <v>650</v>
      </c>
      <c r="H52" s="170" t="s">
        <v>313</v>
      </c>
      <c r="I52" s="185">
        <v>866</v>
      </c>
      <c r="J52" s="96"/>
      <c r="L52" s="117"/>
      <c r="M52" s="117"/>
    </row>
    <row r="53" spans="1:13" s="17" customFormat="1" ht="16" customHeight="1" x14ac:dyDescent="0.25">
      <c r="A53" s="76">
        <v>44729</v>
      </c>
      <c r="B53" s="169" t="s">
        <v>580</v>
      </c>
      <c r="C53" s="169" t="s">
        <v>581</v>
      </c>
      <c r="D53" s="170" t="s">
        <v>582</v>
      </c>
      <c r="E53" s="170" t="s">
        <v>267</v>
      </c>
      <c r="F53" s="170" t="s">
        <v>583</v>
      </c>
      <c r="G53" s="30" t="s">
        <v>650</v>
      </c>
      <c r="H53" s="170" t="s">
        <v>637</v>
      </c>
      <c r="I53" s="185">
        <v>870</v>
      </c>
      <c r="J53" s="96"/>
      <c r="L53" s="117"/>
      <c r="M53" s="117"/>
    </row>
    <row r="54" spans="1:13" s="17" customFormat="1" ht="16" customHeight="1" x14ac:dyDescent="0.25">
      <c r="A54" s="76">
        <v>44736</v>
      </c>
      <c r="B54" s="169" t="s">
        <v>580</v>
      </c>
      <c r="C54" s="169" t="s">
        <v>581</v>
      </c>
      <c r="D54" s="170" t="s">
        <v>582</v>
      </c>
      <c r="E54" s="170" t="s">
        <v>267</v>
      </c>
      <c r="F54" s="170" t="s">
        <v>601</v>
      </c>
      <c r="G54" s="30" t="s">
        <v>650</v>
      </c>
      <c r="H54" s="170" t="s">
        <v>637</v>
      </c>
      <c r="I54" s="185">
        <v>736</v>
      </c>
      <c r="J54" s="96"/>
      <c r="L54" s="117"/>
      <c r="M54" s="117"/>
    </row>
    <row r="55" spans="1:13" s="17" customFormat="1" ht="15" customHeight="1" thickBot="1" x14ac:dyDescent="0.3">
      <c r="A55" s="194">
        <v>44736</v>
      </c>
      <c r="B55" s="195" t="s">
        <v>580</v>
      </c>
      <c r="C55" s="195" t="s">
        <v>581</v>
      </c>
      <c r="D55" s="196" t="s">
        <v>582</v>
      </c>
      <c r="E55" s="196" t="s">
        <v>267</v>
      </c>
      <c r="F55" s="196" t="s">
        <v>601</v>
      </c>
      <c r="G55" s="196" t="s">
        <v>650</v>
      </c>
      <c r="H55" s="196" t="s">
        <v>637</v>
      </c>
      <c r="I55" s="197">
        <v>869</v>
      </c>
      <c r="J55" s="198"/>
      <c r="L55" s="117"/>
      <c r="M55" s="117"/>
    </row>
    <row r="56" spans="1:13" s="17" customFormat="1" ht="16" customHeight="1" thickTop="1" x14ac:dyDescent="0.25">
      <c r="A56" s="76">
        <v>44736</v>
      </c>
      <c r="B56" s="169" t="s">
        <v>580</v>
      </c>
      <c r="C56" s="169" t="s">
        <v>581</v>
      </c>
      <c r="D56" s="170" t="s">
        <v>582</v>
      </c>
      <c r="E56" s="170" t="s">
        <v>267</v>
      </c>
      <c r="F56" s="170" t="s">
        <v>601</v>
      </c>
      <c r="G56" s="30" t="s">
        <v>650</v>
      </c>
      <c r="H56" s="170" t="s">
        <v>637</v>
      </c>
      <c r="I56" s="185">
        <v>868</v>
      </c>
      <c r="J56" s="96"/>
      <c r="L56" s="117"/>
      <c r="M56" s="117"/>
    </row>
    <row r="57" spans="1:13" s="17" customFormat="1" ht="16" customHeight="1" x14ac:dyDescent="0.25">
      <c r="A57" s="76">
        <v>44742</v>
      </c>
      <c r="B57" s="169" t="s">
        <v>580</v>
      </c>
      <c r="C57" s="169" t="s">
        <v>581</v>
      </c>
      <c r="D57" s="170" t="s">
        <v>582</v>
      </c>
      <c r="E57" s="170" t="s">
        <v>592</v>
      </c>
      <c r="F57" s="170" t="s">
        <v>591</v>
      </c>
      <c r="G57" s="30" t="s">
        <v>650</v>
      </c>
      <c r="H57" s="170" t="s">
        <v>313</v>
      </c>
      <c r="I57" s="185">
        <v>870</v>
      </c>
      <c r="J57" s="96"/>
      <c r="L57" s="117"/>
      <c r="M57" s="117"/>
    </row>
    <row r="58" spans="1:13" s="17" customFormat="1" ht="16" customHeight="1" x14ac:dyDescent="0.25">
      <c r="A58" s="76">
        <v>44743</v>
      </c>
      <c r="B58" s="169" t="s">
        <v>580</v>
      </c>
      <c r="C58" s="169" t="s">
        <v>581</v>
      </c>
      <c r="D58" s="170" t="s">
        <v>582</v>
      </c>
      <c r="E58" s="170" t="s">
        <v>267</v>
      </c>
      <c r="F58" s="170" t="s">
        <v>583</v>
      </c>
      <c r="G58" s="30" t="s">
        <v>650</v>
      </c>
      <c r="H58" s="170" t="s">
        <v>637</v>
      </c>
      <c r="I58" s="185">
        <v>869</v>
      </c>
      <c r="J58" s="96"/>
      <c r="L58" s="117"/>
      <c r="M58" s="117"/>
    </row>
    <row r="59" spans="1:13" s="17" customFormat="1" ht="16" customHeight="1" x14ac:dyDescent="0.25">
      <c r="A59" s="76">
        <v>44749</v>
      </c>
      <c r="B59" s="169" t="s">
        <v>580</v>
      </c>
      <c r="C59" s="169" t="s">
        <v>581</v>
      </c>
      <c r="D59" s="170" t="s">
        <v>582</v>
      </c>
      <c r="E59" s="170" t="s">
        <v>592</v>
      </c>
      <c r="F59" s="170" t="s">
        <v>648</v>
      </c>
      <c r="G59" s="30" t="s">
        <v>650</v>
      </c>
      <c r="H59" s="170" t="s">
        <v>313</v>
      </c>
      <c r="I59" s="185">
        <v>870</v>
      </c>
      <c r="J59" s="96"/>
      <c r="L59" s="117"/>
      <c r="M59" s="117"/>
    </row>
    <row r="60" spans="1:13" s="17" customFormat="1" ht="16" customHeight="1" x14ac:dyDescent="0.25">
      <c r="A60" s="76">
        <v>44750</v>
      </c>
      <c r="B60" s="169" t="s">
        <v>580</v>
      </c>
      <c r="C60" s="169" t="s">
        <v>581</v>
      </c>
      <c r="D60" s="170" t="s">
        <v>582</v>
      </c>
      <c r="E60" s="170" t="s">
        <v>267</v>
      </c>
      <c r="F60" s="170" t="s">
        <v>601</v>
      </c>
      <c r="G60" s="30" t="s">
        <v>650</v>
      </c>
      <c r="H60" s="170" t="s">
        <v>637</v>
      </c>
      <c r="I60" s="185">
        <v>870</v>
      </c>
      <c r="J60" s="96"/>
      <c r="L60" s="117"/>
      <c r="M60" s="117"/>
    </row>
    <row r="61" spans="1:13" s="17" customFormat="1" ht="16" customHeight="1" x14ac:dyDescent="0.25">
      <c r="A61" s="76">
        <v>44757</v>
      </c>
      <c r="B61" s="169" t="s">
        <v>580</v>
      </c>
      <c r="C61" s="169" t="s">
        <v>581</v>
      </c>
      <c r="D61" s="170" t="s">
        <v>582</v>
      </c>
      <c r="E61" s="170" t="s">
        <v>267</v>
      </c>
      <c r="F61" s="170" t="s">
        <v>583</v>
      </c>
      <c r="G61" s="30" t="s">
        <v>650</v>
      </c>
      <c r="H61" s="170" t="s">
        <v>637</v>
      </c>
      <c r="I61" s="185">
        <v>873</v>
      </c>
      <c r="J61" s="96"/>
      <c r="L61" s="117"/>
      <c r="M61" s="117"/>
    </row>
    <row r="62" spans="1:13" s="17" customFormat="1" ht="16" customHeight="1" x14ac:dyDescent="0.25">
      <c r="A62" s="76">
        <v>44763</v>
      </c>
      <c r="B62" s="169" t="s">
        <v>580</v>
      </c>
      <c r="C62" s="169" t="s">
        <v>581</v>
      </c>
      <c r="D62" s="170" t="s">
        <v>582</v>
      </c>
      <c r="E62" s="170" t="s">
        <v>592</v>
      </c>
      <c r="F62" s="170" t="s">
        <v>480</v>
      </c>
      <c r="G62" s="30" t="s">
        <v>650</v>
      </c>
      <c r="H62" s="170" t="s">
        <v>313</v>
      </c>
      <c r="I62" s="185">
        <v>872</v>
      </c>
      <c r="J62" s="96"/>
      <c r="L62" s="117"/>
      <c r="M62" s="117"/>
    </row>
    <row r="63" spans="1:13" s="17" customFormat="1" ht="16" customHeight="1" x14ac:dyDescent="0.25">
      <c r="A63" s="76">
        <v>44771</v>
      </c>
      <c r="B63" s="169" t="s">
        <v>580</v>
      </c>
      <c r="C63" s="169" t="s">
        <v>581</v>
      </c>
      <c r="D63" s="170" t="s">
        <v>582</v>
      </c>
      <c r="E63" s="170" t="s">
        <v>267</v>
      </c>
      <c r="F63" s="170" t="s">
        <v>583</v>
      </c>
      <c r="G63" s="30" t="s">
        <v>650</v>
      </c>
      <c r="H63" s="170" t="s">
        <v>637</v>
      </c>
      <c r="I63" s="185">
        <v>870</v>
      </c>
      <c r="J63" s="96"/>
      <c r="L63" s="117"/>
      <c r="M63" s="117"/>
    </row>
    <row r="64" spans="1:13" s="17" customFormat="1" ht="16" customHeight="1" x14ac:dyDescent="0.25">
      <c r="A64" s="76">
        <v>44771</v>
      </c>
      <c r="B64" s="169" t="s">
        <v>580</v>
      </c>
      <c r="C64" s="169" t="s">
        <v>581</v>
      </c>
      <c r="D64" s="170" t="s">
        <v>582</v>
      </c>
      <c r="E64" s="170" t="s">
        <v>267</v>
      </c>
      <c r="F64" s="170" t="s">
        <v>583</v>
      </c>
      <c r="G64" s="30" t="s">
        <v>650</v>
      </c>
      <c r="H64" s="170" t="s">
        <v>637</v>
      </c>
      <c r="I64" s="185">
        <v>868</v>
      </c>
      <c r="J64" s="96"/>
      <c r="L64" s="117"/>
      <c r="M64" s="117"/>
    </row>
    <row r="65" spans="1:13" s="17" customFormat="1" ht="16" customHeight="1" x14ac:dyDescent="0.25">
      <c r="A65" s="76">
        <v>44776</v>
      </c>
      <c r="B65" s="169" t="s">
        <v>580</v>
      </c>
      <c r="C65" s="169" t="s">
        <v>581</v>
      </c>
      <c r="D65" s="170" t="s">
        <v>582</v>
      </c>
      <c r="E65" s="170" t="s">
        <v>592</v>
      </c>
      <c r="F65" s="170" t="s">
        <v>648</v>
      </c>
      <c r="G65" s="17" t="s">
        <v>650</v>
      </c>
      <c r="H65" s="170" t="s">
        <v>313</v>
      </c>
      <c r="I65" s="185">
        <v>869</v>
      </c>
      <c r="J65" s="96"/>
      <c r="L65" s="117"/>
      <c r="M65" s="117"/>
    </row>
    <row r="66" spans="1:13" s="17" customFormat="1" ht="16" customHeight="1" x14ac:dyDescent="0.25">
      <c r="A66" s="76">
        <v>44784</v>
      </c>
      <c r="B66" s="169" t="s">
        <v>580</v>
      </c>
      <c r="C66" s="169" t="s">
        <v>581</v>
      </c>
      <c r="D66" s="170" t="s">
        <v>582</v>
      </c>
      <c r="E66" s="170" t="s">
        <v>592</v>
      </c>
      <c r="F66" s="170" t="s">
        <v>648</v>
      </c>
      <c r="G66" s="17" t="s">
        <v>650</v>
      </c>
      <c r="H66" s="170" t="s">
        <v>313</v>
      </c>
      <c r="I66" s="185">
        <v>869</v>
      </c>
      <c r="J66" s="96"/>
      <c r="L66" s="117"/>
      <c r="M66" s="117"/>
    </row>
    <row r="67" spans="1:13" s="17" customFormat="1" ht="16" customHeight="1" x14ac:dyDescent="0.25">
      <c r="A67" s="76">
        <v>44784</v>
      </c>
      <c r="B67" s="169" t="s">
        <v>580</v>
      </c>
      <c r="C67" s="169" t="s">
        <v>581</v>
      </c>
      <c r="D67" s="170" t="s">
        <v>582</v>
      </c>
      <c r="E67" s="170" t="s">
        <v>267</v>
      </c>
      <c r="F67" s="170" t="s">
        <v>583</v>
      </c>
      <c r="G67" s="17" t="s">
        <v>650</v>
      </c>
      <c r="H67" s="170" t="s">
        <v>637</v>
      </c>
      <c r="I67" s="185">
        <v>872</v>
      </c>
      <c r="J67" s="96"/>
      <c r="L67" s="117"/>
      <c r="M67" s="117"/>
    </row>
    <row r="68" spans="1:13" s="17" customFormat="1" ht="16" customHeight="1" x14ac:dyDescent="0.25">
      <c r="A68" s="76">
        <v>44799</v>
      </c>
      <c r="B68" s="169" t="s">
        <v>580</v>
      </c>
      <c r="C68" s="169" t="s">
        <v>581</v>
      </c>
      <c r="D68" s="170" t="s">
        <v>582</v>
      </c>
      <c r="E68" s="170" t="s">
        <v>267</v>
      </c>
      <c r="F68" s="170" t="s">
        <v>583</v>
      </c>
      <c r="G68" s="17" t="s">
        <v>650</v>
      </c>
      <c r="H68" s="170" t="s">
        <v>637</v>
      </c>
      <c r="I68" s="185">
        <v>869</v>
      </c>
      <c r="J68" s="96"/>
      <c r="L68" s="117"/>
      <c r="M68" s="117"/>
    </row>
    <row r="69" spans="1:13" s="17" customFormat="1" ht="16" customHeight="1" x14ac:dyDescent="0.25">
      <c r="A69" s="76">
        <v>44820</v>
      </c>
      <c r="B69" s="169" t="s">
        <v>580</v>
      </c>
      <c r="C69" s="169" t="s">
        <v>581</v>
      </c>
      <c r="D69" s="170" t="s">
        <v>582</v>
      </c>
      <c r="E69" s="170" t="s">
        <v>592</v>
      </c>
      <c r="F69" s="170" t="s">
        <v>480</v>
      </c>
      <c r="G69" s="17" t="s">
        <v>650</v>
      </c>
      <c r="H69" s="170" t="s">
        <v>313</v>
      </c>
      <c r="I69" s="185">
        <v>873</v>
      </c>
      <c r="J69" s="96"/>
      <c r="L69" s="117"/>
      <c r="M69" s="117"/>
    </row>
    <row r="70" spans="1:13" s="17" customFormat="1" ht="16" customHeight="1" x14ac:dyDescent="0.25">
      <c r="A70" s="76">
        <v>44820</v>
      </c>
      <c r="B70" s="169" t="s">
        <v>580</v>
      </c>
      <c r="C70" s="169" t="s">
        <v>581</v>
      </c>
      <c r="D70" s="170" t="s">
        <v>582</v>
      </c>
      <c r="E70" s="170" t="s">
        <v>592</v>
      </c>
      <c r="F70" s="170" t="s">
        <v>480</v>
      </c>
      <c r="G70" s="17" t="s">
        <v>650</v>
      </c>
      <c r="H70" s="170" t="s">
        <v>313</v>
      </c>
      <c r="I70" s="185">
        <v>872</v>
      </c>
      <c r="J70" s="96"/>
      <c r="L70" s="117"/>
      <c r="M70" s="117"/>
    </row>
    <row r="71" spans="1:13" s="17" customFormat="1" ht="16" customHeight="1" x14ac:dyDescent="0.25">
      <c r="A71" s="76">
        <v>44827</v>
      </c>
      <c r="B71" s="169" t="s">
        <v>580</v>
      </c>
      <c r="C71" s="169" t="s">
        <v>581</v>
      </c>
      <c r="D71" s="170" t="s">
        <v>582</v>
      </c>
      <c r="E71" s="170" t="s">
        <v>267</v>
      </c>
      <c r="F71" s="170" t="s">
        <v>583</v>
      </c>
      <c r="G71" s="17" t="s">
        <v>650</v>
      </c>
      <c r="H71" s="170" t="s">
        <v>637</v>
      </c>
      <c r="I71" s="185">
        <v>784</v>
      </c>
      <c r="J71" s="96"/>
      <c r="L71" s="117"/>
      <c r="M71" s="117"/>
    </row>
    <row r="72" spans="1:13" s="17" customFormat="1" ht="16" customHeight="1" x14ac:dyDescent="0.25">
      <c r="A72" s="76">
        <v>44827</v>
      </c>
      <c r="B72" s="169" t="s">
        <v>580</v>
      </c>
      <c r="C72" s="169" t="s">
        <v>581</v>
      </c>
      <c r="D72" s="170" t="s">
        <v>582</v>
      </c>
      <c r="E72" s="170" t="s">
        <v>267</v>
      </c>
      <c r="F72" s="170" t="s">
        <v>583</v>
      </c>
      <c r="G72" s="17" t="s">
        <v>650</v>
      </c>
      <c r="H72" s="170" t="s">
        <v>637</v>
      </c>
      <c r="I72" s="185">
        <v>873</v>
      </c>
      <c r="J72" s="96"/>
      <c r="L72" s="117"/>
      <c r="M72" s="117"/>
    </row>
    <row r="73" spans="1:13" s="17" customFormat="1" ht="16" customHeight="1" x14ac:dyDescent="0.25">
      <c r="A73" s="76">
        <v>44827</v>
      </c>
      <c r="B73" s="169" t="s">
        <v>580</v>
      </c>
      <c r="C73" s="169" t="s">
        <v>581</v>
      </c>
      <c r="D73" s="170" t="s">
        <v>582</v>
      </c>
      <c r="E73" s="170" t="s">
        <v>267</v>
      </c>
      <c r="F73" s="170" t="s">
        <v>583</v>
      </c>
      <c r="G73" s="17" t="s">
        <v>650</v>
      </c>
      <c r="H73" s="170" t="s">
        <v>637</v>
      </c>
      <c r="I73" s="185">
        <v>875</v>
      </c>
      <c r="J73" s="96"/>
      <c r="L73" s="117"/>
      <c r="M73" s="117"/>
    </row>
    <row r="74" spans="1:13" s="17" customFormat="1" ht="16" customHeight="1" x14ac:dyDescent="0.25">
      <c r="A74" s="76">
        <v>44830</v>
      </c>
      <c r="B74" s="169" t="s">
        <v>580</v>
      </c>
      <c r="C74" s="169" t="s">
        <v>581</v>
      </c>
      <c r="D74" s="170" t="s">
        <v>582</v>
      </c>
      <c r="E74" s="170" t="s">
        <v>267</v>
      </c>
      <c r="F74" s="170" t="s">
        <v>583</v>
      </c>
      <c r="G74" s="17" t="s">
        <v>650</v>
      </c>
      <c r="H74" s="170" t="s">
        <v>637</v>
      </c>
      <c r="I74" s="185">
        <v>872</v>
      </c>
      <c r="J74" s="96"/>
      <c r="L74" s="117"/>
      <c r="M74" s="117"/>
    </row>
    <row r="75" spans="1:13" s="17" customFormat="1" ht="16" customHeight="1" x14ac:dyDescent="0.25">
      <c r="A75" s="76">
        <v>44830</v>
      </c>
      <c r="B75" s="169" t="s">
        <v>580</v>
      </c>
      <c r="C75" s="169" t="s">
        <v>581</v>
      </c>
      <c r="D75" s="170" t="s">
        <v>582</v>
      </c>
      <c r="E75" s="170" t="s">
        <v>267</v>
      </c>
      <c r="F75" s="170" t="s">
        <v>583</v>
      </c>
      <c r="G75" s="17" t="s">
        <v>650</v>
      </c>
      <c r="H75" s="170" t="s">
        <v>637</v>
      </c>
      <c r="I75" s="185">
        <v>867</v>
      </c>
      <c r="J75" s="96"/>
      <c r="L75" s="117"/>
      <c r="M75" s="117"/>
    </row>
    <row r="76" spans="1:13" s="17" customFormat="1" ht="16" customHeight="1" x14ac:dyDescent="0.25">
      <c r="A76" s="76">
        <v>44831</v>
      </c>
      <c r="B76" s="169" t="s">
        <v>580</v>
      </c>
      <c r="C76" s="169" t="s">
        <v>581</v>
      </c>
      <c r="D76" s="170" t="s">
        <v>582</v>
      </c>
      <c r="E76" s="170" t="s">
        <v>592</v>
      </c>
      <c r="F76" s="170" t="s">
        <v>722</v>
      </c>
      <c r="G76" s="17" t="s">
        <v>650</v>
      </c>
      <c r="H76" s="170" t="s">
        <v>313</v>
      </c>
      <c r="I76" s="185">
        <v>874</v>
      </c>
      <c r="J76" s="96"/>
      <c r="L76" s="117"/>
      <c r="M76" s="117"/>
    </row>
    <row r="77" spans="1:13" s="17" customFormat="1" ht="16" customHeight="1" x14ac:dyDescent="0.25">
      <c r="A77" s="76">
        <v>44847</v>
      </c>
      <c r="B77" s="169" t="s">
        <v>580</v>
      </c>
      <c r="C77" s="169" t="s">
        <v>581</v>
      </c>
      <c r="D77" s="170" t="s">
        <v>582</v>
      </c>
      <c r="E77" s="170" t="s">
        <v>267</v>
      </c>
      <c r="F77" s="170" t="s">
        <v>601</v>
      </c>
      <c r="G77" s="17" t="s">
        <v>650</v>
      </c>
      <c r="H77" s="170" t="s">
        <v>637</v>
      </c>
      <c r="I77" s="185">
        <v>871</v>
      </c>
      <c r="J77" s="96"/>
      <c r="L77" s="117"/>
      <c r="M77" s="117"/>
    </row>
    <row r="78" spans="1:13" s="17" customFormat="1" ht="16" customHeight="1" x14ac:dyDescent="0.25">
      <c r="A78" s="76">
        <v>44854</v>
      </c>
      <c r="B78" s="169" t="s">
        <v>580</v>
      </c>
      <c r="C78" s="169" t="s">
        <v>581</v>
      </c>
      <c r="D78" s="170" t="s">
        <v>582</v>
      </c>
      <c r="E78" s="170" t="s">
        <v>592</v>
      </c>
      <c r="F78" s="170" t="s">
        <v>361</v>
      </c>
      <c r="G78" s="17" t="s">
        <v>650</v>
      </c>
      <c r="H78" s="170" t="s">
        <v>313</v>
      </c>
      <c r="I78" s="185">
        <v>870</v>
      </c>
      <c r="J78" s="96"/>
      <c r="L78" s="117"/>
      <c r="M78" s="117"/>
    </row>
    <row r="79" spans="1:13" s="17" customFormat="1" ht="16" customHeight="1" x14ac:dyDescent="0.25">
      <c r="A79" s="76">
        <v>44855</v>
      </c>
      <c r="B79" s="169" t="s">
        <v>580</v>
      </c>
      <c r="C79" s="169" t="s">
        <v>581</v>
      </c>
      <c r="D79" s="170" t="s">
        <v>582</v>
      </c>
      <c r="E79" s="170" t="s">
        <v>267</v>
      </c>
      <c r="F79" s="170" t="s">
        <v>583</v>
      </c>
      <c r="G79" s="17" t="s">
        <v>650</v>
      </c>
      <c r="H79" s="170" t="s">
        <v>637</v>
      </c>
      <c r="I79" s="185">
        <v>871</v>
      </c>
      <c r="J79" s="96"/>
      <c r="L79" s="117"/>
      <c r="M79" s="117"/>
    </row>
    <row r="80" spans="1:13" s="17" customFormat="1" ht="16" customHeight="1" x14ac:dyDescent="0.25">
      <c r="A80" s="76">
        <v>44861</v>
      </c>
      <c r="B80" s="169" t="s">
        <v>580</v>
      </c>
      <c r="C80" s="169" t="s">
        <v>581</v>
      </c>
      <c r="D80" s="170" t="s">
        <v>582</v>
      </c>
      <c r="E80" s="170" t="s">
        <v>592</v>
      </c>
      <c r="F80" s="170" t="s">
        <v>722</v>
      </c>
      <c r="G80" s="17" t="s">
        <v>650</v>
      </c>
      <c r="H80" s="170" t="s">
        <v>313</v>
      </c>
      <c r="I80" s="185">
        <v>871</v>
      </c>
      <c r="J80" s="96"/>
      <c r="L80" s="117"/>
      <c r="M80" s="117"/>
    </row>
    <row r="81" spans="1:13" s="17" customFormat="1" ht="16" customHeight="1" x14ac:dyDescent="0.25">
      <c r="A81" s="76">
        <v>44862</v>
      </c>
      <c r="B81" s="169" t="s">
        <v>580</v>
      </c>
      <c r="C81" s="169" t="s">
        <v>581</v>
      </c>
      <c r="D81" s="170" t="s">
        <v>582</v>
      </c>
      <c r="E81" s="170" t="s">
        <v>267</v>
      </c>
      <c r="F81" s="170" t="s">
        <v>601</v>
      </c>
      <c r="G81" s="17" t="s">
        <v>650</v>
      </c>
      <c r="H81" s="170" t="s">
        <v>637</v>
      </c>
      <c r="I81" s="185">
        <v>852</v>
      </c>
      <c r="J81" s="96"/>
      <c r="L81" s="117"/>
      <c r="M81" s="117"/>
    </row>
    <row r="82" spans="1:13" s="17" customFormat="1" ht="16" customHeight="1" x14ac:dyDescent="0.25">
      <c r="A82" s="76">
        <v>44866</v>
      </c>
      <c r="B82" s="169" t="s">
        <v>580</v>
      </c>
      <c r="C82" s="169" t="s">
        <v>581</v>
      </c>
      <c r="D82" s="170" t="s">
        <v>582</v>
      </c>
      <c r="E82" s="170" t="s">
        <v>592</v>
      </c>
      <c r="F82" s="170" t="s">
        <v>648</v>
      </c>
      <c r="G82" s="17" t="s">
        <v>313</v>
      </c>
      <c r="H82" s="170" t="s">
        <v>650</v>
      </c>
      <c r="I82" s="170">
        <v>881</v>
      </c>
      <c r="J82" s="96"/>
      <c r="L82" s="117"/>
      <c r="M82" s="117"/>
    </row>
    <row r="83" spans="1:13" s="17" customFormat="1" ht="16" customHeight="1" x14ac:dyDescent="0.25">
      <c r="A83" s="76">
        <v>44873</v>
      </c>
      <c r="B83" s="169" t="s">
        <v>580</v>
      </c>
      <c r="C83" s="169" t="s">
        <v>581</v>
      </c>
      <c r="D83" s="170" t="s">
        <v>582</v>
      </c>
      <c r="E83" s="170" t="s">
        <v>742</v>
      </c>
      <c r="F83" s="170" t="s">
        <v>743</v>
      </c>
      <c r="G83" s="17" t="s">
        <v>744</v>
      </c>
      <c r="H83" s="170" t="s">
        <v>650</v>
      </c>
      <c r="I83" s="170">
        <v>838</v>
      </c>
      <c r="J83" s="96"/>
      <c r="L83" s="117"/>
      <c r="M83" s="117"/>
    </row>
    <row r="84" spans="1:13" s="17" customFormat="1" ht="16" customHeight="1" x14ac:dyDescent="0.25">
      <c r="A84" s="76">
        <v>44889</v>
      </c>
      <c r="B84" s="169" t="s">
        <v>580</v>
      </c>
      <c r="C84" s="169" t="s">
        <v>581</v>
      </c>
      <c r="D84" s="170" t="s">
        <v>582</v>
      </c>
      <c r="E84" s="170" t="s">
        <v>592</v>
      </c>
      <c r="F84" s="170" t="s">
        <v>722</v>
      </c>
      <c r="G84" s="17" t="s">
        <v>313</v>
      </c>
      <c r="H84" s="170" t="s">
        <v>650</v>
      </c>
      <c r="I84" s="170">
        <v>880</v>
      </c>
      <c r="J84" s="96"/>
      <c r="L84" s="117"/>
      <c r="M84" s="117"/>
    </row>
    <row r="85" spans="1:13" s="17" customFormat="1" ht="16" customHeight="1" x14ac:dyDescent="0.25">
      <c r="A85" s="76">
        <v>44897</v>
      </c>
      <c r="B85" s="169" t="s">
        <v>580</v>
      </c>
      <c r="C85" s="169" t="s">
        <v>581</v>
      </c>
      <c r="D85" s="170" t="s">
        <v>582</v>
      </c>
      <c r="E85" s="170" t="s">
        <v>267</v>
      </c>
      <c r="F85" s="17" t="s">
        <v>583</v>
      </c>
      <c r="G85" s="170" t="s">
        <v>637</v>
      </c>
      <c r="H85" s="17" t="s">
        <v>650</v>
      </c>
      <c r="I85" s="170">
        <v>886</v>
      </c>
      <c r="J85" s="238"/>
      <c r="K85" s="117"/>
      <c r="L85" s="117"/>
    </row>
    <row r="86" spans="1:13" s="17" customFormat="1" ht="16" customHeight="1" x14ac:dyDescent="0.25">
      <c r="A86" s="76">
        <v>44906</v>
      </c>
      <c r="B86" s="169" t="s">
        <v>580</v>
      </c>
      <c r="C86" s="169" t="s">
        <v>581</v>
      </c>
      <c r="D86" s="170" t="s">
        <v>582</v>
      </c>
      <c r="E86" s="170" t="s">
        <v>267</v>
      </c>
      <c r="F86" s="17" t="s">
        <v>583</v>
      </c>
      <c r="G86" s="170" t="s">
        <v>637</v>
      </c>
      <c r="H86" s="17" t="s">
        <v>650</v>
      </c>
      <c r="I86" s="170">
        <v>880</v>
      </c>
      <c r="J86" s="238"/>
      <c r="K86" s="117"/>
      <c r="L86" s="117"/>
    </row>
    <row r="87" spans="1:13" s="17" customFormat="1" ht="16" customHeight="1" x14ac:dyDescent="0.25">
      <c r="A87" s="76">
        <v>44908</v>
      </c>
      <c r="B87" s="169" t="s">
        <v>580</v>
      </c>
      <c r="C87" s="169" t="s">
        <v>581</v>
      </c>
      <c r="D87" s="170" t="s">
        <v>582</v>
      </c>
      <c r="E87" s="170" t="s">
        <v>592</v>
      </c>
      <c r="F87" s="17" t="s">
        <v>361</v>
      </c>
      <c r="G87" s="170" t="s">
        <v>313</v>
      </c>
      <c r="H87" s="17" t="s">
        <v>650</v>
      </c>
      <c r="I87" s="170">
        <v>880</v>
      </c>
      <c r="J87" s="238"/>
      <c r="K87" s="117"/>
      <c r="L87" s="117"/>
    </row>
    <row r="88" spans="1:13" s="17" customFormat="1" ht="16" customHeight="1" thickBot="1" x14ac:dyDescent="0.3">
      <c r="A88" s="76">
        <v>44915</v>
      </c>
      <c r="B88" s="169" t="s">
        <v>580</v>
      </c>
      <c r="C88" s="169" t="s">
        <v>581</v>
      </c>
      <c r="D88" s="170" t="s">
        <v>582</v>
      </c>
      <c r="E88" s="170" t="s">
        <v>267</v>
      </c>
      <c r="F88" s="17" t="s">
        <v>601</v>
      </c>
      <c r="G88" s="170" t="s">
        <v>637</v>
      </c>
      <c r="H88" s="17" t="s">
        <v>650</v>
      </c>
      <c r="I88" s="170">
        <v>880</v>
      </c>
      <c r="J88" s="238"/>
      <c r="K88" s="117"/>
      <c r="L88" s="117"/>
    </row>
    <row r="89" spans="1:13" ht="17.25" customHeight="1" thickBot="1" x14ac:dyDescent="0.35">
      <c r="A89" s="184" t="s">
        <v>96</v>
      </c>
      <c r="B89" s="60"/>
      <c r="C89" s="60"/>
      <c r="D89" s="60"/>
      <c r="E89" s="60"/>
      <c r="F89" s="60"/>
      <c r="G89" s="60"/>
      <c r="H89" s="60"/>
      <c r="I89" s="135">
        <f>SUM(I11:I88)</f>
        <v>67605</v>
      </c>
      <c r="J89" s="61"/>
    </row>
    <row r="90" spans="1:13" x14ac:dyDescent="0.25">
      <c r="I90" s="98"/>
    </row>
    <row r="91" spans="1:13" ht="13" x14ac:dyDescent="0.3">
      <c r="A91" s="21"/>
      <c r="B91" s="31"/>
      <c r="C91" s="31"/>
      <c r="D91" s="31"/>
      <c r="E91" s="31"/>
      <c r="F91" s="183"/>
      <c r="G91" s="31"/>
      <c r="H91" s="31"/>
      <c r="I91" s="99"/>
      <c r="J91" s="17"/>
    </row>
    <row r="92" spans="1:13" ht="14.15" customHeight="1" x14ac:dyDescent="0.25">
      <c r="A92" s="253"/>
      <c r="B92" s="253"/>
      <c r="C92" s="253"/>
      <c r="D92" s="253"/>
      <c r="E92" s="253"/>
      <c r="F92" s="253"/>
      <c r="G92" s="253"/>
      <c r="H92" s="253"/>
      <c r="I92" s="253"/>
      <c r="J92" s="253"/>
    </row>
    <row r="93" spans="1:13" s="88" customFormat="1" ht="14.15" customHeight="1" x14ac:dyDescent="0.25">
      <c r="A93" s="253"/>
      <c r="B93" s="253"/>
      <c r="C93" s="253"/>
      <c r="D93" s="253"/>
      <c r="E93" s="253"/>
      <c r="F93" s="253"/>
      <c r="G93" s="253"/>
      <c r="H93" s="253"/>
      <c r="I93" s="253"/>
      <c r="J93" s="253"/>
    </row>
    <row r="94" spans="1:13" ht="13.5" customHeight="1" x14ac:dyDescent="0.25">
      <c r="A94" s="253"/>
      <c r="B94" s="253"/>
      <c r="C94" s="253"/>
      <c r="D94" s="253"/>
      <c r="E94" s="253"/>
      <c r="F94" s="253"/>
      <c r="G94" s="253"/>
      <c r="H94" s="253"/>
      <c r="I94" s="253"/>
      <c r="J94" s="253"/>
    </row>
    <row r="95" spans="1:13" ht="13.5" customHeight="1" x14ac:dyDescent="0.25">
      <c r="A95" s="253"/>
      <c r="B95" s="253"/>
      <c r="C95" s="253"/>
      <c r="D95" s="253"/>
      <c r="E95" s="253"/>
      <c r="F95" s="253"/>
      <c r="G95" s="253"/>
      <c r="H95" s="253"/>
      <c r="I95" s="253"/>
      <c r="J95" s="253"/>
    </row>
    <row r="96" spans="1:13" ht="13.5" customHeight="1" x14ac:dyDescent="0.25">
      <c r="A96" s="182"/>
      <c r="B96" s="182"/>
      <c r="C96" s="182"/>
      <c r="D96" s="182"/>
      <c r="E96" s="182"/>
      <c r="F96" s="182"/>
      <c r="G96" s="182"/>
      <c r="H96" s="181"/>
      <c r="I96" s="181"/>
      <c r="J96" s="181"/>
    </row>
    <row r="97" spans="1:10" s="17" customFormat="1" ht="13" customHeight="1" x14ac:dyDescent="0.25">
      <c r="A97" s="252"/>
      <c r="B97" s="252"/>
      <c r="C97" s="252"/>
      <c r="D97" s="252"/>
      <c r="E97" s="252"/>
      <c r="F97" s="252"/>
      <c r="G97" s="252"/>
      <c r="H97" s="252"/>
      <c r="I97" s="252"/>
      <c r="J97" s="252"/>
    </row>
    <row r="100" spans="1:10" x14ac:dyDescent="0.25">
      <c r="G100" s="98"/>
    </row>
    <row r="101" spans="1:10" x14ac:dyDescent="0.25">
      <c r="G101" s="98"/>
      <c r="I101" s="98"/>
    </row>
    <row r="103" spans="1:10" x14ac:dyDescent="0.25">
      <c r="I103" s="98"/>
    </row>
    <row r="110" spans="1:10" x14ac:dyDescent="0.25">
      <c r="A110" s="30" t="s">
        <v>82</v>
      </c>
    </row>
    <row r="126" spans="1:10" ht="13" thickBot="1" x14ac:dyDescent="0.3">
      <c r="A126" s="199"/>
      <c r="B126" s="199"/>
      <c r="C126" s="199"/>
      <c r="D126" s="199"/>
      <c r="E126" s="199"/>
      <c r="F126" s="199"/>
      <c r="G126" s="199"/>
      <c r="H126" s="199"/>
      <c r="I126" s="199"/>
      <c r="J126" s="199"/>
    </row>
    <row r="127" spans="1:10" ht="13" thickTop="1" x14ac:dyDescent="0.25"/>
  </sheetData>
  <sortState xmlns:xlrd2="http://schemas.microsoft.com/office/spreadsheetml/2017/richdata2" ref="A11:J88">
    <sortCondition ref="A11:A88"/>
    <sortCondition ref="D11:D88"/>
    <sortCondition ref="E11:E88"/>
  </sortState>
  <mergeCells count="5">
    <mergeCell ref="A92:J92"/>
    <mergeCell ref="A93:J93"/>
    <mergeCell ref="A94:J94"/>
    <mergeCell ref="A95:J95"/>
    <mergeCell ref="A97:J97"/>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4B62-BD92-455D-BC45-F1A0CF2F2DFE}">
  <dimension ref="A1:M50"/>
  <sheetViews>
    <sheetView view="pageBreakPreview" zoomScale="90" zoomScaleNormal="60" zoomScaleSheetLayoutView="90" zoomScalePageLayoutView="60" workbookViewId="0"/>
  </sheetViews>
  <sheetFormatPr defaultColWidth="9.1796875" defaultRowHeight="12.5" x14ac:dyDescent="0.25"/>
  <cols>
    <col min="1" max="1" width="17.81640625" style="30" customWidth="1"/>
    <col min="2" max="2" width="34.7265625" style="30" customWidth="1"/>
    <col min="3" max="3" width="30.7265625" style="30" customWidth="1"/>
    <col min="4" max="4" width="15" style="30" customWidth="1"/>
    <col min="5" max="5" width="17.6328125" style="30" bestFit="1" customWidth="1"/>
    <col min="6" max="6" width="17.7265625" style="30" bestFit="1" customWidth="1"/>
    <col min="7" max="7" width="38.81640625" style="30" bestFit="1" customWidth="1"/>
    <col min="8" max="8" width="25.90625" style="30" bestFit="1"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86" t="s">
        <v>564</v>
      </c>
      <c r="B1" s="186"/>
      <c r="C1" s="186"/>
      <c r="D1" s="186"/>
      <c r="E1" s="186"/>
      <c r="F1" s="186"/>
      <c r="G1" s="186"/>
      <c r="H1" s="127"/>
      <c r="I1" s="127"/>
      <c r="J1" s="128"/>
    </row>
    <row r="2" spans="1:13" ht="12.75" customHeight="1" x14ac:dyDescent="0.3">
      <c r="A2" s="186" t="s">
        <v>584</v>
      </c>
      <c r="B2" s="186"/>
      <c r="C2" s="186"/>
      <c r="D2" s="186"/>
      <c r="E2" s="186"/>
      <c r="F2" s="186"/>
      <c r="G2" s="186"/>
      <c r="H2" s="127"/>
      <c r="I2" s="127"/>
      <c r="J2" s="128"/>
    </row>
    <row r="3" spans="1:13" ht="12.75" customHeight="1" x14ac:dyDescent="0.3">
      <c r="A3" s="186" t="s">
        <v>238</v>
      </c>
      <c r="B3" s="186"/>
      <c r="C3" s="186"/>
      <c r="D3" s="186"/>
      <c r="E3" s="186"/>
      <c r="F3" s="186"/>
      <c r="G3" s="186"/>
      <c r="H3" s="127"/>
      <c r="I3" s="127"/>
      <c r="J3" s="128"/>
    </row>
    <row r="4" spans="1:13" ht="12.75" customHeight="1" x14ac:dyDescent="0.3">
      <c r="A4" s="186" t="s">
        <v>56</v>
      </c>
      <c r="B4" s="186"/>
      <c r="C4" s="186"/>
      <c r="D4" s="186"/>
      <c r="E4" s="186"/>
      <c r="F4" s="186"/>
      <c r="G4" s="186"/>
      <c r="H4" s="127"/>
      <c r="I4" s="127"/>
      <c r="J4" s="128"/>
    </row>
    <row r="5" spans="1:13" ht="12.75" customHeight="1" x14ac:dyDescent="0.3">
      <c r="A5" s="186" t="s">
        <v>64</v>
      </c>
      <c r="B5" s="186"/>
      <c r="C5" s="186"/>
      <c r="D5" s="186"/>
      <c r="E5" s="186"/>
      <c r="F5" s="186"/>
      <c r="G5" s="186"/>
      <c r="H5" s="127"/>
      <c r="I5" s="127"/>
      <c r="J5" s="128"/>
    </row>
    <row r="6" spans="1:13" ht="12.75" customHeight="1" x14ac:dyDescent="0.3">
      <c r="A6" s="186" t="s">
        <v>10</v>
      </c>
      <c r="B6" s="186"/>
      <c r="C6" s="186"/>
      <c r="D6" s="186"/>
      <c r="E6" s="186"/>
      <c r="F6" s="186"/>
      <c r="G6" s="186"/>
      <c r="H6" s="127"/>
      <c r="I6" s="127"/>
      <c r="J6" s="128"/>
    </row>
    <row r="7" spans="1:13" ht="12.75" customHeight="1" x14ac:dyDescent="0.3">
      <c r="A7" s="186"/>
      <c r="B7" s="186"/>
      <c r="C7" s="186"/>
      <c r="D7" s="186"/>
      <c r="E7" s="186"/>
      <c r="F7" s="186"/>
      <c r="G7" s="186"/>
      <c r="H7" s="127"/>
      <c r="I7" s="127"/>
      <c r="J7" s="128"/>
    </row>
    <row r="8" spans="1:13" ht="24" customHeight="1" x14ac:dyDescent="0.25">
      <c r="A8" s="131" t="s">
        <v>354</v>
      </c>
      <c r="B8" s="130"/>
      <c r="C8" s="130"/>
      <c r="D8" s="130"/>
      <c r="E8" s="130"/>
      <c r="F8" s="130"/>
      <c r="G8" s="130"/>
      <c r="H8" s="130"/>
      <c r="I8" s="130"/>
      <c r="J8" s="130"/>
    </row>
    <row r="9" spans="1:13" ht="13.5" thickBot="1" x14ac:dyDescent="0.35">
      <c r="A9" s="1"/>
      <c r="B9" s="1"/>
      <c r="C9" s="1"/>
      <c r="D9" s="1"/>
      <c r="E9" s="1"/>
      <c r="F9" s="1"/>
      <c r="G9" s="1"/>
      <c r="H9" s="1"/>
      <c r="I9" s="1"/>
      <c r="J9" s="93" t="s">
        <v>74</v>
      </c>
    </row>
    <row r="10" spans="1:13" ht="43.5" customHeight="1" thickBot="1" x14ac:dyDescent="0.3">
      <c r="A10" s="132" t="s">
        <v>24</v>
      </c>
      <c r="B10" s="133" t="s">
        <v>3</v>
      </c>
      <c r="C10" s="133" t="s">
        <v>51</v>
      </c>
      <c r="D10" s="133" t="s">
        <v>20</v>
      </c>
      <c r="E10" s="133" t="s">
        <v>25</v>
      </c>
      <c r="F10" s="133" t="s">
        <v>61</v>
      </c>
      <c r="G10" s="133" t="s">
        <v>63</v>
      </c>
      <c r="H10" s="133" t="s">
        <v>62</v>
      </c>
      <c r="I10" s="133" t="s">
        <v>70</v>
      </c>
      <c r="J10" s="134" t="s">
        <v>31</v>
      </c>
    </row>
    <row r="11" spans="1:13" s="17" customFormat="1" ht="16" customHeight="1" thickBot="1" x14ac:dyDescent="0.3">
      <c r="A11" s="76">
        <v>44892</v>
      </c>
      <c r="B11" s="169" t="s">
        <v>745</v>
      </c>
      <c r="C11" s="169"/>
      <c r="D11" s="170" t="s">
        <v>746</v>
      </c>
      <c r="E11" s="170" t="s">
        <v>60</v>
      </c>
      <c r="F11" s="170" t="s">
        <v>749</v>
      </c>
      <c r="G11" s="30" t="s">
        <v>748</v>
      </c>
      <c r="H11" s="170" t="s">
        <v>747</v>
      </c>
      <c r="I11" s="185">
        <v>961</v>
      </c>
      <c r="J11" s="96"/>
      <c r="L11" s="117"/>
      <c r="M11" s="117"/>
    </row>
    <row r="12" spans="1:13" ht="17.25" customHeight="1" thickBot="1" x14ac:dyDescent="0.35">
      <c r="A12" s="184" t="s">
        <v>96</v>
      </c>
      <c r="B12" s="60"/>
      <c r="C12" s="60"/>
      <c r="D12" s="60"/>
      <c r="E12" s="60"/>
      <c r="F12" s="60"/>
      <c r="G12" s="60"/>
      <c r="H12" s="60"/>
      <c r="I12" s="135">
        <f>SUM(I11:I11)</f>
        <v>961</v>
      </c>
      <c r="J12" s="61"/>
    </row>
    <row r="13" spans="1:13" x14ac:dyDescent="0.25">
      <c r="I13" s="98"/>
    </row>
    <row r="14" spans="1:13" ht="13" x14ac:dyDescent="0.3">
      <c r="A14" s="21"/>
      <c r="B14" s="31"/>
      <c r="C14" s="31"/>
      <c r="D14" s="31"/>
      <c r="E14" s="31"/>
      <c r="F14" s="183"/>
      <c r="G14" s="31"/>
      <c r="H14" s="31"/>
      <c r="I14" s="99"/>
      <c r="J14" s="17"/>
    </row>
    <row r="15" spans="1:13" ht="14.15" customHeight="1" x14ac:dyDescent="0.25">
      <c r="A15" s="253"/>
      <c r="B15" s="253"/>
      <c r="C15" s="253"/>
      <c r="D15" s="253"/>
      <c r="E15" s="253"/>
      <c r="F15" s="253"/>
      <c r="G15" s="253"/>
      <c r="H15" s="253"/>
      <c r="I15" s="253"/>
      <c r="J15" s="253"/>
    </row>
    <row r="16" spans="1:13" s="88" customFormat="1" ht="14.15" customHeight="1" x14ac:dyDescent="0.25">
      <c r="A16" s="253"/>
      <c r="B16" s="253"/>
      <c r="C16" s="253"/>
      <c r="D16" s="253"/>
      <c r="E16" s="253"/>
      <c r="F16" s="253"/>
      <c r="G16" s="253"/>
      <c r="H16" s="253"/>
      <c r="I16" s="253"/>
      <c r="J16" s="253"/>
    </row>
    <row r="17" spans="1:10" ht="13.5" customHeight="1" x14ac:dyDescent="0.25">
      <c r="A17" s="253"/>
      <c r="B17" s="253"/>
      <c r="C17" s="253"/>
      <c r="D17" s="253"/>
      <c r="E17" s="253"/>
      <c r="F17" s="253"/>
      <c r="G17" s="253"/>
      <c r="H17" s="253"/>
      <c r="I17" s="253"/>
      <c r="J17" s="253"/>
    </row>
    <row r="18" spans="1:10" ht="13.5" customHeight="1" x14ac:dyDescent="0.25">
      <c r="A18" s="253"/>
      <c r="B18" s="253"/>
      <c r="C18" s="253"/>
      <c r="D18" s="253"/>
      <c r="E18" s="253"/>
      <c r="F18" s="253"/>
      <c r="G18" s="253"/>
      <c r="H18" s="253"/>
      <c r="I18" s="253"/>
      <c r="J18" s="253"/>
    </row>
    <row r="19" spans="1:10" ht="13.5" customHeight="1" x14ac:dyDescent="0.25">
      <c r="A19" s="182"/>
      <c r="B19" s="182"/>
      <c r="C19" s="182"/>
      <c r="D19" s="182"/>
      <c r="E19" s="182"/>
      <c r="F19" s="182"/>
      <c r="G19" s="182"/>
      <c r="H19" s="181"/>
      <c r="I19" s="181"/>
      <c r="J19" s="181"/>
    </row>
    <row r="20" spans="1:10" s="17" customFormat="1" ht="13" customHeight="1" x14ac:dyDescent="0.25">
      <c r="A20" s="252"/>
      <c r="B20" s="252"/>
      <c r="C20" s="252"/>
      <c r="D20" s="252"/>
      <c r="E20" s="252"/>
      <c r="F20" s="252"/>
      <c r="G20" s="252"/>
      <c r="H20" s="252"/>
      <c r="I20" s="252"/>
      <c r="J20" s="252"/>
    </row>
    <row r="23" spans="1:10" x14ac:dyDescent="0.25">
      <c r="G23" s="98"/>
    </row>
    <row r="24" spans="1:10" x14ac:dyDescent="0.25">
      <c r="G24" s="98"/>
      <c r="I24" s="98"/>
    </row>
    <row r="26" spans="1:10" x14ac:dyDescent="0.25">
      <c r="I26" s="98"/>
    </row>
    <row r="33" spans="1:1" x14ac:dyDescent="0.25">
      <c r="A33" s="30" t="s">
        <v>82</v>
      </c>
    </row>
    <row r="49" spans="1:10" ht="13" thickBot="1" x14ac:dyDescent="0.3">
      <c r="A49" s="199"/>
      <c r="B49" s="199"/>
      <c r="C49" s="199"/>
      <c r="D49" s="199"/>
      <c r="E49" s="199"/>
      <c r="F49" s="199"/>
      <c r="G49" s="199"/>
      <c r="H49" s="199"/>
      <c r="I49" s="199"/>
      <c r="J49" s="199"/>
    </row>
    <row r="50"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zoomScale="90" zoomScaleNormal="100" zoomScaleSheetLayoutView="90" workbookViewId="0"/>
  </sheetViews>
  <sheetFormatPr defaultColWidth="9.1796875" defaultRowHeight="12.5" x14ac:dyDescent="0.25"/>
  <cols>
    <col min="1" max="1" width="17.81640625" style="112" customWidth="1"/>
    <col min="2" max="2" width="34.7265625" style="112" customWidth="1"/>
    <col min="3" max="3" width="30.7265625" style="112" customWidth="1"/>
    <col min="4" max="4" width="15" style="112" customWidth="1"/>
    <col min="5" max="5" width="17.6328125" style="112" bestFit="1" customWidth="1"/>
    <col min="6" max="6" width="17.7265625" style="112" bestFit="1" customWidth="1"/>
    <col min="7" max="7" width="22.54296875" style="112"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6" t="s">
        <v>564</v>
      </c>
      <c r="B1" s="126"/>
      <c r="C1" s="126"/>
      <c r="D1" s="126"/>
      <c r="E1" s="126"/>
      <c r="F1" s="126"/>
      <c r="G1" s="126"/>
      <c r="H1" s="127"/>
      <c r="I1" s="127"/>
      <c r="J1" s="128"/>
    </row>
    <row r="2" spans="1:13" ht="12.75" customHeight="1" x14ac:dyDescent="0.3">
      <c r="A2" s="126" t="s">
        <v>584</v>
      </c>
      <c r="B2" s="126"/>
      <c r="C2" s="126"/>
      <c r="D2" s="126"/>
      <c r="E2" s="126"/>
      <c r="F2" s="126"/>
      <c r="G2" s="126"/>
      <c r="H2" s="127"/>
      <c r="I2" s="127"/>
      <c r="J2" s="128"/>
    </row>
    <row r="3" spans="1:13" ht="12.75" customHeight="1" x14ac:dyDescent="0.3">
      <c r="A3" s="126" t="s">
        <v>238</v>
      </c>
      <c r="B3" s="126"/>
      <c r="C3" s="126"/>
      <c r="D3" s="126"/>
      <c r="E3" s="126"/>
      <c r="F3" s="126"/>
      <c r="G3" s="126"/>
      <c r="H3" s="127"/>
      <c r="I3" s="127"/>
      <c r="J3" s="128"/>
    </row>
    <row r="4" spans="1:13" ht="12.75" customHeight="1" x14ac:dyDescent="0.3">
      <c r="A4" s="126" t="s">
        <v>56</v>
      </c>
      <c r="B4" s="126"/>
      <c r="C4" s="126"/>
      <c r="D4" s="126"/>
      <c r="E4" s="126"/>
      <c r="F4" s="126"/>
      <c r="G4" s="126"/>
      <c r="H4" s="127"/>
      <c r="I4" s="127"/>
      <c r="J4" s="128"/>
    </row>
    <row r="5" spans="1:13" ht="12.75" customHeight="1" x14ac:dyDescent="0.3">
      <c r="A5" s="126" t="s">
        <v>64</v>
      </c>
      <c r="B5" s="126"/>
      <c r="C5" s="126"/>
      <c r="D5" s="126"/>
      <c r="E5" s="126"/>
      <c r="F5" s="126"/>
      <c r="G5" s="126"/>
      <c r="H5" s="127"/>
      <c r="I5" s="127"/>
      <c r="J5" s="128"/>
    </row>
    <row r="6" spans="1:13" ht="12.75" customHeight="1" x14ac:dyDescent="0.3">
      <c r="A6" s="126" t="s">
        <v>10</v>
      </c>
      <c r="B6" s="126"/>
      <c r="C6" s="126"/>
      <c r="D6" s="126"/>
      <c r="E6" s="126"/>
      <c r="F6" s="126"/>
      <c r="G6" s="126"/>
      <c r="H6" s="127"/>
      <c r="I6" s="127"/>
      <c r="J6" s="128"/>
    </row>
    <row r="7" spans="1:13" ht="12.75" customHeight="1" x14ac:dyDescent="0.3">
      <c r="A7" s="126"/>
      <c r="B7" s="126"/>
      <c r="C7" s="126"/>
      <c r="D7" s="126"/>
      <c r="E7" s="126"/>
      <c r="F7" s="126"/>
      <c r="G7" s="126"/>
      <c r="H7" s="127"/>
      <c r="I7" s="127"/>
      <c r="J7" s="128"/>
    </row>
    <row r="8" spans="1:13" ht="24" customHeight="1" x14ac:dyDescent="0.25">
      <c r="A8" s="131" t="s">
        <v>354</v>
      </c>
      <c r="B8" s="130"/>
      <c r="C8" s="130"/>
      <c r="D8" s="130"/>
      <c r="E8" s="130"/>
      <c r="F8" s="130"/>
      <c r="G8" s="130"/>
      <c r="H8" s="130"/>
      <c r="I8" s="130"/>
      <c r="J8" s="130"/>
    </row>
    <row r="9" spans="1:13" ht="13.5" thickBot="1" x14ac:dyDescent="0.35">
      <c r="A9" s="109"/>
      <c r="B9" s="109"/>
      <c r="C9" s="109"/>
      <c r="D9" s="109"/>
      <c r="E9" s="109"/>
      <c r="F9" s="109"/>
      <c r="G9" s="109"/>
      <c r="H9" s="1"/>
      <c r="I9" s="1"/>
      <c r="J9" s="93" t="s">
        <v>74</v>
      </c>
    </row>
    <row r="10" spans="1:13" ht="43.5" customHeight="1" thickBot="1" x14ac:dyDescent="0.3">
      <c r="A10" s="132" t="s">
        <v>24</v>
      </c>
      <c r="B10" s="133" t="s">
        <v>3</v>
      </c>
      <c r="C10" s="133" t="s">
        <v>51</v>
      </c>
      <c r="D10" s="133" t="s">
        <v>20</v>
      </c>
      <c r="E10" s="133" t="s">
        <v>25</v>
      </c>
      <c r="F10" s="133" t="s">
        <v>61</v>
      </c>
      <c r="G10" s="133" t="s">
        <v>63</v>
      </c>
      <c r="H10" s="133" t="s">
        <v>62</v>
      </c>
      <c r="I10" s="133" t="s">
        <v>70</v>
      </c>
      <c r="J10" s="134" t="s">
        <v>31</v>
      </c>
    </row>
    <row r="11" spans="1:13" s="17" customFormat="1" ht="16" customHeight="1" thickBot="1" x14ac:dyDescent="0.3">
      <c r="A11" s="81">
        <v>44575</v>
      </c>
      <c r="B11" s="27" t="s">
        <v>615</v>
      </c>
      <c r="C11" s="27" t="s">
        <v>616</v>
      </c>
      <c r="D11" s="25" t="s">
        <v>651</v>
      </c>
      <c r="E11" s="25" t="s">
        <v>60</v>
      </c>
      <c r="F11" s="25" t="s">
        <v>591</v>
      </c>
      <c r="G11" s="25" t="s">
        <v>652</v>
      </c>
      <c r="H11" s="25" t="s">
        <v>313</v>
      </c>
      <c r="I11" s="28">
        <v>877</v>
      </c>
      <c r="J11" s="96" t="s">
        <v>67</v>
      </c>
      <c r="L11" s="117"/>
      <c r="M11" s="117"/>
    </row>
    <row r="12" spans="1:13" ht="17.25" customHeight="1" thickBot="1" x14ac:dyDescent="0.35">
      <c r="A12" s="110" t="s">
        <v>96</v>
      </c>
      <c r="B12" s="111"/>
      <c r="C12" s="111"/>
      <c r="D12" s="111"/>
      <c r="E12" s="111"/>
      <c r="F12" s="111"/>
      <c r="G12" s="111"/>
      <c r="H12" s="60"/>
      <c r="I12" s="135">
        <f>SUM(I11:I11)</f>
        <v>877</v>
      </c>
      <c r="J12" s="61"/>
    </row>
    <row r="13" spans="1:13" x14ac:dyDescent="0.25">
      <c r="I13" s="98"/>
    </row>
    <row r="14" spans="1:13" ht="13" x14ac:dyDescent="0.3">
      <c r="A14" s="113"/>
      <c r="B14" s="108"/>
      <c r="C14" s="108"/>
      <c r="D14" s="108"/>
      <c r="E14" s="108"/>
      <c r="F14" s="114"/>
      <c r="G14" s="108"/>
      <c r="H14" s="31"/>
      <c r="I14" s="99"/>
      <c r="J14" s="17"/>
    </row>
    <row r="15" spans="1:13" ht="14.15" customHeight="1" x14ac:dyDescent="0.25">
      <c r="A15" s="253"/>
      <c r="B15" s="253"/>
      <c r="C15" s="253"/>
      <c r="D15" s="253"/>
      <c r="E15" s="253"/>
      <c r="F15" s="253"/>
      <c r="G15" s="253"/>
      <c r="H15" s="253"/>
      <c r="I15" s="253"/>
      <c r="J15" s="253"/>
    </row>
    <row r="16" spans="1:13" s="88" customFormat="1" ht="14.15" customHeight="1" x14ac:dyDescent="0.25">
      <c r="A16" s="253"/>
      <c r="B16" s="253"/>
      <c r="C16" s="253"/>
      <c r="D16" s="253"/>
      <c r="E16" s="253"/>
      <c r="F16" s="253"/>
      <c r="G16" s="253"/>
      <c r="H16" s="253"/>
      <c r="I16" s="253"/>
      <c r="J16" s="253"/>
    </row>
    <row r="17" spans="1:10" ht="13.5" customHeight="1" x14ac:dyDescent="0.25">
      <c r="A17" s="254"/>
      <c r="B17" s="254"/>
      <c r="C17" s="254"/>
      <c r="D17" s="254"/>
      <c r="E17" s="254"/>
      <c r="F17" s="254"/>
      <c r="G17" s="254"/>
      <c r="H17" s="254"/>
      <c r="I17" s="254"/>
      <c r="J17" s="254"/>
    </row>
    <row r="18" spans="1:10" ht="13.5" customHeight="1" x14ac:dyDescent="0.25">
      <c r="A18" s="254"/>
      <c r="B18" s="254"/>
      <c r="C18" s="254"/>
      <c r="D18" s="254"/>
      <c r="E18" s="254"/>
      <c r="F18" s="254"/>
      <c r="G18" s="254"/>
      <c r="H18" s="254"/>
      <c r="I18" s="254"/>
      <c r="J18" s="254"/>
    </row>
    <row r="19" spans="1:10" ht="13.5" customHeight="1" x14ac:dyDescent="0.25">
      <c r="A19" s="115"/>
      <c r="B19" s="115"/>
      <c r="C19" s="115"/>
      <c r="D19" s="115"/>
      <c r="E19" s="115"/>
      <c r="F19" s="115"/>
      <c r="G19" s="115"/>
      <c r="H19" s="90"/>
      <c r="I19" s="90"/>
      <c r="J19" s="90"/>
    </row>
    <row r="20" spans="1:10" s="17" customFormat="1" ht="13" customHeight="1" x14ac:dyDescent="0.25">
      <c r="A20" s="255"/>
      <c r="B20" s="255"/>
      <c r="C20" s="255"/>
      <c r="D20" s="255"/>
      <c r="E20" s="255"/>
      <c r="F20" s="255"/>
      <c r="G20" s="255"/>
      <c r="H20" s="255"/>
      <c r="I20" s="255"/>
      <c r="J20" s="255"/>
    </row>
    <row r="23" spans="1:10" x14ac:dyDescent="0.25">
      <c r="G23" s="116"/>
      <c r="H23" s="97"/>
    </row>
    <row r="24" spans="1:10" x14ac:dyDescent="0.25">
      <c r="G24" s="116"/>
      <c r="H24" s="97"/>
      <c r="I24" s="98"/>
    </row>
    <row r="26" spans="1:10" x14ac:dyDescent="0.25">
      <c r="I26" s="98"/>
    </row>
    <row r="33" spans="1:13" s="112" customFormat="1" x14ac:dyDescent="0.25">
      <c r="A33" s="112" t="s">
        <v>82</v>
      </c>
      <c r="H33" s="30"/>
      <c r="I33" s="30"/>
      <c r="J33" s="30"/>
      <c r="K33" s="30"/>
      <c r="L33" s="30"/>
      <c r="M33" s="30"/>
    </row>
    <row r="55" spans="1:10" ht="13" thickBot="1" x14ac:dyDescent="0.3">
      <c r="A55" s="200"/>
      <c r="B55" s="200"/>
      <c r="C55" s="200"/>
      <c r="D55" s="200"/>
      <c r="E55" s="200"/>
      <c r="F55" s="200"/>
      <c r="G55" s="200"/>
      <c r="H55" s="199"/>
      <c r="I55" s="199"/>
      <c r="J55" s="199"/>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74"/>
  <sheetViews>
    <sheetView view="pageBreakPreview" topLeftCell="D14" zoomScale="70" zoomScaleNormal="100" zoomScaleSheetLayoutView="70" workbookViewId="0"/>
  </sheetViews>
  <sheetFormatPr defaultRowHeight="12.5" x14ac:dyDescent="0.25"/>
  <cols>
    <col min="1" max="1" width="17.81640625" customWidth="1"/>
    <col min="2" max="3" width="30.7265625" customWidth="1"/>
    <col min="4" max="4" width="79.8164062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14" ht="12.75" customHeight="1" x14ac:dyDescent="0.3">
      <c r="A1" s="126" t="s">
        <v>564</v>
      </c>
    </row>
    <row r="2" spans="1:14" s="30" customFormat="1" ht="12.75" customHeight="1" x14ac:dyDescent="0.3">
      <c r="A2" s="126" t="s">
        <v>584</v>
      </c>
    </row>
    <row r="3" spans="1:14" ht="12.75" customHeight="1" x14ac:dyDescent="0.3">
      <c r="A3" s="35" t="s">
        <v>238</v>
      </c>
    </row>
    <row r="4" spans="1:14" ht="12.75" customHeight="1" x14ac:dyDescent="0.3">
      <c r="A4" s="35" t="s">
        <v>56</v>
      </c>
    </row>
    <row r="5" spans="1:14" ht="12.75" customHeight="1" x14ac:dyDescent="0.3">
      <c r="A5" s="35" t="s">
        <v>64</v>
      </c>
    </row>
    <row r="6" spans="1:14" ht="12.75" customHeight="1" x14ac:dyDescent="0.3">
      <c r="A6" s="35" t="s">
        <v>10</v>
      </c>
    </row>
    <row r="7" spans="1:14" s="30" customFormat="1" ht="12.75" customHeight="1" x14ac:dyDescent="0.3">
      <c r="A7" s="35"/>
    </row>
    <row r="8" spans="1:14" s="2" customFormat="1" ht="24" customHeight="1" x14ac:dyDescent="0.3">
      <c r="A8" s="123" t="s">
        <v>84</v>
      </c>
      <c r="B8" s="123"/>
      <c r="C8" s="123"/>
      <c r="D8" s="123"/>
      <c r="E8" s="123"/>
      <c r="F8" s="123"/>
      <c r="G8" s="123"/>
      <c r="H8" s="123"/>
      <c r="I8" s="123"/>
      <c r="J8" s="123"/>
      <c r="K8" s="123"/>
      <c r="L8" s="14"/>
    </row>
    <row r="9" spans="1:14" s="12" customFormat="1" ht="13.5" thickBot="1" x14ac:dyDescent="0.35">
      <c r="A9" s="1"/>
      <c r="B9" s="1"/>
      <c r="C9" s="1"/>
      <c r="D9" s="1"/>
      <c r="E9" s="1"/>
      <c r="F9" s="1"/>
      <c r="G9" s="1"/>
      <c r="H9" s="1"/>
      <c r="I9" s="1"/>
      <c r="J9" s="1"/>
      <c r="K9" s="93" t="s">
        <v>75</v>
      </c>
    </row>
    <row r="10" spans="1:14" s="12" customFormat="1" ht="49.5" customHeight="1" thickBot="1" x14ac:dyDescent="0.3">
      <c r="A10" s="132" t="s">
        <v>24</v>
      </c>
      <c r="B10" s="133" t="s">
        <v>7</v>
      </c>
      <c r="C10" s="133" t="s">
        <v>8</v>
      </c>
      <c r="D10" s="133" t="s">
        <v>9</v>
      </c>
      <c r="E10" s="133" t="s">
        <v>4</v>
      </c>
      <c r="F10" s="133" t="s">
        <v>20</v>
      </c>
      <c r="G10" s="133" t="s">
        <v>25</v>
      </c>
      <c r="H10" s="133" t="s">
        <v>2</v>
      </c>
      <c r="I10" s="133" t="s">
        <v>26</v>
      </c>
      <c r="J10" s="133" t="s">
        <v>70</v>
      </c>
      <c r="K10" s="134" t="s">
        <v>31</v>
      </c>
    </row>
    <row r="11" spans="1:14" s="8" customFormat="1" ht="16" customHeight="1" x14ac:dyDescent="0.25">
      <c r="A11" s="76">
        <v>44657</v>
      </c>
      <c r="B11" s="24" t="s">
        <v>615</v>
      </c>
      <c r="C11" s="24" t="s">
        <v>666</v>
      </c>
      <c r="D11" s="24" t="s">
        <v>615</v>
      </c>
      <c r="E11" s="25" t="s">
        <v>661</v>
      </c>
      <c r="F11" s="25" t="s">
        <v>711</v>
      </c>
      <c r="G11" s="22" t="s">
        <v>60</v>
      </c>
      <c r="H11" s="22" t="s">
        <v>662</v>
      </c>
      <c r="I11" s="23" t="s">
        <v>660</v>
      </c>
      <c r="J11" s="28">
        <v>16979</v>
      </c>
      <c r="K11" s="101"/>
      <c r="M11" s="160"/>
      <c r="N11" s="160"/>
    </row>
    <row r="12" spans="1:14" s="8" customFormat="1" ht="16" customHeight="1" x14ac:dyDescent="0.25">
      <c r="A12" s="76">
        <v>44676</v>
      </c>
      <c r="B12" s="24" t="s">
        <v>615</v>
      </c>
      <c r="C12" s="24" t="s">
        <v>666</v>
      </c>
      <c r="D12" s="24" t="s">
        <v>615</v>
      </c>
      <c r="E12" s="25" t="s">
        <v>661</v>
      </c>
      <c r="F12" s="25" t="s">
        <v>711</v>
      </c>
      <c r="G12" s="22" t="s">
        <v>60</v>
      </c>
      <c r="H12" s="22" t="s">
        <v>662</v>
      </c>
      <c r="I12" s="23" t="s">
        <v>660</v>
      </c>
      <c r="J12" s="28">
        <v>17077</v>
      </c>
      <c r="K12" s="101"/>
      <c r="M12" s="160"/>
      <c r="N12" s="160"/>
    </row>
    <row r="13" spans="1:14" s="8" customFormat="1" ht="16" customHeight="1" x14ac:dyDescent="0.25">
      <c r="A13" s="76">
        <v>44690</v>
      </c>
      <c r="B13" s="24" t="s">
        <v>615</v>
      </c>
      <c r="C13" s="24" t="s">
        <v>673</v>
      </c>
      <c r="D13" s="24" t="s">
        <v>615</v>
      </c>
      <c r="E13" s="25" t="s">
        <v>661</v>
      </c>
      <c r="F13" s="25" t="s">
        <v>711</v>
      </c>
      <c r="G13" s="22" t="s">
        <v>60</v>
      </c>
      <c r="H13" s="22" t="s">
        <v>662</v>
      </c>
      <c r="I13" s="23" t="s">
        <v>660</v>
      </c>
      <c r="J13" s="28">
        <v>17132</v>
      </c>
      <c r="K13" s="101"/>
      <c r="M13" s="160"/>
      <c r="N13" s="160"/>
    </row>
    <row r="14" spans="1:14" s="8" customFormat="1" ht="16" customHeight="1" x14ac:dyDescent="0.25">
      <c r="A14" s="76">
        <v>44709</v>
      </c>
      <c r="B14" s="24" t="s">
        <v>615</v>
      </c>
      <c r="C14" s="24" t="s">
        <v>301</v>
      </c>
      <c r="D14" s="24" t="s">
        <v>615</v>
      </c>
      <c r="E14" s="25" t="s">
        <v>661</v>
      </c>
      <c r="F14" s="25" t="s">
        <v>711</v>
      </c>
      <c r="G14" s="22" t="s">
        <v>60</v>
      </c>
      <c r="H14" s="22" t="s">
        <v>662</v>
      </c>
      <c r="I14" s="23" t="s">
        <v>660</v>
      </c>
      <c r="J14" s="28">
        <v>11211</v>
      </c>
      <c r="K14" s="101"/>
      <c r="M14" s="160"/>
      <c r="N14" s="160"/>
    </row>
    <row r="15" spans="1:14" s="8" customFormat="1" ht="16" customHeight="1" x14ac:dyDescent="0.25">
      <c r="A15" s="76">
        <v>44726</v>
      </c>
      <c r="B15" s="24" t="s">
        <v>615</v>
      </c>
      <c r="C15" s="24" t="s">
        <v>673</v>
      </c>
      <c r="D15" s="24" t="s">
        <v>615</v>
      </c>
      <c r="E15" s="25" t="s">
        <v>661</v>
      </c>
      <c r="F15" s="25" t="s">
        <v>711</v>
      </c>
      <c r="G15" s="25" t="s">
        <v>60</v>
      </c>
      <c r="H15" s="22" t="s">
        <v>662</v>
      </c>
      <c r="I15" s="22" t="s">
        <v>660</v>
      </c>
      <c r="J15" s="28">
        <v>11088</v>
      </c>
      <c r="K15" s="101"/>
      <c r="M15" s="160"/>
      <c r="N15" s="160"/>
    </row>
    <row r="16" spans="1:14" s="8" customFormat="1" ht="16" customHeight="1" x14ac:dyDescent="0.25">
      <c r="A16" s="76">
        <v>44740</v>
      </c>
      <c r="B16" s="24" t="s">
        <v>615</v>
      </c>
      <c r="C16" s="24" t="s">
        <v>673</v>
      </c>
      <c r="D16" s="24" t="s">
        <v>615</v>
      </c>
      <c r="E16" s="25" t="s">
        <v>661</v>
      </c>
      <c r="F16" s="25" t="s">
        <v>711</v>
      </c>
      <c r="G16" s="25" t="s">
        <v>60</v>
      </c>
      <c r="H16" s="22" t="s">
        <v>662</v>
      </c>
      <c r="I16" s="22" t="s">
        <v>660</v>
      </c>
      <c r="J16" s="28">
        <v>11119</v>
      </c>
      <c r="K16" s="101"/>
      <c r="M16" s="160"/>
      <c r="N16" s="160"/>
    </row>
    <row r="17" spans="1:21" s="8" customFormat="1" ht="16" customHeight="1" x14ac:dyDescent="0.25">
      <c r="A17" s="76">
        <v>44746</v>
      </c>
      <c r="B17" s="24" t="s">
        <v>615</v>
      </c>
      <c r="C17" s="24" t="s">
        <v>673</v>
      </c>
      <c r="D17" s="24" t="s">
        <v>615</v>
      </c>
      <c r="E17" s="25" t="s">
        <v>661</v>
      </c>
      <c r="F17" s="25" t="s">
        <v>711</v>
      </c>
      <c r="G17" s="25" t="s">
        <v>60</v>
      </c>
      <c r="H17" s="22" t="s">
        <v>662</v>
      </c>
      <c r="I17" s="22" t="s">
        <v>660</v>
      </c>
      <c r="J17" s="28">
        <v>11113</v>
      </c>
      <c r="K17" s="101"/>
      <c r="M17" s="160"/>
      <c r="N17" s="160"/>
    </row>
    <row r="18" spans="1:21" s="8" customFormat="1" ht="16" customHeight="1" x14ac:dyDescent="0.25">
      <c r="A18" s="76">
        <v>44755</v>
      </c>
      <c r="B18" s="24" t="s">
        <v>615</v>
      </c>
      <c r="C18" s="24" t="s">
        <v>673</v>
      </c>
      <c r="D18" s="24" t="s">
        <v>615</v>
      </c>
      <c r="E18" s="25" t="s">
        <v>661</v>
      </c>
      <c r="F18" s="25" t="s">
        <v>711</v>
      </c>
      <c r="G18" s="25" t="s">
        <v>60</v>
      </c>
      <c r="H18" s="22" t="s">
        <v>662</v>
      </c>
      <c r="I18" s="22" t="s">
        <v>660</v>
      </c>
      <c r="J18" s="28">
        <v>11084</v>
      </c>
      <c r="K18" s="101"/>
      <c r="M18" s="160"/>
      <c r="N18" s="160"/>
    </row>
    <row r="19" spans="1:21" s="8" customFormat="1" ht="16" customHeight="1" x14ac:dyDescent="0.25">
      <c r="A19" s="76">
        <v>44768</v>
      </c>
      <c r="B19" s="24" t="s">
        <v>615</v>
      </c>
      <c r="C19" s="24" t="s">
        <v>673</v>
      </c>
      <c r="D19" s="24" t="s">
        <v>615</v>
      </c>
      <c r="E19" s="25" t="s">
        <v>661</v>
      </c>
      <c r="F19" s="25" t="s">
        <v>711</v>
      </c>
      <c r="G19" s="25" t="s">
        <v>60</v>
      </c>
      <c r="H19" s="22" t="s">
        <v>662</v>
      </c>
      <c r="I19" s="22" t="s">
        <v>660</v>
      </c>
      <c r="J19" s="28">
        <v>10235</v>
      </c>
      <c r="K19" s="101"/>
      <c r="M19" s="160"/>
      <c r="N19" s="160"/>
    </row>
    <row r="20" spans="1:21" s="8" customFormat="1" ht="16" customHeight="1" x14ac:dyDescent="0.25">
      <c r="A20" s="76">
        <v>44781</v>
      </c>
      <c r="B20" s="24" t="s">
        <v>615</v>
      </c>
      <c r="C20" s="24" t="s">
        <v>301</v>
      </c>
      <c r="D20" s="24" t="s">
        <v>615</v>
      </c>
      <c r="E20" s="25" t="s">
        <v>661</v>
      </c>
      <c r="F20" s="25" t="s">
        <v>711</v>
      </c>
      <c r="G20" s="25" t="s">
        <v>60</v>
      </c>
      <c r="H20" s="22" t="s">
        <v>662</v>
      </c>
      <c r="I20" s="22" t="s">
        <v>660</v>
      </c>
      <c r="J20" s="28">
        <v>12588</v>
      </c>
      <c r="K20" s="101"/>
      <c r="M20" s="160"/>
      <c r="N20" s="160"/>
    </row>
    <row r="21" spans="1:21" s="8" customFormat="1" ht="16" customHeight="1" x14ac:dyDescent="0.25">
      <c r="A21" s="76">
        <v>44796</v>
      </c>
      <c r="B21" s="24" t="s">
        <v>615</v>
      </c>
      <c r="C21" s="24" t="s">
        <v>301</v>
      </c>
      <c r="D21" s="24" t="s">
        <v>615</v>
      </c>
      <c r="E21" s="25" t="s">
        <v>661</v>
      </c>
      <c r="F21" s="25" t="s">
        <v>711</v>
      </c>
      <c r="G21" s="25" t="s">
        <v>60</v>
      </c>
      <c r="H21" s="22" t="s">
        <v>662</v>
      </c>
      <c r="I21" s="22" t="s">
        <v>660</v>
      </c>
      <c r="J21" s="28">
        <v>12675</v>
      </c>
      <c r="K21" s="101"/>
      <c r="M21" s="160"/>
      <c r="N21" s="160"/>
    </row>
    <row r="22" spans="1:21" s="8" customFormat="1" ht="16" customHeight="1" x14ac:dyDescent="0.25">
      <c r="A22" s="76">
        <v>44809</v>
      </c>
      <c r="B22" s="24" t="s">
        <v>615</v>
      </c>
      <c r="C22" s="24" t="s">
        <v>301</v>
      </c>
      <c r="D22" s="24" t="s">
        <v>615</v>
      </c>
      <c r="E22" s="25" t="s">
        <v>661</v>
      </c>
      <c r="F22" s="25" t="s">
        <v>711</v>
      </c>
      <c r="G22" s="25" t="s">
        <v>60</v>
      </c>
      <c r="H22" s="22" t="s">
        <v>662</v>
      </c>
      <c r="I22" s="22" t="s">
        <v>660</v>
      </c>
      <c r="J22" s="28">
        <v>14298</v>
      </c>
      <c r="K22" s="101"/>
      <c r="M22" s="160"/>
      <c r="N22" s="160"/>
    </row>
    <row r="23" spans="1:21" s="8" customFormat="1" ht="16" customHeight="1" x14ac:dyDescent="0.25">
      <c r="A23" s="76">
        <v>44826</v>
      </c>
      <c r="B23" s="24" t="s">
        <v>615</v>
      </c>
      <c r="C23" s="24" t="s">
        <v>301</v>
      </c>
      <c r="D23" s="24" t="s">
        <v>615</v>
      </c>
      <c r="E23" s="25" t="s">
        <v>661</v>
      </c>
      <c r="F23" s="25" t="s">
        <v>711</v>
      </c>
      <c r="G23" s="25" t="s">
        <v>60</v>
      </c>
      <c r="H23" s="22" t="s">
        <v>723</v>
      </c>
      <c r="I23" s="22" t="s">
        <v>316</v>
      </c>
      <c r="J23" s="28">
        <v>6771</v>
      </c>
      <c r="K23" s="101"/>
      <c r="M23" s="160"/>
      <c r="N23" s="160"/>
    </row>
    <row r="24" spans="1:21" s="8" customFormat="1" ht="16" customHeight="1" x14ac:dyDescent="0.25">
      <c r="A24" s="76">
        <v>44866</v>
      </c>
      <c r="B24" s="24" t="s">
        <v>615</v>
      </c>
      <c r="C24" s="24" t="s">
        <v>750</v>
      </c>
      <c r="D24" s="24" t="s">
        <v>615</v>
      </c>
      <c r="E24" s="25" t="s">
        <v>661</v>
      </c>
      <c r="F24" s="25" t="s">
        <v>711</v>
      </c>
      <c r="G24" s="25" t="s">
        <v>60</v>
      </c>
      <c r="H24" s="22" t="s">
        <v>662</v>
      </c>
      <c r="I24" s="22" t="s">
        <v>660</v>
      </c>
      <c r="J24" s="28">
        <v>8558</v>
      </c>
      <c r="K24" s="101"/>
      <c r="M24" s="160"/>
      <c r="N24" s="160"/>
    </row>
    <row r="25" spans="1:21" s="8" customFormat="1" ht="16" customHeight="1" x14ac:dyDescent="0.25">
      <c r="A25" s="76">
        <v>44876</v>
      </c>
      <c r="B25" s="24" t="s">
        <v>615</v>
      </c>
      <c r="C25" s="24" t="s">
        <v>750</v>
      </c>
      <c r="D25" s="24" t="s">
        <v>615</v>
      </c>
      <c r="E25" s="25" t="s">
        <v>661</v>
      </c>
      <c r="F25" s="25" t="s">
        <v>711</v>
      </c>
      <c r="G25" s="25" t="s">
        <v>60</v>
      </c>
      <c r="H25" s="22" t="s">
        <v>662</v>
      </c>
      <c r="I25" s="22" t="s">
        <v>660</v>
      </c>
      <c r="J25" s="28">
        <v>14549</v>
      </c>
      <c r="K25" s="101"/>
      <c r="M25" s="160"/>
      <c r="N25" s="160"/>
    </row>
    <row r="26" spans="1:21" s="8" customFormat="1" ht="16" customHeight="1" x14ac:dyDescent="0.25">
      <c r="A26" s="76">
        <v>44887</v>
      </c>
      <c r="B26" s="24" t="s">
        <v>615</v>
      </c>
      <c r="C26" s="24" t="s">
        <v>750</v>
      </c>
      <c r="D26" s="24" t="s">
        <v>615</v>
      </c>
      <c r="E26" s="25" t="s">
        <v>661</v>
      </c>
      <c r="F26" s="25" t="s">
        <v>711</v>
      </c>
      <c r="G26" s="25" t="s">
        <v>60</v>
      </c>
      <c r="H26" s="22" t="s">
        <v>662</v>
      </c>
      <c r="I26" s="22" t="s">
        <v>660</v>
      </c>
      <c r="J26" s="28">
        <v>15405</v>
      </c>
      <c r="K26" s="101"/>
      <c r="M26" s="160"/>
      <c r="N26" s="160"/>
    </row>
    <row r="27" spans="1:21" s="8" customFormat="1" ht="16" customHeight="1" x14ac:dyDescent="0.25">
      <c r="A27" s="76">
        <v>44900</v>
      </c>
      <c r="B27" s="24" t="s">
        <v>615</v>
      </c>
      <c r="C27" s="24" t="s">
        <v>750</v>
      </c>
      <c r="D27" s="24" t="s">
        <v>615</v>
      </c>
      <c r="E27" s="25" t="s">
        <v>661</v>
      </c>
      <c r="F27" s="25" t="s">
        <v>711</v>
      </c>
      <c r="G27" s="25" t="s">
        <v>60</v>
      </c>
      <c r="H27" s="22" t="s">
        <v>662</v>
      </c>
      <c r="I27" s="22" t="s">
        <v>660</v>
      </c>
      <c r="J27" s="28">
        <v>14994</v>
      </c>
      <c r="K27" s="239"/>
    </row>
    <row r="28" spans="1:21" s="8" customFormat="1" ht="16" customHeight="1" x14ac:dyDescent="0.25">
      <c r="A28" s="76">
        <v>44914</v>
      </c>
      <c r="B28" s="24" t="s">
        <v>615</v>
      </c>
      <c r="C28" s="24" t="s">
        <v>750</v>
      </c>
      <c r="D28" s="24" t="s">
        <v>615</v>
      </c>
      <c r="E28" s="25" t="s">
        <v>661</v>
      </c>
      <c r="F28" s="25" t="s">
        <v>711</v>
      </c>
      <c r="G28" s="25" t="s">
        <v>60</v>
      </c>
      <c r="H28" s="22" t="s">
        <v>662</v>
      </c>
      <c r="I28" s="22" t="s">
        <v>660</v>
      </c>
      <c r="J28" s="28">
        <v>15827</v>
      </c>
      <c r="K28" s="239"/>
    </row>
    <row r="29" spans="1:21" s="8" customFormat="1" ht="16" customHeight="1" thickBot="1" x14ac:dyDescent="0.3">
      <c r="A29" s="76">
        <v>44925</v>
      </c>
      <c r="B29" s="24" t="s">
        <v>615</v>
      </c>
      <c r="C29" s="24" t="s">
        <v>750</v>
      </c>
      <c r="D29" s="24" t="s">
        <v>615</v>
      </c>
      <c r="E29" s="25" t="s">
        <v>661</v>
      </c>
      <c r="F29" s="25" t="s">
        <v>711</v>
      </c>
      <c r="G29" s="25" t="s">
        <v>60</v>
      </c>
      <c r="H29" s="22" t="s">
        <v>662</v>
      </c>
      <c r="I29" s="22" t="s">
        <v>660</v>
      </c>
      <c r="J29" s="28">
        <v>16833</v>
      </c>
      <c r="K29" s="239"/>
    </row>
    <row r="30" spans="1:21" s="30" customFormat="1" ht="16.5" customHeight="1" thickBot="1" x14ac:dyDescent="0.35">
      <c r="A30" s="56" t="s">
        <v>6</v>
      </c>
      <c r="B30" s="57"/>
      <c r="C30" s="57"/>
      <c r="D30" s="57"/>
      <c r="E30" s="57"/>
      <c r="F30" s="57"/>
      <c r="G30" s="57"/>
      <c r="H30" s="57"/>
      <c r="I30" s="58"/>
      <c r="J30" s="135">
        <f>SUM(J11:J29)</f>
        <v>249536</v>
      </c>
      <c r="K30" s="59"/>
      <c r="M30" s="33"/>
      <c r="N30" s="33"/>
      <c r="O30" s="33"/>
      <c r="P30" s="33"/>
      <c r="Q30" s="33"/>
      <c r="R30" s="33"/>
      <c r="S30" s="33"/>
      <c r="T30" s="33"/>
      <c r="U30" s="33"/>
    </row>
    <row r="31" spans="1:21" s="30" customFormat="1" ht="12.75" customHeight="1" x14ac:dyDescent="0.3">
      <c r="A31" s="3"/>
      <c r="B31" s="3"/>
      <c r="C31" s="3"/>
      <c r="D31" s="3"/>
      <c r="E31" s="3"/>
      <c r="F31" s="3"/>
      <c r="G31" s="3"/>
      <c r="H31" s="3"/>
      <c r="I31" s="36"/>
      <c r="J31" s="37"/>
      <c r="K31" s="3"/>
      <c r="M31" s="33"/>
      <c r="N31" s="33"/>
      <c r="O31" s="33"/>
      <c r="P31" s="33"/>
      <c r="Q31" s="33"/>
      <c r="R31" s="33"/>
      <c r="S31" s="33"/>
      <c r="T31" s="33"/>
      <c r="U31" s="33"/>
    </row>
    <row r="32" spans="1:21" s="30" customFormat="1" ht="12.75" customHeight="1" x14ac:dyDescent="0.3">
      <c r="A32" s="3"/>
      <c r="B32" s="3"/>
      <c r="C32" s="3"/>
      <c r="D32" s="3"/>
      <c r="E32" s="3"/>
      <c r="F32" s="3"/>
      <c r="G32" s="3"/>
      <c r="H32" s="3"/>
      <c r="I32" s="36"/>
      <c r="J32" s="72"/>
      <c r="K32" s="2"/>
      <c r="M32" s="33"/>
      <c r="N32" s="33"/>
      <c r="O32" s="33"/>
      <c r="P32" s="33"/>
      <c r="Q32" s="33"/>
      <c r="R32" s="33"/>
      <c r="S32" s="33"/>
      <c r="T32" s="33"/>
      <c r="U32" s="33"/>
    </row>
    <row r="33" spans="1:11" s="30" customFormat="1" ht="14.15" customHeight="1" x14ac:dyDescent="0.25">
      <c r="A33" s="253" t="s">
        <v>115</v>
      </c>
      <c r="B33" s="253"/>
      <c r="C33" s="253"/>
      <c r="D33" s="253"/>
      <c r="E33" s="253"/>
      <c r="F33" s="253"/>
      <c r="G33" s="253"/>
      <c r="H33" s="253"/>
      <c r="I33" s="253"/>
      <c r="J33" s="253"/>
      <c r="K33" s="253"/>
    </row>
    <row r="34" spans="1:11" s="30" customFormat="1" ht="13.5" customHeight="1" x14ac:dyDescent="0.25">
      <c r="A34" s="253" t="s">
        <v>116</v>
      </c>
      <c r="B34" s="253"/>
      <c r="C34" s="253"/>
      <c r="D34" s="253"/>
      <c r="E34" s="253"/>
      <c r="F34" s="253"/>
      <c r="G34" s="253"/>
      <c r="H34" s="253"/>
      <c r="I34" s="253"/>
      <c r="J34" s="253"/>
      <c r="K34" s="253"/>
    </row>
    <row r="35" spans="1:11" s="30" customFormat="1" ht="13.5" customHeight="1" x14ac:dyDescent="0.25">
      <c r="A35" s="254" t="s">
        <v>118</v>
      </c>
      <c r="B35" s="254"/>
      <c r="C35" s="254"/>
      <c r="D35" s="254"/>
      <c r="E35" s="254"/>
      <c r="F35" s="254"/>
      <c r="G35" s="254"/>
      <c r="H35" s="254"/>
      <c r="I35" s="254"/>
      <c r="J35" s="254"/>
      <c r="K35" s="254"/>
    </row>
    <row r="36" spans="1:11" s="30" customFormat="1" ht="13" customHeight="1" x14ac:dyDescent="0.25">
      <c r="A36" s="89"/>
      <c r="B36" s="89"/>
      <c r="C36" s="89"/>
      <c r="D36" s="89"/>
      <c r="E36" s="89"/>
      <c r="F36" s="89"/>
      <c r="G36" s="89"/>
      <c r="H36" s="89"/>
      <c r="I36" s="89"/>
      <c r="J36" s="89"/>
      <c r="K36" s="89"/>
    </row>
    <row r="39" spans="1:11" x14ac:dyDescent="0.25">
      <c r="J39" s="98"/>
    </row>
    <row r="73" spans="1:10" ht="13" thickBot="1" x14ac:dyDescent="0.3">
      <c r="A73" s="199"/>
      <c r="B73" s="199"/>
      <c r="C73" s="199"/>
      <c r="D73" s="199"/>
      <c r="E73" s="199"/>
      <c r="F73" s="199"/>
      <c r="G73" s="199"/>
      <c r="H73" s="199"/>
      <c r="I73" s="199"/>
      <c r="J73" s="199"/>
    </row>
    <row r="74" spans="1:10" ht="13" thickTop="1" x14ac:dyDescent="0.25"/>
  </sheetData>
  <sortState xmlns:xlrd2="http://schemas.microsoft.com/office/spreadsheetml/2017/richdata2" ref="A11:K29">
    <sortCondition ref="A11:A29"/>
    <sortCondition ref="F11:F29"/>
    <sortCondition ref="G11:G29"/>
  </sortState>
  <mergeCells count="3">
    <mergeCell ref="A33:K33"/>
    <mergeCell ref="A34:K34"/>
    <mergeCell ref="A35:K35"/>
  </mergeCells>
  <dataValidations disablePrompts="1" count="1">
    <dataValidation type="list" allowBlank="1" sqref="V30:V32" xr:uid="{00000000-0002-0000-0800-000000000000}">
      <formula1>TransChoice</formula1>
    </dataValidation>
  </dataValidations>
  <pageMargins left="0.75" right="0.75" top="0.75" bottom="0.75" header="0.3" footer="0.3"/>
  <pageSetup scale="4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view="pageBreakPreview" zoomScale="60" zoomScaleNormal="100" workbookViewId="0"/>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78"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6" t="s">
        <v>564</v>
      </c>
      <c r="B1" s="29"/>
      <c r="C1" s="29"/>
      <c r="D1" s="29"/>
      <c r="E1" s="29"/>
      <c r="F1" s="29"/>
      <c r="G1" s="29"/>
      <c r="H1" s="29"/>
      <c r="I1" s="40"/>
      <c r="J1" s="40"/>
    </row>
    <row r="2" spans="1:19" ht="12.75" customHeight="1" x14ac:dyDescent="0.3">
      <c r="A2" s="126" t="s">
        <v>584</v>
      </c>
      <c r="B2" s="29"/>
      <c r="C2" s="29"/>
      <c r="D2" s="29"/>
      <c r="E2" s="29"/>
      <c r="F2" s="29"/>
      <c r="G2" s="29"/>
      <c r="H2" s="29"/>
      <c r="I2" s="40"/>
      <c r="J2" s="40"/>
    </row>
    <row r="3" spans="1:19" ht="12.75" customHeight="1" x14ac:dyDescent="0.3">
      <c r="A3" s="35" t="s">
        <v>238</v>
      </c>
      <c r="B3" s="29"/>
      <c r="C3" s="29"/>
      <c r="D3" s="29"/>
      <c r="E3" s="29"/>
      <c r="F3" s="29"/>
      <c r="G3" s="29"/>
      <c r="H3" s="29"/>
      <c r="I3" s="40"/>
      <c r="J3" s="40"/>
    </row>
    <row r="4" spans="1:19" ht="12.75" customHeight="1" x14ac:dyDescent="0.3">
      <c r="A4" s="65" t="s">
        <v>56</v>
      </c>
      <c r="B4" s="29"/>
      <c r="C4" s="29"/>
      <c r="D4" s="29"/>
      <c r="E4" s="29"/>
      <c r="F4" s="29"/>
      <c r="G4" s="29"/>
      <c r="H4" s="29"/>
      <c r="I4" s="40"/>
      <c r="J4" s="40"/>
    </row>
    <row r="5" spans="1:19" ht="12.75" customHeight="1" x14ac:dyDescent="0.3">
      <c r="A5" s="65" t="s">
        <v>64</v>
      </c>
      <c r="B5" s="29"/>
      <c r="C5" s="29"/>
      <c r="D5" s="29"/>
      <c r="E5" s="29"/>
      <c r="F5" s="29"/>
      <c r="G5" s="29"/>
      <c r="H5" s="29"/>
      <c r="I5" s="40"/>
      <c r="J5" s="40"/>
    </row>
    <row r="6" spans="1:19" ht="12.75" customHeight="1" x14ac:dyDescent="0.3">
      <c r="A6" s="65" t="s">
        <v>10</v>
      </c>
      <c r="B6" s="29"/>
      <c r="C6" s="29"/>
      <c r="D6" s="29"/>
      <c r="E6" s="68"/>
      <c r="F6" s="29"/>
      <c r="G6" s="29"/>
      <c r="H6" s="29"/>
      <c r="I6" s="40"/>
      <c r="J6" s="40"/>
    </row>
    <row r="7" spans="1:19" ht="12.75" customHeight="1" x14ac:dyDescent="0.25"/>
    <row r="8" spans="1:19" ht="24" customHeight="1" x14ac:dyDescent="0.25">
      <c r="A8" s="124" t="s">
        <v>33</v>
      </c>
      <c r="B8" s="125"/>
      <c r="C8" s="125"/>
      <c r="D8" s="125"/>
      <c r="E8" s="125"/>
      <c r="F8" s="125"/>
      <c r="G8" s="125"/>
      <c r="H8" s="125"/>
      <c r="I8" s="125"/>
      <c r="J8" s="125"/>
      <c r="K8" s="125"/>
      <c r="L8" s="125"/>
      <c r="M8" s="125"/>
      <c r="N8" s="125"/>
    </row>
    <row r="9" spans="1:19" ht="13.5" customHeight="1" x14ac:dyDescent="0.25">
      <c r="A9" s="121" t="s">
        <v>71</v>
      </c>
      <c r="B9" s="121"/>
      <c r="C9" s="121"/>
      <c r="D9" s="121"/>
      <c r="E9" s="121"/>
      <c r="F9" s="121"/>
      <c r="G9" s="121"/>
      <c r="H9" s="121"/>
      <c r="I9" s="121"/>
      <c r="J9" s="121"/>
      <c r="K9" s="121"/>
      <c r="L9" s="121"/>
      <c r="M9" s="121"/>
      <c r="N9" s="121"/>
    </row>
    <row r="10" spans="1:19" ht="13.5" thickBot="1" x14ac:dyDescent="0.3">
      <c r="A10" s="42"/>
      <c r="B10" s="42"/>
      <c r="C10" s="42"/>
      <c r="D10" s="42"/>
      <c r="E10" s="42"/>
      <c r="F10" s="42"/>
      <c r="G10" s="42"/>
      <c r="H10" s="42"/>
      <c r="I10" s="42"/>
      <c r="J10" s="42"/>
      <c r="K10" s="42"/>
      <c r="L10" s="42"/>
      <c r="M10" s="42"/>
      <c r="N10" s="94" t="s">
        <v>79</v>
      </c>
      <c r="P10" s="78"/>
    </row>
    <row r="11" spans="1:19" ht="16" customHeight="1" thickBot="1" x14ac:dyDescent="0.3">
      <c r="A11" s="136">
        <v>2022</v>
      </c>
      <c r="B11" s="137" t="s">
        <v>138</v>
      </c>
      <c r="C11" s="137" t="s">
        <v>139</v>
      </c>
      <c r="D11" s="137" t="s">
        <v>140</v>
      </c>
      <c r="E11" s="137" t="s">
        <v>141</v>
      </c>
      <c r="F11" s="137" t="s">
        <v>17</v>
      </c>
      <c r="G11" s="137" t="s">
        <v>142</v>
      </c>
      <c r="H11" s="137" t="s">
        <v>143</v>
      </c>
      <c r="I11" s="137" t="s">
        <v>144</v>
      </c>
      <c r="J11" s="137" t="s">
        <v>145</v>
      </c>
      <c r="K11" s="137" t="s">
        <v>146</v>
      </c>
      <c r="L11" s="137" t="s">
        <v>147</v>
      </c>
      <c r="M11" s="137" t="s">
        <v>148</v>
      </c>
      <c r="N11" s="138" t="s">
        <v>23</v>
      </c>
      <c r="P11" s="78"/>
    </row>
    <row r="12" spans="1:19" ht="16" customHeight="1" x14ac:dyDescent="0.25">
      <c r="A12" s="55" t="s">
        <v>34</v>
      </c>
      <c r="B12" s="67">
        <v>0</v>
      </c>
      <c r="C12" s="67">
        <v>0</v>
      </c>
      <c r="D12" s="67">
        <v>0</v>
      </c>
      <c r="E12" s="67">
        <v>0</v>
      </c>
      <c r="F12" s="67">
        <v>0</v>
      </c>
      <c r="G12" s="67">
        <v>0</v>
      </c>
      <c r="H12" s="67">
        <v>0</v>
      </c>
      <c r="I12" s="67">
        <v>0</v>
      </c>
      <c r="J12" s="67">
        <v>0</v>
      </c>
      <c r="K12" s="67">
        <v>0</v>
      </c>
      <c r="L12" s="67"/>
      <c r="M12" s="67"/>
      <c r="N12" s="53">
        <f t="shared" ref="N12:N19" si="0">SUM(B12:M12)</f>
        <v>0</v>
      </c>
      <c r="P12" s="78"/>
      <c r="S12" s="78"/>
    </row>
    <row r="13" spans="1:19" ht="16" customHeight="1" x14ac:dyDescent="0.25">
      <c r="A13" s="55" t="s">
        <v>189</v>
      </c>
      <c r="B13" s="67">
        <v>0</v>
      </c>
      <c r="C13" s="67">
        <v>0</v>
      </c>
      <c r="D13" s="67">
        <v>0</v>
      </c>
      <c r="E13" s="67">
        <v>0</v>
      </c>
      <c r="F13" s="67">
        <v>0</v>
      </c>
      <c r="G13" s="67">
        <v>0</v>
      </c>
      <c r="H13" s="67">
        <v>0</v>
      </c>
      <c r="I13" s="67">
        <v>0</v>
      </c>
      <c r="J13" s="67">
        <v>0</v>
      </c>
      <c r="K13" s="67">
        <v>0</v>
      </c>
      <c r="L13" s="67"/>
      <c r="M13" s="67"/>
      <c r="N13" s="53">
        <f t="shared" si="0"/>
        <v>0</v>
      </c>
      <c r="P13" s="78"/>
      <c r="S13" s="78"/>
    </row>
    <row r="14" spans="1:19" ht="16" customHeight="1" x14ac:dyDescent="0.25">
      <c r="A14" s="55" t="s">
        <v>18</v>
      </c>
      <c r="B14" s="67">
        <v>0</v>
      </c>
      <c r="C14" s="67">
        <v>0</v>
      </c>
      <c r="D14" s="67">
        <v>0</v>
      </c>
      <c r="E14" s="67">
        <v>0</v>
      </c>
      <c r="F14" s="67">
        <v>0</v>
      </c>
      <c r="G14" s="67">
        <v>0</v>
      </c>
      <c r="H14" s="67">
        <v>0</v>
      </c>
      <c r="I14" s="67">
        <v>0</v>
      </c>
      <c r="J14" s="67">
        <v>0</v>
      </c>
      <c r="K14" s="67">
        <v>0</v>
      </c>
      <c r="L14" s="67"/>
      <c r="M14" s="67"/>
      <c r="N14" s="53">
        <f t="shared" si="0"/>
        <v>0</v>
      </c>
      <c r="P14" s="87"/>
      <c r="R14" s="82"/>
      <c r="S14" s="80"/>
    </row>
    <row r="15" spans="1:19" ht="16" customHeight="1" x14ac:dyDescent="0.25">
      <c r="A15" s="55" t="s">
        <v>28</v>
      </c>
      <c r="B15" s="67">
        <v>0</v>
      </c>
      <c r="C15" s="67">
        <v>0</v>
      </c>
      <c r="D15" s="67">
        <v>0</v>
      </c>
      <c r="E15" s="67">
        <v>0</v>
      </c>
      <c r="F15" s="67">
        <v>0</v>
      </c>
      <c r="G15" s="67">
        <v>0</v>
      </c>
      <c r="H15" s="67">
        <v>0</v>
      </c>
      <c r="I15" s="67">
        <v>0</v>
      </c>
      <c r="J15" s="67">
        <v>0</v>
      </c>
      <c r="K15" s="67">
        <v>0</v>
      </c>
      <c r="L15" s="67"/>
      <c r="M15" s="67"/>
      <c r="N15" s="53">
        <f t="shared" si="0"/>
        <v>0</v>
      </c>
      <c r="P15" s="78"/>
      <c r="R15" s="82"/>
    </row>
    <row r="16" spans="1:19" ht="16" customHeight="1" x14ac:dyDescent="0.25">
      <c r="A16" s="55" t="s">
        <v>35</v>
      </c>
      <c r="B16" s="67">
        <v>0</v>
      </c>
      <c r="C16" s="67">
        <v>0</v>
      </c>
      <c r="D16" s="67">
        <v>0</v>
      </c>
      <c r="E16" s="67">
        <v>0</v>
      </c>
      <c r="F16" s="67">
        <v>0</v>
      </c>
      <c r="G16" s="67">
        <v>0</v>
      </c>
      <c r="H16" s="67">
        <v>0</v>
      </c>
      <c r="I16" s="67">
        <v>0</v>
      </c>
      <c r="J16" s="67">
        <v>0</v>
      </c>
      <c r="K16" s="67">
        <v>0</v>
      </c>
      <c r="L16" s="67"/>
      <c r="M16" s="67"/>
      <c r="N16" s="53">
        <f t="shared" si="0"/>
        <v>0</v>
      </c>
      <c r="P16" s="78"/>
      <c r="R16" s="82"/>
    </row>
    <row r="17" spans="1:19" ht="15.75" customHeight="1" x14ac:dyDescent="0.25">
      <c r="A17" s="55" t="s">
        <v>5</v>
      </c>
      <c r="B17" s="67">
        <v>6.3814820000000001</v>
      </c>
      <c r="C17" s="67">
        <v>2.839512</v>
      </c>
      <c r="D17" s="67">
        <v>2.6</v>
      </c>
      <c r="E17" s="67">
        <v>0</v>
      </c>
      <c r="F17" s="67">
        <v>0.48165400000000003</v>
      </c>
      <c r="G17" s="67">
        <v>0</v>
      </c>
      <c r="H17" s="67">
        <v>2.7364850000000001</v>
      </c>
      <c r="I17" s="67">
        <v>2.8618999999999999</v>
      </c>
      <c r="J17" s="67">
        <v>0</v>
      </c>
      <c r="K17" s="67">
        <v>0</v>
      </c>
      <c r="L17" s="67">
        <v>1.2158070000000001</v>
      </c>
      <c r="M17" s="67">
        <v>2.8101590000000001</v>
      </c>
      <c r="N17" s="53">
        <f>SUM(B17:M17)</f>
        <v>21.926999000000002</v>
      </c>
      <c r="P17" s="78"/>
      <c r="R17" s="82"/>
      <c r="S17" s="80"/>
    </row>
    <row r="18" spans="1:19" ht="16" customHeight="1" x14ac:dyDescent="0.25">
      <c r="A18" s="55" t="s">
        <v>120</v>
      </c>
      <c r="B18" s="67">
        <v>0</v>
      </c>
      <c r="C18" s="67">
        <v>0</v>
      </c>
      <c r="D18" s="67">
        <v>0</v>
      </c>
      <c r="E18" s="67">
        <v>0</v>
      </c>
      <c r="F18" s="67">
        <v>0</v>
      </c>
      <c r="G18" s="67">
        <v>0</v>
      </c>
      <c r="H18" s="67">
        <v>0</v>
      </c>
      <c r="I18" s="67">
        <v>0</v>
      </c>
      <c r="J18" s="67">
        <v>0</v>
      </c>
      <c r="K18" s="67">
        <v>0</v>
      </c>
      <c r="L18" s="67"/>
      <c r="M18" s="67"/>
      <c r="N18" s="53">
        <f t="shared" si="0"/>
        <v>0</v>
      </c>
      <c r="P18" s="78"/>
      <c r="R18" s="82"/>
      <c r="S18" s="80"/>
    </row>
    <row r="19" spans="1:19" ht="16" customHeight="1" thickBot="1" x14ac:dyDescent="0.3">
      <c r="A19" s="55" t="s">
        <v>14</v>
      </c>
      <c r="B19" s="67">
        <v>0</v>
      </c>
      <c r="C19" s="67">
        <v>0</v>
      </c>
      <c r="D19" s="67">
        <v>0</v>
      </c>
      <c r="E19" s="67">
        <v>0</v>
      </c>
      <c r="F19" s="67">
        <v>0</v>
      </c>
      <c r="G19" s="67">
        <v>0</v>
      </c>
      <c r="H19" s="67">
        <v>0</v>
      </c>
      <c r="I19" s="67">
        <v>0</v>
      </c>
      <c r="J19" s="67">
        <v>0</v>
      </c>
      <c r="K19" s="67">
        <v>0</v>
      </c>
      <c r="L19" s="67"/>
      <c r="M19" s="67"/>
      <c r="N19" s="53">
        <f t="shared" si="0"/>
        <v>0</v>
      </c>
      <c r="P19" s="78"/>
      <c r="R19" s="82"/>
      <c r="S19" s="45"/>
    </row>
    <row r="20" spans="1:19" s="29" customFormat="1" ht="16" customHeight="1" thickBot="1" x14ac:dyDescent="0.35">
      <c r="A20" s="92" t="s">
        <v>97</v>
      </c>
      <c r="B20" s="103">
        <f t="shared" ref="B20:M20" si="1">SUM(B12:B19)</f>
        <v>6.3814820000000001</v>
      </c>
      <c r="C20" s="104">
        <f>SUM(C12:C19)</f>
        <v>2.839512</v>
      </c>
      <c r="D20" s="104">
        <f t="shared" si="1"/>
        <v>2.6</v>
      </c>
      <c r="E20" s="104">
        <f t="shared" si="1"/>
        <v>0</v>
      </c>
      <c r="F20" s="104">
        <f t="shared" si="1"/>
        <v>0.48165400000000003</v>
      </c>
      <c r="G20" s="104">
        <f t="shared" si="1"/>
        <v>0</v>
      </c>
      <c r="H20" s="104">
        <f t="shared" si="1"/>
        <v>2.7364850000000001</v>
      </c>
      <c r="I20" s="104">
        <f t="shared" si="1"/>
        <v>2.8618999999999999</v>
      </c>
      <c r="J20" s="104">
        <f t="shared" si="1"/>
        <v>0</v>
      </c>
      <c r="K20" s="104">
        <f t="shared" si="1"/>
        <v>0</v>
      </c>
      <c r="L20" s="104">
        <f t="shared" si="1"/>
        <v>1.2158070000000001</v>
      </c>
      <c r="M20" s="104">
        <f t="shared" si="1"/>
        <v>2.8101590000000001</v>
      </c>
      <c r="N20" s="139">
        <f>SUM(N12:N19)</f>
        <v>21.926999000000002</v>
      </c>
      <c r="O20" s="77"/>
      <c r="P20" s="166"/>
      <c r="Q20" s="105"/>
      <c r="R20" s="106"/>
    </row>
    <row r="21" spans="1:19" x14ac:dyDescent="0.25">
      <c r="A21" s="42"/>
      <c r="B21" s="42"/>
      <c r="C21" s="42"/>
      <c r="D21" s="42"/>
      <c r="E21" s="42"/>
      <c r="F21" s="42"/>
      <c r="G21" s="42"/>
      <c r="H21" s="42"/>
      <c r="I21" s="42"/>
      <c r="J21" s="42"/>
      <c r="K21" s="42"/>
      <c r="L21" s="42"/>
      <c r="M21" s="42"/>
      <c r="N21" s="42"/>
      <c r="P21" s="78"/>
      <c r="R21" s="82"/>
    </row>
    <row r="22" spans="1:19" s="34" customFormat="1" ht="13" x14ac:dyDescent="0.3">
      <c r="A22" s="29"/>
      <c r="C22" s="29"/>
      <c r="D22" s="16"/>
      <c r="E22" s="77"/>
      <c r="F22" s="46"/>
      <c r="G22" s="29"/>
      <c r="H22" s="29"/>
      <c r="I22" s="47"/>
      <c r="J22" s="48"/>
      <c r="K22" s="70"/>
      <c r="P22" s="78"/>
      <c r="Q22" s="78"/>
      <c r="R22" s="82"/>
    </row>
    <row r="23" spans="1:19" x14ac:dyDescent="0.25">
      <c r="A23" s="42"/>
      <c r="B23" s="42"/>
      <c r="C23" s="42"/>
      <c r="D23" s="42"/>
      <c r="E23" s="42"/>
      <c r="F23" s="42"/>
      <c r="G23" s="42"/>
      <c r="H23" s="42"/>
      <c r="I23" s="42"/>
      <c r="J23" s="42"/>
      <c r="K23" s="42"/>
      <c r="L23" s="42"/>
      <c r="M23" s="42"/>
      <c r="N23" s="42"/>
      <c r="P23" s="78"/>
    </row>
    <row r="24" spans="1:19" ht="24" customHeight="1" x14ac:dyDescent="0.25">
      <c r="A24" s="124" t="s">
        <v>36</v>
      </c>
      <c r="B24" s="125"/>
      <c r="C24" s="125"/>
      <c r="D24" s="125"/>
      <c r="E24" s="125"/>
      <c r="F24" s="125"/>
      <c r="G24" s="125"/>
      <c r="H24" s="125"/>
      <c r="I24" s="125"/>
      <c r="J24" s="125"/>
      <c r="K24" s="125"/>
      <c r="L24" s="125"/>
      <c r="M24" s="125"/>
      <c r="N24" s="125"/>
      <c r="P24" s="78"/>
      <c r="Q24" s="87"/>
    </row>
    <row r="25" spans="1:19" ht="13.5" customHeight="1" x14ac:dyDescent="0.25">
      <c r="A25" s="121" t="s">
        <v>72</v>
      </c>
      <c r="B25" s="121"/>
      <c r="C25" s="121"/>
      <c r="D25" s="121"/>
      <c r="E25" s="121"/>
      <c r="F25" s="121"/>
      <c r="G25" s="121"/>
      <c r="H25" s="121"/>
      <c r="I25" s="121"/>
      <c r="J25" s="121"/>
      <c r="K25" s="121"/>
      <c r="L25" s="121"/>
      <c r="M25" s="121"/>
      <c r="N25" s="121"/>
      <c r="P25" s="78"/>
      <c r="Q25" s="87"/>
      <c r="R25" s="82"/>
    </row>
    <row r="26" spans="1:19" ht="13.5" thickBot="1" x14ac:dyDescent="0.3">
      <c r="A26" s="42"/>
      <c r="B26" s="42"/>
      <c r="C26" s="42"/>
      <c r="D26" s="42"/>
      <c r="E26" s="42"/>
      <c r="F26" s="42"/>
      <c r="G26" s="42"/>
      <c r="H26" s="42"/>
      <c r="I26" s="42"/>
      <c r="J26" s="42"/>
      <c r="K26" s="42"/>
      <c r="L26" s="42"/>
      <c r="M26" s="42"/>
      <c r="N26" s="94" t="s">
        <v>80</v>
      </c>
      <c r="R26" s="80"/>
    </row>
    <row r="27" spans="1:19" ht="16" customHeight="1" thickBot="1" x14ac:dyDescent="0.3">
      <c r="A27" s="136">
        <v>2022</v>
      </c>
      <c r="B27" s="137" t="s">
        <v>138</v>
      </c>
      <c r="C27" s="137" t="s">
        <v>139</v>
      </c>
      <c r="D27" s="137" t="s">
        <v>140</v>
      </c>
      <c r="E27" s="137" t="s">
        <v>141</v>
      </c>
      <c r="F27" s="137" t="s">
        <v>17</v>
      </c>
      <c r="G27" s="137" t="s">
        <v>142</v>
      </c>
      <c r="H27" s="137" t="s">
        <v>143</v>
      </c>
      <c r="I27" s="137" t="s">
        <v>144</v>
      </c>
      <c r="J27" s="137" t="s">
        <v>145</v>
      </c>
      <c r="K27" s="137" t="s">
        <v>146</v>
      </c>
      <c r="L27" s="137" t="s">
        <v>147</v>
      </c>
      <c r="M27" s="137" t="s">
        <v>148</v>
      </c>
      <c r="N27" s="138" t="s">
        <v>23</v>
      </c>
      <c r="P27" s="78"/>
      <c r="Q27" s="87"/>
    </row>
    <row r="28" spans="1:19" ht="16" customHeight="1" x14ac:dyDescent="0.25">
      <c r="A28" s="52" t="s">
        <v>37</v>
      </c>
      <c r="B28" s="67">
        <v>0</v>
      </c>
      <c r="C28" s="67">
        <v>0</v>
      </c>
      <c r="D28" s="67">
        <v>0</v>
      </c>
      <c r="E28" s="67">
        <v>0</v>
      </c>
      <c r="F28" s="67">
        <v>0</v>
      </c>
      <c r="G28" s="67">
        <v>0</v>
      </c>
      <c r="H28" s="67">
        <v>0</v>
      </c>
      <c r="I28" s="67">
        <v>0</v>
      </c>
      <c r="J28" s="67">
        <v>0</v>
      </c>
      <c r="K28" s="67">
        <v>0</v>
      </c>
      <c r="L28" s="67"/>
      <c r="M28" s="67"/>
      <c r="N28" s="53">
        <f t="shared" ref="N28:N36" si="2">SUM(B28:M28)</f>
        <v>0</v>
      </c>
      <c r="P28" s="78"/>
      <c r="Q28" s="87"/>
      <c r="R28" s="82"/>
    </row>
    <row r="29" spans="1:19" ht="16" customHeight="1" x14ac:dyDescent="0.25">
      <c r="A29" s="52" t="s">
        <v>27</v>
      </c>
      <c r="B29" s="67">
        <v>0</v>
      </c>
      <c r="C29" s="67">
        <v>0</v>
      </c>
      <c r="D29" s="67">
        <v>0</v>
      </c>
      <c r="E29" s="67">
        <v>0</v>
      </c>
      <c r="F29" s="67">
        <v>0</v>
      </c>
      <c r="G29" s="67">
        <v>0</v>
      </c>
      <c r="H29" s="67">
        <v>0</v>
      </c>
      <c r="I29" s="67">
        <v>0</v>
      </c>
      <c r="J29" s="67">
        <v>0</v>
      </c>
      <c r="K29" s="67">
        <v>0</v>
      </c>
      <c r="L29" s="67"/>
      <c r="M29" s="67"/>
      <c r="N29" s="53">
        <f t="shared" si="2"/>
        <v>0</v>
      </c>
      <c r="P29" s="82"/>
    </row>
    <row r="30" spans="1:19" ht="16" customHeight="1" x14ac:dyDescent="0.25">
      <c r="A30" s="52" t="s">
        <v>13</v>
      </c>
      <c r="B30" s="67">
        <v>0</v>
      </c>
      <c r="C30" s="67">
        <v>0</v>
      </c>
      <c r="D30" s="67">
        <v>0</v>
      </c>
      <c r="E30" s="67">
        <v>0</v>
      </c>
      <c r="F30" s="67">
        <v>0</v>
      </c>
      <c r="G30" s="67">
        <v>0</v>
      </c>
      <c r="H30" s="67">
        <v>0</v>
      </c>
      <c r="I30" s="67">
        <v>0</v>
      </c>
      <c r="J30" s="67">
        <v>0</v>
      </c>
      <c r="K30" s="67">
        <v>0</v>
      </c>
      <c r="L30" s="67"/>
      <c r="M30" s="67"/>
      <c r="N30" s="53">
        <f t="shared" si="2"/>
        <v>0</v>
      </c>
    </row>
    <row r="31" spans="1:19" ht="16" customHeight="1" x14ac:dyDescent="0.25">
      <c r="A31" s="52" t="s">
        <v>15</v>
      </c>
      <c r="B31" s="67">
        <v>5.1351259999999996</v>
      </c>
      <c r="C31" s="67">
        <v>2.8546279999999999</v>
      </c>
      <c r="D31" s="67">
        <v>2.6</v>
      </c>
      <c r="E31" s="67">
        <v>0</v>
      </c>
      <c r="F31" s="67">
        <v>0.48165400000000003</v>
      </c>
      <c r="G31" s="67">
        <v>0</v>
      </c>
      <c r="H31" s="67">
        <v>2.7364850000000001</v>
      </c>
      <c r="I31" s="67">
        <v>2.8618999999999999</v>
      </c>
      <c r="J31" s="67">
        <v>0</v>
      </c>
      <c r="K31" s="67">
        <v>0</v>
      </c>
      <c r="L31" s="67">
        <v>1.2158070000000001</v>
      </c>
      <c r="M31" s="67">
        <v>2.8101590000000001</v>
      </c>
      <c r="N31" s="53">
        <f>SUM(B31:M31)</f>
        <v>20.695758999999999</v>
      </c>
    </row>
    <row r="32" spans="1:19" ht="16" customHeight="1" x14ac:dyDescent="0.25">
      <c r="A32" s="52" t="s">
        <v>16</v>
      </c>
      <c r="B32" s="67">
        <v>0</v>
      </c>
      <c r="C32" s="67">
        <v>0</v>
      </c>
      <c r="D32" s="67">
        <v>0</v>
      </c>
      <c r="E32" s="67">
        <v>0</v>
      </c>
      <c r="F32" s="67">
        <v>0</v>
      </c>
      <c r="G32" s="67">
        <v>0</v>
      </c>
      <c r="H32" s="67">
        <v>0</v>
      </c>
      <c r="I32" s="67">
        <v>0</v>
      </c>
      <c r="J32" s="67">
        <v>0</v>
      </c>
      <c r="K32" s="67">
        <v>0</v>
      </c>
      <c r="L32" s="67"/>
      <c r="M32" s="67"/>
      <c r="N32" s="53">
        <f t="shared" si="2"/>
        <v>0</v>
      </c>
    </row>
    <row r="33" spans="1:21" ht="16" customHeight="1" x14ac:dyDescent="0.25">
      <c r="A33" s="54" t="s">
        <v>38</v>
      </c>
      <c r="B33" s="67">
        <v>0</v>
      </c>
      <c r="C33" s="67">
        <v>0</v>
      </c>
      <c r="D33" s="67">
        <v>0</v>
      </c>
      <c r="E33" s="67">
        <v>0</v>
      </c>
      <c r="F33" s="67">
        <v>0</v>
      </c>
      <c r="G33" s="67">
        <v>0</v>
      </c>
      <c r="H33" s="67">
        <v>0</v>
      </c>
      <c r="I33" s="67">
        <v>0</v>
      </c>
      <c r="J33" s="67">
        <v>0</v>
      </c>
      <c r="K33" s="67">
        <v>0</v>
      </c>
      <c r="L33" s="67"/>
      <c r="M33" s="67"/>
      <c r="N33" s="53">
        <f t="shared" si="2"/>
        <v>0</v>
      </c>
    </row>
    <row r="34" spans="1:21" ht="16" customHeight="1" x14ac:dyDescent="0.25">
      <c r="A34" s="54" t="s">
        <v>39</v>
      </c>
      <c r="B34" s="67">
        <v>0</v>
      </c>
      <c r="C34" s="67">
        <v>0</v>
      </c>
      <c r="D34" s="67">
        <v>0</v>
      </c>
      <c r="E34" s="67">
        <v>0</v>
      </c>
      <c r="F34" s="67">
        <v>0</v>
      </c>
      <c r="G34" s="67">
        <v>0</v>
      </c>
      <c r="H34" s="67">
        <v>0</v>
      </c>
      <c r="I34" s="67">
        <v>0</v>
      </c>
      <c r="J34" s="67">
        <v>0</v>
      </c>
      <c r="K34" s="67">
        <v>0</v>
      </c>
      <c r="L34" s="67"/>
      <c r="M34" s="67"/>
      <c r="N34" s="53">
        <f t="shared" si="2"/>
        <v>0</v>
      </c>
      <c r="Q34" s="87"/>
      <c r="U34" s="75"/>
    </row>
    <row r="35" spans="1:21" ht="16" customHeight="1" x14ac:dyDescent="0.25">
      <c r="A35" s="52" t="s">
        <v>40</v>
      </c>
      <c r="B35" s="67">
        <v>0</v>
      </c>
      <c r="C35" s="67">
        <v>0</v>
      </c>
      <c r="D35" s="67">
        <v>0</v>
      </c>
      <c r="E35" s="67">
        <v>0</v>
      </c>
      <c r="F35" s="67">
        <v>0</v>
      </c>
      <c r="G35" s="67">
        <v>0</v>
      </c>
      <c r="H35" s="67">
        <v>0</v>
      </c>
      <c r="I35" s="67">
        <v>0</v>
      </c>
      <c r="J35" s="67">
        <v>0</v>
      </c>
      <c r="K35" s="67">
        <v>0</v>
      </c>
      <c r="L35" s="67"/>
      <c r="M35" s="67"/>
      <c r="N35" s="53">
        <f t="shared" si="2"/>
        <v>0</v>
      </c>
      <c r="T35" s="75"/>
      <c r="U35" s="75"/>
    </row>
    <row r="36" spans="1:21" ht="16" customHeight="1" x14ac:dyDescent="0.25">
      <c r="A36" s="52" t="s">
        <v>41</v>
      </c>
      <c r="B36" s="67">
        <v>0</v>
      </c>
      <c r="C36" s="67">
        <v>0</v>
      </c>
      <c r="D36" s="67">
        <v>0</v>
      </c>
      <c r="E36" s="67">
        <v>0</v>
      </c>
      <c r="F36" s="67">
        <v>0</v>
      </c>
      <c r="G36" s="67">
        <v>0</v>
      </c>
      <c r="H36" s="67">
        <v>0</v>
      </c>
      <c r="I36" s="67">
        <v>0</v>
      </c>
      <c r="J36" s="67">
        <v>0</v>
      </c>
      <c r="K36" s="67">
        <v>0</v>
      </c>
      <c r="L36" s="67"/>
      <c r="M36" s="67"/>
      <c r="N36" s="53">
        <f t="shared" si="2"/>
        <v>0</v>
      </c>
      <c r="S36" s="75"/>
      <c r="T36" s="75"/>
    </row>
    <row r="37" spans="1:21" ht="16" customHeight="1" thickBot="1" x14ac:dyDescent="0.3">
      <c r="A37" s="52" t="s">
        <v>315</v>
      </c>
      <c r="B37" s="67">
        <v>1.246356</v>
      </c>
      <c r="C37" s="67">
        <v>1.593156</v>
      </c>
      <c r="D37" s="67">
        <v>0</v>
      </c>
      <c r="E37" s="67">
        <v>0</v>
      </c>
      <c r="F37" s="67">
        <v>0</v>
      </c>
      <c r="G37" s="67">
        <v>0</v>
      </c>
      <c r="H37" s="67">
        <v>0</v>
      </c>
      <c r="I37" s="67">
        <v>0</v>
      </c>
      <c r="J37" s="67">
        <v>0</v>
      </c>
      <c r="K37" s="67">
        <v>0</v>
      </c>
      <c r="L37" s="67"/>
      <c r="M37" s="67"/>
      <c r="N37" s="53">
        <f>SUM(B37:M37)</f>
        <v>2.839512</v>
      </c>
      <c r="S37" s="75"/>
    </row>
    <row r="38" spans="1:21" s="42" customFormat="1" ht="16" customHeight="1" thickBot="1" x14ac:dyDescent="0.35">
      <c r="A38" s="92" t="s">
        <v>97</v>
      </c>
      <c r="B38" s="103">
        <f t="shared" ref="B38:M38" si="3">SUM(B28:B37)</f>
        <v>6.3814820000000001</v>
      </c>
      <c r="C38" s="104">
        <f>SUM(C28:C37)</f>
        <v>4.4477840000000004</v>
      </c>
      <c r="D38" s="104">
        <f t="shared" si="3"/>
        <v>2.6</v>
      </c>
      <c r="E38" s="104">
        <f t="shared" si="3"/>
        <v>0</v>
      </c>
      <c r="F38" s="104">
        <f t="shared" si="3"/>
        <v>0.48165400000000003</v>
      </c>
      <c r="G38" s="104">
        <f t="shared" si="3"/>
        <v>0</v>
      </c>
      <c r="H38" s="104">
        <f t="shared" si="3"/>
        <v>2.7364850000000001</v>
      </c>
      <c r="I38" s="104">
        <f t="shared" si="3"/>
        <v>2.8618999999999999</v>
      </c>
      <c r="J38" s="104">
        <f t="shared" si="3"/>
        <v>0</v>
      </c>
      <c r="K38" s="104">
        <f t="shared" si="3"/>
        <v>0</v>
      </c>
      <c r="L38" s="104">
        <f t="shared" si="3"/>
        <v>1.2158070000000001</v>
      </c>
      <c r="M38" s="104">
        <f t="shared" si="3"/>
        <v>2.8101590000000001</v>
      </c>
      <c r="N38" s="139">
        <f>SUM(N28:N37)</f>
        <v>23.535270999999998</v>
      </c>
      <c r="O38" s="44"/>
      <c r="P38" s="41"/>
      <c r="Q38" s="78"/>
      <c r="R38" s="41"/>
    </row>
    <row r="39" spans="1:21" s="42" customFormat="1" ht="13" x14ac:dyDescent="0.25">
      <c r="A39" s="73"/>
      <c r="B39" s="43"/>
      <c r="C39" s="43"/>
      <c r="D39" s="43"/>
      <c r="E39" s="43"/>
      <c r="F39" s="43"/>
      <c r="G39" s="43"/>
      <c r="H39" s="43"/>
      <c r="I39" s="43"/>
      <c r="J39" s="43"/>
      <c r="K39" s="43"/>
      <c r="L39" s="43"/>
      <c r="M39" s="43"/>
      <c r="N39" s="49"/>
      <c r="O39" s="44"/>
      <c r="P39" s="41"/>
      <c r="Q39" s="78"/>
      <c r="R39" s="41"/>
    </row>
    <row r="40" spans="1:21" s="42" customFormat="1" ht="13" x14ac:dyDescent="0.25">
      <c r="B40" s="43"/>
      <c r="C40" s="43"/>
      <c r="D40" s="43"/>
      <c r="E40" s="43"/>
      <c r="F40" s="43"/>
      <c r="G40" s="43"/>
      <c r="H40" s="43"/>
      <c r="I40" s="43"/>
      <c r="J40" s="43"/>
      <c r="K40" s="43"/>
      <c r="L40" s="43"/>
      <c r="M40" s="43"/>
      <c r="N40" s="49"/>
      <c r="O40" s="44"/>
      <c r="P40" s="41"/>
      <c r="Q40" s="78"/>
      <c r="R40" s="41"/>
    </row>
    <row r="41" spans="1:21" x14ac:dyDescent="0.25">
      <c r="A41" s="42"/>
      <c r="B41" s="42"/>
      <c r="C41" s="42"/>
      <c r="D41" s="42"/>
      <c r="E41" s="42"/>
      <c r="F41" s="42"/>
      <c r="G41" s="42"/>
      <c r="H41" s="42"/>
      <c r="I41" s="42"/>
      <c r="J41" s="42"/>
      <c r="K41" s="42"/>
      <c r="L41" s="42"/>
      <c r="M41" s="42"/>
      <c r="N41" s="42"/>
    </row>
    <row r="42" spans="1:21" ht="24" customHeight="1" x14ac:dyDescent="0.25">
      <c r="A42" s="124" t="s">
        <v>42</v>
      </c>
      <c r="B42" s="125"/>
      <c r="C42" s="125"/>
      <c r="D42" s="125"/>
      <c r="E42" s="125"/>
      <c r="F42" s="125"/>
      <c r="G42" s="125"/>
      <c r="H42" s="125"/>
      <c r="I42" s="125"/>
      <c r="J42" s="125"/>
      <c r="K42" s="125"/>
      <c r="L42" s="125"/>
      <c r="M42" s="125"/>
      <c r="N42" s="125"/>
    </row>
    <row r="43" spans="1:21" ht="13.5" customHeight="1" x14ac:dyDescent="0.25">
      <c r="A43" s="121" t="s">
        <v>72</v>
      </c>
      <c r="B43" s="121"/>
      <c r="C43" s="121"/>
      <c r="D43" s="121"/>
      <c r="E43" s="121"/>
      <c r="F43" s="121"/>
      <c r="G43" s="121"/>
      <c r="H43" s="121"/>
      <c r="I43" s="121"/>
      <c r="J43" s="121"/>
      <c r="K43" s="121"/>
      <c r="L43" s="121"/>
      <c r="M43" s="121"/>
      <c r="N43" s="121"/>
    </row>
    <row r="44" spans="1:21" ht="13.5" thickBot="1" x14ac:dyDescent="0.3">
      <c r="A44" s="42"/>
      <c r="B44" s="50"/>
      <c r="C44" s="42"/>
      <c r="D44" s="42"/>
      <c r="E44" s="42"/>
      <c r="F44" s="42"/>
      <c r="G44" s="42"/>
      <c r="H44" s="42"/>
      <c r="I44" s="42"/>
      <c r="J44" s="42"/>
      <c r="K44" s="42"/>
      <c r="L44" s="42"/>
      <c r="M44" s="42"/>
      <c r="N44" s="94" t="s">
        <v>192</v>
      </c>
      <c r="P44" s="42"/>
      <c r="Q44" s="86"/>
      <c r="R44" s="42"/>
    </row>
    <row r="45" spans="1:21" ht="16" customHeight="1" thickBot="1" x14ac:dyDescent="0.3">
      <c r="A45" s="136">
        <v>2022</v>
      </c>
      <c r="B45" s="137" t="s">
        <v>138</v>
      </c>
      <c r="C45" s="137" t="s">
        <v>139</v>
      </c>
      <c r="D45" s="137" t="s">
        <v>140</v>
      </c>
      <c r="E45" s="137" t="s">
        <v>141</v>
      </c>
      <c r="F45" s="137" t="s">
        <v>17</v>
      </c>
      <c r="G45" s="137" t="s">
        <v>142</v>
      </c>
      <c r="H45" s="137" t="s">
        <v>143</v>
      </c>
      <c r="I45" s="137" t="s">
        <v>144</v>
      </c>
      <c r="J45" s="137" t="s">
        <v>145</v>
      </c>
      <c r="K45" s="137" t="s">
        <v>146</v>
      </c>
      <c r="L45" s="137" t="s">
        <v>147</v>
      </c>
      <c r="M45" s="137" t="s">
        <v>148</v>
      </c>
      <c r="N45" s="138" t="s">
        <v>23</v>
      </c>
      <c r="P45" s="42"/>
      <c r="Q45" s="86"/>
      <c r="R45" s="42"/>
    </row>
    <row r="46" spans="1:21" ht="16" customHeight="1" x14ac:dyDescent="0.25">
      <c r="A46" s="52" t="s">
        <v>88</v>
      </c>
      <c r="B46" s="67">
        <v>0</v>
      </c>
      <c r="C46" s="67">
        <v>0</v>
      </c>
      <c r="D46" s="67">
        <v>0</v>
      </c>
      <c r="E46" s="67">
        <v>0</v>
      </c>
      <c r="F46" s="67">
        <v>0</v>
      </c>
      <c r="G46" s="67">
        <v>0</v>
      </c>
      <c r="H46" s="67">
        <v>0</v>
      </c>
      <c r="I46" s="67">
        <v>0</v>
      </c>
      <c r="J46" s="67">
        <v>0</v>
      </c>
      <c r="K46" s="67">
        <v>0</v>
      </c>
      <c r="L46" s="67"/>
      <c r="M46" s="67"/>
      <c r="N46" s="53">
        <f t="shared" ref="N46:N58" si="4">SUM(B46:M46)</f>
        <v>0</v>
      </c>
      <c r="P46" s="42"/>
      <c r="Q46" s="86"/>
      <c r="R46" s="42"/>
    </row>
    <row r="47" spans="1:21" ht="16" customHeight="1" x14ac:dyDescent="0.25">
      <c r="A47" s="52" t="s">
        <v>43</v>
      </c>
      <c r="B47" s="67">
        <v>0</v>
      </c>
      <c r="C47" s="67">
        <v>0</v>
      </c>
      <c r="D47" s="67">
        <v>0</v>
      </c>
      <c r="E47" s="67">
        <v>0</v>
      </c>
      <c r="F47" s="67">
        <v>0</v>
      </c>
      <c r="G47" s="67">
        <v>0</v>
      </c>
      <c r="H47" s="67">
        <v>0</v>
      </c>
      <c r="I47" s="67">
        <v>0</v>
      </c>
      <c r="J47" s="67">
        <v>0</v>
      </c>
      <c r="K47" s="67">
        <v>0</v>
      </c>
      <c r="L47" s="67"/>
      <c r="M47" s="67"/>
      <c r="N47" s="53">
        <f t="shared" si="4"/>
        <v>0</v>
      </c>
    </row>
    <row r="48" spans="1:21" ht="16" customHeight="1" x14ac:dyDescent="0.25">
      <c r="A48" s="52" t="s">
        <v>52</v>
      </c>
      <c r="B48" s="67">
        <v>0</v>
      </c>
      <c r="C48" s="67">
        <v>0</v>
      </c>
      <c r="D48" s="67">
        <v>0</v>
      </c>
      <c r="E48" s="67">
        <v>0</v>
      </c>
      <c r="F48" s="67">
        <v>0</v>
      </c>
      <c r="G48" s="67">
        <v>0</v>
      </c>
      <c r="H48" s="67">
        <v>0</v>
      </c>
      <c r="I48" s="67">
        <v>0</v>
      </c>
      <c r="J48" s="67">
        <v>0</v>
      </c>
      <c r="K48" s="67">
        <v>0</v>
      </c>
      <c r="L48" s="67"/>
      <c r="M48" s="67"/>
      <c r="N48" s="53">
        <f t="shared" si="4"/>
        <v>0</v>
      </c>
      <c r="Q48" s="87"/>
    </row>
    <row r="49" spans="1:18" ht="16" customHeight="1" x14ac:dyDescent="0.25">
      <c r="A49" s="54" t="s">
        <v>44</v>
      </c>
      <c r="B49" s="67">
        <v>0</v>
      </c>
      <c r="C49" s="67">
        <v>0</v>
      </c>
      <c r="D49" s="67">
        <v>0</v>
      </c>
      <c r="E49" s="67">
        <v>0</v>
      </c>
      <c r="F49" s="67">
        <v>0</v>
      </c>
      <c r="G49" s="67">
        <v>0</v>
      </c>
      <c r="H49" s="67">
        <v>0</v>
      </c>
      <c r="I49" s="67">
        <v>0</v>
      </c>
      <c r="J49" s="67">
        <v>0</v>
      </c>
      <c r="K49" s="67">
        <v>0</v>
      </c>
      <c r="L49" s="67"/>
      <c r="M49" s="67"/>
      <c r="N49" s="53">
        <f t="shared" si="4"/>
        <v>0</v>
      </c>
    </row>
    <row r="50" spans="1:18" ht="16" customHeight="1" x14ac:dyDescent="0.25">
      <c r="A50" s="54" t="s">
        <v>280</v>
      </c>
      <c r="B50" s="67">
        <v>5.1351259999999996</v>
      </c>
      <c r="C50" s="67">
        <v>2.8546279999999999</v>
      </c>
      <c r="D50" s="67">
        <v>2.6</v>
      </c>
      <c r="E50" s="67">
        <v>0</v>
      </c>
      <c r="F50" s="67">
        <v>0.48165400000000003</v>
      </c>
      <c r="G50" s="67">
        <v>0</v>
      </c>
      <c r="H50" s="67">
        <v>2.7364850000000001</v>
      </c>
      <c r="I50" s="67">
        <v>2.8618999999999999</v>
      </c>
      <c r="J50" s="67">
        <v>0</v>
      </c>
      <c r="K50" s="67">
        <v>0</v>
      </c>
      <c r="L50" s="67">
        <v>1.2158070000000001</v>
      </c>
      <c r="M50" s="67">
        <v>2.8101590000000001</v>
      </c>
      <c r="N50" s="53">
        <f>SUM(B50:M50)</f>
        <v>20.695758999999999</v>
      </c>
    </row>
    <row r="51" spans="1:18" ht="16" customHeight="1" x14ac:dyDescent="0.25">
      <c r="A51" s="54" t="s">
        <v>85</v>
      </c>
      <c r="B51" s="67">
        <v>0</v>
      </c>
      <c r="C51" s="67">
        <v>0</v>
      </c>
      <c r="D51" s="67">
        <v>0</v>
      </c>
      <c r="E51" s="67">
        <v>0</v>
      </c>
      <c r="F51" s="67">
        <v>0</v>
      </c>
      <c r="G51" s="67">
        <v>0</v>
      </c>
      <c r="H51" s="67">
        <v>0</v>
      </c>
      <c r="I51" s="67">
        <v>0</v>
      </c>
      <c r="J51" s="67">
        <v>0</v>
      </c>
      <c r="K51" s="67">
        <v>0</v>
      </c>
      <c r="L51" s="67"/>
      <c r="M51" s="67"/>
      <c r="N51" s="53">
        <f>SUM(B51:M51)</f>
        <v>0</v>
      </c>
    </row>
    <row r="52" spans="1:18" ht="16" customHeight="1" x14ac:dyDescent="0.25">
      <c r="A52" s="52" t="s">
        <v>50</v>
      </c>
      <c r="B52" s="67">
        <v>1.246356</v>
      </c>
      <c r="C52" s="67">
        <v>1.593156</v>
      </c>
      <c r="D52" s="67">
        <v>0</v>
      </c>
      <c r="E52" s="67">
        <v>0</v>
      </c>
      <c r="F52" s="67">
        <v>0</v>
      </c>
      <c r="G52" s="67">
        <v>0</v>
      </c>
      <c r="H52" s="67">
        <v>0</v>
      </c>
      <c r="I52" s="67">
        <v>0</v>
      </c>
      <c r="J52" s="67">
        <v>0</v>
      </c>
      <c r="K52" s="67">
        <v>0</v>
      </c>
      <c r="L52" s="67"/>
      <c r="M52" s="67"/>
      <c r="N52" s="53">
        <f>SUM(B52:M52)</f>
        <v>2.839512</v>
      </c>
    </row>
    <row r="53" spans="1:18" ht="16" customHeight="1" x14ac:dyDescent="0.25">
      <c r="A53" s="52" t="s">
        <v>260</v>
      </c>
      <c r="B53" s="67">
        <v>0</v>
      </c>
      <c r="C53" s="67">
        <v>0</v>
      </c>
      <c r="D53" s="67">
        <v>0</v>
      </c>
      <c r="E53" s="67">
        <v>0</v>
      </c>
      <c r="F53" s="67">
        <v>0</v>
      </c>
      <c r="G53" s="67">
        <v>0</v>
      </c>
      <c r="H53" s="67">
        <v>0</v>
      </c>
      <c r="I53" s="67">
        <v>0</v>
      </c>
      <c r="J53" s="67">
        <v>0</v>
      </c>
      <c r="K53" s="67">
        <v>0</v>
      </c>
      <c r="L53" s="67"/>
      <c r="M53" s="67"/>
      <c r="N53" s="53">
        <f t="shared" ref="N53:N54" si="5">SUM(B53:M53)</f>
        <v>0</v>
      </c>
    </row>
    <row r="54" spans="1:18" ht="16" customHeight="1" x14ac:dyDescent="0.25">
      <c r="A54" s="52" t="s">
        <v>464</v>
      </c>
      <c r="B54" s="67">
        <v>0</v>
      </c>
      <c r="C54" s="67">
        <v>0</v>
      </c>
      <c r="D54" s="67">
        <v>0</v>
      </c>
      <c r="E54" s="67">
        <v>0</v>
      </c>
      <c r="F54" s="67">
        <v>0</v>
      </c>
      <c r="G54" s="67">
        <v>0</v>
      </c>
      <c r="H54" s="67">
        <v>0</v>
      </c>
      <c r="I54" s="67">
        <v>0</v>
      </c>
      <c r="J54" s="67">
        <v>0</v>
      </c>
      <c r="K54" s="67">
        <v>0</v>
      </c>
      <c r="L54" s="67"/>
      <c r="M54" s="67"/>
      <c r="N54" s="53">
        <f t="shared" si="5"/>
        <v>0</v>
      </c>
    </row>
    <row r="55" spans="1:18" ht="16" customHeight="1" x14ac:dyDescent="0.25">
      <c r="A55" s="54" t="s">
        <v>45</v>
      </c>
      <c r="B55" s="67">
        <v>0</v>
      </c>
      <c r="C55" s="67">
        <v>0</v>
      </c>
      <c r="D55" s="67">
        <v>0</v>
      </c>
      <c r="E55" s="67">
        <v>0</v>
      </c>
      <c r="F55" s="67">
        <v>0</v>
      </c>
      <c r="G55" s="67">
        <v>0</v>
      </c>
      <c r="H55" s="67">
        <v>0</v>
      </c>
      <c r="I55" s="67">
        <v>0</v>
      </c>
      <c r="J55" s="67">
        <v>0</v>
      </c>
      <c r="K55" s="67">
        <v>0</v>
      </c>
      <c r="L55" s="67"/>
      <c r="M55" s="67"/>
      <c r="N55" s="53">
        <f t="shared" si="4"/>
        <v>0</v>
      </c>
    </row>
    <row r="56" spans="1:18" ht="16" customHeight="1" x14ac:dyDescent="0.25">
      <c r="A56" s="55" t="s">
        <v>86</v>
      </c>
      <c r="B56" s="67">
        <v>0</v>
      </c>
      <c r="C56" s="67">
        <v>0</v>
      </c>
      <c r="D56" s="67">
        <v>0</v>
      </c>
      <c r="E56" s="67">
        <v>0</v>
      </c>
      <c r="F56" s="67">
        <v>0</v>
      </c>
      <c r="G56" s="67">
        <v>0</v>
      </c>
      <c r="H56" s="67">
        <v>0</v>
      </c>
      <c r="I56" s="67">
        <v>0</v>
      </c>
      <c r="J56" s="67">
        <v>0</v>
      </c>
      <c r="K56" s="67">
        <v>0</v>
      </c>
      <c r="L56" s="67"/>
      <c r="M56" s="67"/>
      <c r="N56" s="53">
        <f t="shared" si="4"/>
        <v>0</v>
      </c>
    </row>
    <row r="57" spans="1:18" ht="16" customHeight="1" x14ac:dyDescent="0.25">
      <c r="A57" s="55" t="s">
        <v>46</v>
      </c>
      <c r="B57" s="67">
        <v>0</v>
      </c>
      <c r="C57" s="67">
        <v>0</v>
      </c>
      <c r="D57" s="67">
        <v>0</v>
      </c>
      <c r="E57" s="67">
        <v>0</v>
      </c>
      <c r="F57" s="67">
        <v>0</v>
      </c>
      <c r="G57" s="67">
        <v>0</v>
      </c>
      <c r="H57" s="67">
        <v>0</v>
      </c>
      <c r="I57" s="67">
        <v>0</v>
      </c>
      <c r="J57" s="67">
        <v>0</v>
      </c>
      <c r="K57" s="67">
        <v>0</v>
      </c>
      <c r="L57" s="67"/>
      <c r="M57" s="67"/>
      <c r="N57" s="53">
        <f t="shared" si="4"/>
        <v>0</v>
      </c>
    </row>
    <row r="58" spans="1:18" ht="16" customHeight="1" thickBot="1" x14ac:dyDescent="0.3">
      <c r="A58" s="52" t="s">
        <v>47</v>
      </c>
      <c r="B58" s="67">
        <v>0</v>
      </c>
      <c r="C58" s="67">
        <v>0</v>
      </c>
      <c r="D58" s="67">
        <v>0</v>
      </c>
      <c r="E58" s="67">
        <v>0</v>
      </c>
      <c r="F58" s="67">
        <v>0</v>
      </c>
      <c r="G58" s="67">
        <v>0</v>
      </c>
      <c r="H58" s="67">
        <v>0</v>
      </c>
      <c r="I58" s="67">
        <v>0</v>
      </c>
      <c r="J58" s="67">
        <v>0</v>
      </c>
      <c r="K58" s="67">
        <v>0</v>
      </c>
      <c r="L58" s="67"/>
      <c r="M58" s="67"/>
      <c r="N58" s="53">
        <f t="shared" si="4"/>
        <v>0</v>
      </c>
    </row>
    <row r="59" spans="1:18" s="42" customFormat="1" ht="16" customHeight="1" thickBot="1" x14ac:dyDescent="0.35">
      <c r="A59" s="92" t="s">
        <v>98</v>
      </c>
      <c r="B59" s="103">
        <f t="shared" ref="B59:L59" si="6">SUM(B46:B58)</f>
        <v>6.3814820000000001</v>
      </c>
      <c r="C59" s="104">
        <f>SUM(C46:C58)</f>
        <v>4.4477840000000004</v>
      </c>
      <c r="D59" s="104">
        <f t="shared" si="6"/>
        <v>2.6</v>
      </c>
      <c r="E59" s="104">
        <f t="shared" si="6"/>
        <v>0</v>
      </c>
      <c r="F59" s="104">
        <f t="shared" si="6"/>
        <v>0.48165400000000003</v>
      </c>
      <c r="G59" s="104">
        <f t="shared" si="6"/>
        <v>0</v>
      </c>
      <c r="H59" s="104">
        <f t="shared" si="6"/>
        <v>2.7364850000000001</v>
      </c>
      <c r="I59" s="104">
        <f t="shared" si="6"/>
        <v>2.8618999999999999</v>
      </c>
      <c r="J59" s="104">
        <f t="shared" si="6"/>
        <v>0</v>
      </c>
      <c r="K59" s="104">
        <f t="shared" si="6"/>
        <v>0</v>
      </c>
      <c r="L59" s="104">
        <f t="shared" si="6"/>
        <v>1.2158070000000001</v>
      </c>
      <c r="M59" s="104">
        <f>SUM(M46:M58)</f>
        <v>2.8101590000000001</v>
      </c>
      <c r="N59" s="139">
        <f>SUM(N46:N58)</f>
        <v>23.535270999999998</v>
      </c>
      <c r="O59" s="44"/>
      <c r="P59" s="41"/>
      <c r="Q59" s="78"/>
      <c r="R59" s="41"/>
    </row>
    <row r="61" spans="1:18" x14ac:dyDescent="0.25">
      <c r="A61" s="118" t="s">
        <v>302</v>
      </c>
    </row>
    <row r="62" spans="1:18" x14ac:dyDescent="0.25">
      <c r="A62" s="74"/>
    </row>
    <row r="65" spans="16:18" x14ac:dyDescent="0.25">
      <c r="P65" s="42"/>
      <c r="Q65" s="86"/>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80"/>
  <sheetViews>
    <sheetView view="pageBreakPreview" topLeftCell="A8" zoomScaleNormal="100" zoomScaleSheetLayoutView="100" workbookViewId="0"/>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6" t="s">
        <v>564</v>
      </c>
    </row>
    <row r="2" spans="1:13" ht="12.75" customHeight="1" x14ac:dyDescent="0.3">
      <c r="A2" s="126" t="s">
        <v>584</v>
      </c>
    </row>
    <row r="3" spans="1:13" ht="12.75" customHeight="1" x14ac:dyDescent="0.3">
      <c r="A3" s="35" t="s">
        <v>238</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3" t="s">
        <v>29</v>
      </c>
      <c r="B8" s="123"/>
      <c r="C8" s="123"/>
      <c r="D8" s="123"/>
      <c r="E8" s="123"/>
      <c r="F8" s="123"/>
      <c r="G8" s="123"/>
      <c r="H8" s="123"/>
      <c r="I8" s="123"/>
    </row>
    <row r="9" spans="1:13" ht="13.5" customHeight="1" thickBot="1" x14ac:dyDescent="0.4">
      <c r="A9" s="13"/>
      <c r="B9" s="13"/>
      <c r="C9" s="13"/>
      <c r="D9" s="13"/>
      <c r="E9" s="13"/>
      <c r="F9" s="13"/>
      <c r="G9" s="13"/>
      <c r="H9" s="13"/>
      <c r="I9" s="93" t="s">
        <v>91</v>
      </c>
    </row>
    <row r="10" spans="1:13" s="18" customFormat="1" ht="26.5" thickBot="1" x14ac:dyDescent="0.3">
      <c r="A10" s="132" t="s">
        <v>19</v>
      </c>
      <c r="B10" s="133" t="s">
        <v>0</v>
      </c>
      <c r="C10" s="133" t="s">
        <v>1</v>
      </c>
      <c r="D10" s="133" t="s">
        <v>20</v>
      </c>
      <c r="E10" s="133" t="s">
        <v>21</v>
      </c>
      <c r="F10" s="133" t="s">
        <v>2</v>
      </c>
      <c r="G10" s="133" t="s">
        <v>22</v>
      </c>
      <c r="H10" s="133" t="s">
        <v>70</v>
      </c>
      <c r="I10" s="134" t="s">
        <v>31</v>
      </c>
    </row>
    <row r="11" spans="1:13" s="32" customFormat="1" ht="16" customHeight="1" x14ac:dyDescent="0.25">
      <c r="A11" s="81">
        <v>44565</v>
      </c>
      <c r="B11" s="22" t="s">
        <v>50</v>
      </c>
      <c r="C11" s="23"/>
      <c r="D11" s="22" t="s">
        <v>630</v>
      </c>
      <c r="E11" s="22" t="s">
        <v>5</v>
      </c>
      <c r="F11" s="23" t="s">
        <v>465</v>
      </c>
      <c r="G11" s="22" t="s">
        <v>315</v>
      </c>
      <c r="H11" s="16">
        <v>1246356</v>
      </c>
      <c r="I11" s="119" t="s">
        <v>67</v>
      </c>
    </row>
    <row r="12" spans="1:13" s="32" customFormat="1" ht="16" customHeight="1" thickBot="1" x14ac:dyDescent="0.3">
      <c r="A12" s="81">
        <v>44593</v>
      </c>
      <c r="B12" s="22" t="s">
        <v>50</v>
      </c>
      <c r="C12" s="23"/>
      <c r="D12" s="22" t="s">
        <v>630</v>
      </c>
      <c r="E12" s="22" t="s">
        <v>5</v>
      </c>
      <c r="F12" s="23" t="s">
        <v>465</v>
      </c>
      <c r="G12" s="22" t="s">
        <v>315</v>
      </c>
      <c r="H12" s="16">
        <v>1593156</v>
      </c>
      <c r="I12" s="119" t="s">
        <v>67</v>
      </c>
    </row>
    <row r="13" spans="1:13" s="32" customFormat="1" ht="16" customHeight="1" thickBot="1" x14ac:dyDescent="0.35">
      <c r="A13" s="159" t="s">
        <v>427</v>
      </c>
      <c r="B13" s="57"/>
      <c r="C13" s="57"/>
      <c r="D13" s="57"/>
      <c r="E13" s="57"/>
      <c r="F13" s="57"/>
      <c r="G13" s="63"/>
      <c r="H13" s="140">
        <f>SUM(H11:H12)</f>
        <v>2839512</v>
      </c>
      <c r="I13" s="59"/>
    </row>
    <row r="14" spans="1:13" s="32" customFormat="1" ht="12.75" customHeight="1" x14ac:dyDescent="0.3">
      <c r="A14" s="3"/>
      <c r="B14" s="3"/>
      <c r="C14" s="3"/>
      <c r="D14" s="3"/>
      <c r="E14" s="3"/>
      <c r="F14" s="3"/>
      <c r="G14" s="19"/>
      <c r="H14" s="38"/>
      <c r="I14" s="3"/>
      <c r="J14" s="33"/>
      <c r="K14" s="33"/>
      <c r="L14" s="33"/>
      <c r="M14" s="33"/>
    </row>
    <row r="15" spans="1:13" s="32" customFormat="1" ht="12.75" customHeight="1" x14ac:dyDescent="0.25">
      <c r="A15" s="25"/>
      <c r="B15" s="25"/>
      <c r="C15" s="25"/>
      <c r="D15" s="25"/>
      <c r="E15" s="25"/>
      <c r="F15" s="25"/>
      <c r="G15" s="25"/>
      <c r="H15" s="25"/>
      <c r="I15" s="25"/>
      <c r="J15" s="33"/>
      <c r="K15" s="33"/>
      <c r="L15" s="33"/>
      <c r="M15" s="33"/>
    </row>
    <row r="16" spans="1:13" s="30" customFormat="1" ht="13.5" customHeight="1" x14ac:dyDescent="0.25">
      <c r="A16" s="253" t="s">
        <v>101</v>
      </c>
      <c r="B16" s="253"/>
      <c r="C16" s="253"/>
      <c r="D16" s="253"/>
      <c r="E16" s="253"/>
      <c r="F16" s="253"/>
      <c r="G16" s="253"/>
      <c r="H16" s="253"/>
      <c r="I16" s="253"/>
    </row>
    <row r="17" spans="1:16" s="30" customFormat="1" ht="13.5" customHeight="1" x14ac:dyDescent="0.25">
      <c r="A17" s="253" t="s">
        <v>95</v>
      </c>
      <c r="B17" s="253"/>
      <c r="C17" s="253"/>
      <c r="D17" s="253"/>
      <c r="E17" s="253"/>
      <c r="F17" s="253"/>
      <c r="G17" s="253"/>
      <c r="H17" s="253"/>
      <c r="I17" s="253"/>
    </row>
    <row r="18" spans="1:16" s="30" customFormat="1" ht="15" customHeight="1" x14ac:dyDescent="0.25">
      <c r="A18" s="25"/>
      <c r="B18" s="25"/>
      <c r="C18" s="25"/>
      <c r="D18" s="25"/>
      <c r="E18" s="25"/>
      <c r="F18" s="25"/>
      <c r="G18" s="25"/>
      <c r="H18" s="25"/>
      <c r="I18" s="25"/>
    </row>
    <row r="19" spans="1:16" s="30" customFormat="1" ht="15" customHeight="1" x14ac:dyDescent="0.25">
      <c r="A19" s="25"/>
      <c r="B19" s="25"/>
      <c r="C19" s="25"/>
      <c r="D19" s="25"/>
      <c r="E19" s="25"/>
      <c r="F19" s="25"/>
      <c r="G19" s="25"/>
      <c r="H19" s="25"/>
      <c r="I19" s="25"/>
      <c r="J19" s="33"/>
      <c r="K19" s="33"/>
      <c r="L19" s="33"/>
      <c r="M19" s="33"/>
    </row>
    <row r="20" spans="1:16" s="30" customFormat="1" ht="21.5" x14ac:dyDescent="0.25">
      <c r="A20" s="123" t="s">
        <v>30</v>
      </c>
      <c r="B20" s="123"/>
      <c r="C20" s="123"/>
      <c r="D20" s="123"/>
      <c r="E20" s="123"/>
      <c r="F20" s="123"/>
      <c r="G20" s="123"/>
      <c r="H20" s="123"/>
      <c r="I20" s="123"/>
      <c r="J20" s="33"/>
      <c r="K20" s="33"/>
      <c r="L20" s="33"/>
      <c r="M20" s="33"/>
    </row>
    <row r="21" spans="1:16" s="30" customFormat="1" ht="13.5" thickBot="1" x14ac:dyDescent="0.35">
      <c r="A21" s="1"/>
      <c r="B21" s="1"/>
      <c r="C21" s="1"/>
      <c r="D21" s="1"/>
      <c r="E21" s="1"/>
      <c r="F21" s="1"/>
      <c r="G21" s="1"/>
      <c r="H21" s="1"/>
      <c r="I21" s="95" t="s">
        <v>92</v>
      </c>
      <c r="J21" s="33"/>
      <c r="K21" s="33"/>
      <c r="L21" s="33"/>
      <c r="M21" s="33"/>
    </row>
    <row r="22" spans="1:16" s="30" customFormat="1" ht="26.5" thickBot="1" x14ac:dyDescent="0.3">
      <c r="A22" s="132" t="s">
        <v>19</v>
      </c>
      <c r="B22" s="133" t="s">
        <v>0</v>
      </c>
      <c r="C22" s="133" t="s">
        <v>1</v>
      </c>
      <c r="D22" s="133" t="s">
        <v>20</v>
      </c>
      <c r="E22" s="133" t="s">
        <v>21</v>
      </c>
      <c r="F22" s="133" t="s">
        <v>2</v>
      </c>
      <c r="G22" s="133" t="s">
        <v>22</v>
      </c>
      <c r="H22" s="133" t="s">
        <v>70</v>
      </c>
      <c r="I22" s="134" t="s">
        <v>31</v>
      </c>
      <c r="J22" s="26"/>
      <c r="K22" s="25"/>
      <c r="L22" s="25"/>
      <c r="M22" s="23"/>
      <c r="N22" s="22"/>
      <c r="O22" s="28"/>
      <c r="P22" s="39"/>
    </row>
    <row r="23" spans="1:16" s="32" customFormat="1" ht="16" customHeight="1" x14ac:dyDescent="0.25">
      <c r="A23" s="81">
        <v>44569</v>
      </c>
      <c r="B23" s="22" t="s">
        <v>280</v>
      </c>
      <c r="C23" s="23" t="s">
        <v>300</v>
      </c>
      <c r="D23" s="22" t="s">
        <v>362</v>
      </c>
      <c r="E23" s="22" t="s">
        <v>5</v>
      </c>
      <c r="F23" s="22" t="s">
        <v>230</v>
      </c>
      <c r="G23" s="16" t="s">
        <v>298</v>
      </c>
      <c r="H23" s="16">
        <v>1155146</v>
      </c>
      <c r="I23" s="119"/>
    </row>
    <row r="24" spans="1:16" s="32" customFormat="1" ht="16" customHeight="1" x14ac:dyDescent="0.25">
      <c r="A24" s="81">
        <v>44574</v>
      </c>
      <c r="B24" s="22" t="s">
        <v>280</v>
      </c>
      <c r="C24" s="23" t="s">
        <v>300</v>
      </c>
      <c r="D24" s="22" t="s">
        <v>362</v>
      </c>
      <c r="E24" s="22" t="s">
        <v>5</v>
      </c>
      <c r="F24" s="22" t="s">
        <v>346</v>
      </c>
      <c r="G24" s="16" t="s">
        <v>298</v>
      </c>
      <c r="H24" s="16">
        <v>1139618</v>
      </c>
      <c r="I24" s="119"/>
    </row>
    <row r="25" spans="1:16" s="32" customFormat="1" ht="16" customHeight="1" x14ac:dyDescent="0.25">
      <c r="A25" s="81">
        <v>44587</v>
      </c>
      <c r="B25" s="22" t="s">
        <v>280</v>
      </c>
      <c r="C25" s="23" t="s">
        <v>300</v>
      </c>
      <c r="D25" s="22" t="s">
        <v>362</v>
      </c>
      <c r="E25" s="22" t="s">
        <v>5</v>
      </c>
      <c r="F25" s="22" t="s">
        <v>230</v>
      </c>
      <c r="G25" s="16" t="s">
        <v>298</v>
      </c>
      <c r="H25" s="16">
        <v>2840362</v>
      </c>
      <c r="I25" s="119"/>
    </row>
    <row r="26" spans="1:16" s="32" customFormat="1" ht="16" customHeight="1" x14ac:dyDescent="0.25">
      <c r="A26" s="81">
        <v>44601</v>
      </c>
      <c r="B26" s="22" t="s">
        <v>280</v>
      </c>
      <c r="C26" s="23" t="s">
        <v>300</v>
      </c>
      <c r="D26" s="22" t="s">
        <v>362</v>
      </c>
      <c r="E26" s="22" t="s">
        <v>5</v>
      </c>
      <c r="F26" s="22" t="s">
        <v>168</v>
      </c>
      <c r="G26" s="16" t="s">
        <v>298</v>
      </c>
      <c r="H26" s="16">
        <v>2854628</v>
      </c>
      <c r="I26" s="119"/>
    </row>
    <row r="27" spans="1:16" s="32" customFormat="1" ht="16" customHeight="1" x14ac:dyDescent="0.25">
      <c r="A27" s="81">
        <v>44621</v>
      </c>
      <c r="B27" s="22" t="s">
        <v>280</v>
      </c>
      <c r="C27" s="23" t="s">
        <v>300</v>
      </c>
      <c r="D27" s="22" t="s">
        <v>362</v>
      </c>
      <c r="E27" s="22" t="s">
        <v>5</v>
      </c>
      <c r="F27" s="22" t="s">
        <v>346</v>
      </c>
      <c r="G27" s="16" t="s">
        <v>298</v>
      </c>
      <c r="H27" s="16">
        <v>1266120</v>
      </c>
      <c r="I27" s="119"/>
    </row>
    <row r="28" spans="1:16" s="32" customFormat="1" ht="16" customHeight="1" x14ac:dyDescent="0.25">
      <c r="A28" s="81">
        <v>44644</v>
      </c>
      <c r="B28" s="22" t="s">
        <v>280</v>
      </c>
      <c r="C28" s="23" t="s">
        <v>300</v>
      </c>
      <c r="D28" s="22" t="s">
        <v>362</v>
      </c>
      <c r="E28" s="22" t="s">
        <v>5</v>
      </c>
      <c r="F28" s="22" t="s">
        <v>123</v>
      </c>
      <c r="G28" s="16" t="s">
        <v>298</v>
      </c>
      <c r="H28" s="16">
        <v>1333998</v>
      </c>
      <c r="I28" s="119"/>
    </row>
    <row r="29" spans="1:16" s="32" customFormat="1" ht="16" customHeight="1" x14ac:dyDescent="0.25">
      <c r="A29" s="81">
        <v>44704</v>
      </c>
      <c r="B29" s="22" t="s">
        <v>280</v>
      </c>
      <c r="C29" s="23" t="s">
        <v>300</v>
      </c>
      <c r="D29" s="22" t="s">
        <v>362</v>
      </c>
      <c r="E29" s="22" t="s">
        <v>5</v>
      </c>
      <c r="F29" s="22" t="s">
        <v>123</v>
      </c>
      <c r="G29" s="16" t="s">
        <v>298</v>
      </c>
      <c r="H29" s="16">
        <v>481654</v>
      </c>
      <c r="I29" s="119"/>
    </row>
    <row r="30" spans="1:16" s="32" customFormat="1" ht="16" customHeight="1" x14ac:dyDescent="0.25">
      <c r="A30" s="81">
        <v>44759</v>
      </c>
      <c r="B30" s="22" t="s">
        <v>280</v>
      </c>
      <c r="C30" s="23" t="s">
        <v>300</v>
      </c>
      <c r="D30" s="22" t="s">
        <v>362</v>
      </c>
      <c r="E30" s="22" t="s">
        <v>5</v>
      </c>
      <c r="F30" s="22" t="s">
        <v>410</v>
      </c>
      <c r="G30" s="16" t="s">
        <v>298</v>
      </c>
      <c r="H30" s="16">
        <v>2736485</v>
      </c>
      <c r="I30" s="119"/>
    </row>
    <row r="31" spans="1:16" s="32" customFormat="1" ht="16" customHeight="1" x14ac:dyDescent="0.25">
      <c r="A31" s="81">
        <v>44803</v>
      </c>
      <c r="B31" s="22" t="s">
        <v>280</v>
      </c>
      <c r="C31" s="23" t="s">
        <v>300</v>
      </c>
      <c r="D31" s="22" t="s">
        <v>362</v>
      </c>
      <c r="E31" s="22" t="s">
        <v>5</v>
      </c>
      <c r="F31" s="16" t="s">
        <v>219</v>
      </c>
      <c r="G31" s="16" t="s">
        <v>298</v>
      </c>
      <c r="H31" s="16">
        <v>2861900</v>
      </c>
      <c r="I31" s="244"/>
    </row>
    <row r="32" spans="1:16" s="32" customFormat="1" ht="16" customHeight="1" x14ac:dyDescent="0.25">
      <c r="A32" s="81">
        <v>44886</v>
      </c>
      <c r="B32" s="22" t="s">
        <v>280</v>
      </c>
      <c r="C32" s="23" t="s">
        <v>300</v>
      </c>
      <c r="D32" s="22" t="s">
        <v>362</v>
      </c>
      <c r="E32" s="22" t="s">
        <v>5</v>
      </c>
      <c r="F32" s="16" t="s">
        <v>230</v>
      </c>
      <c r="G32" s="16" t="s">
        <v>298</v>
      </c>
      <c r="H32" s="16">
        <v>1215807</v>
      </c>
      <c r="I32" s="245"/>
    </row>
    <row r="33" spans="1:14" s="32" customFormat="1" ht="16" customHeight="1" x14ac:dyDescent="0.25">
      <c r="A33" s="81">
        <v>44916</v>
      </c>
      <c r="B33" s="22" t="s">
        <v>280</v>
      </c>
      <c r="C33" s="23" t="s">
        <v>300</v>
      </c>
      <c r="D33" s="22" t="s">
        <v>362</v>
      </c>
      <c r="E33" s="22" t="s">
        <v>5</v>
      </c>
      <c r="F33" s="16" t="s">
        <v>230</v>
      </c>
      <c r="G33" s="16" t="s">
        <v>298</v>
      </c>
      <c r="H33" s="16">
        <v>2810159</v>
      </c>
      <c r="I33" s="245"/>
    </row>
    <row r="34" spans="1:14" s="32" customFormat="1" ht="16" customHeight="1" thickBot="1" x14ac:dyDescent="0.3">
      <c r="A34" s="243" t="s">
        <v>428</v>
      </c>
      <c r="B34" s="22"/>
      <c r="C34" s="23"/>
      <c r="D34" s="22"/>
      <c r="E34" s="22"/>
      <c r="F34" s="16"/>
      <c r="G34" s="16"/>
      <c r="H34" s="16">
        <f>SUM(H23:H33)</f>
        <v>20695877</v>
      </c>
      <c r="I34" s="245"/>
    </row>
    <row r="35" spans="1:14" s="30" customFormat="1" ht="16" customHeight="1" thickBot="1" x14ac:dyDescent="0.3">
      <c r="A35" s="247"/>
      <c r="B35" s="240"/>
      <c r="C35" s="240"/>
      <c r="D35" s="240"/>
      <c r="E35" s="240"/>
      <c r="F35" s="201"/>
      <c r="G35" s="241" t="s">
        <v>32</v>
      </c>
      <c r="H35" s="242">
        <f>SUM(H34+H13)</f>
        <v>23535389</v>
      </c>
      <c r="I35" s="246"/>
    </row>
    <row r="36" spans="1:14" s="30" customFormat="1" ht="13.5" customHeight="1" thickTop="1" x14ac:dyDescent="0.25">
      <c r="A36" s="253" t="s">
        <v>115</v>
      </c>
      <c r="B36" s="253"/>
      <c r="C36" s="253"/>
      <c r="D36" s="253"/>
      <c r="E36" s="253"/>
      <c r="F36" s="253"/>
      <c r="G36" s="253"/>
      <c r="H36" s="253"/>
      <c r="I36" s="253"/>
    </row>
    <row r="37" spans="1:14" s="30" customFormat="1" ht="13.5" customHeight="1" x14ac:dyDescent="0.25">
      <c r="A37" s="253" t="s">
        <v>116</v>
      </c>
      <c r="B37" s="253"/>
      <c r="C37" s="253"/>
      <c r="D37" s="253"/>
      <c r="E37" s="253"/>
      <c r="F37" s="253"/>
      <c r="G37" s="253"/>
      <c r="H37" s="253"/>
      <c r="I37" s="253"/>
    </row>
    <row r="38" spans="1:14" s="17" customFormat="1" x14ac:dyDescent="0.25">
      <c r="A38" s="253" t="s">
        <v>117</v>
      </c>
      <c r="B38" s="253"/>
      <c r="C38" s="253"/>
      <c r="D38" s="253"/>
      <c r="E38" s="253"/>
      <c r="F38" s="253"/>
      <c r="G38" s="253"/>
      <c r="H38" s="253"/>
      <c r="I38" s="253"/>
      <c r="K38" s="64"/>
    </row>
    <row r="39" spans="1:14" s="17" customFormat="1" ht="12.75" customHeight="1" x14ac:dyDescent="0.25">
      <c r="A39" s="2"/>
      <c r="B39" s="78"/>
      <c r="C39" s="2"/>
      <c r="D39" s="2"/>
      <c r="E39" s="2"/>
      <c r="F39" s="2"/>
      <c r="G39" s="2"/>
      <c r="H39" s="28"/>
      <c r="I39" s="2"/>
    </row>
    <row r="40" spans="1:14" x14ac:dyDescent="0.25">
      <c r="B40" s="79"/>
      <c r="H40" s="28"/>
    </row>
    <row r="42" spans="1:14" s="32" customFormat="1" ht="16" customHeight="1" x14ac:dyDescent="0.3">
      <c r="A42" s="3"/>
      <c r="B42" s="3"/>
      <c r="C42" s="3"/>
      <c r="D42" s="3"/>
      <c r="E42" s="3"/>
      <c r="F42" s="3"/>
      <c r="G42" s="3"/>
      <c r="H42" s="7"/>
      <c r="I42" s="2"/>
    </row>
    <row r="43" spans="1:14" s="32" customFormat="1" ht="16" customHeight="1" x14ac:dyDescent="0.25">
      <c r="A43" s="2"/>
      <c r="B43" s="2"/>
      <c r="C43" s="2"/>
      <c r="D43" s="2"/>
      <c r="E43" s="2"/>
      <c r="F43" s="2"/>
      <c r="G43" s="2"/>
      <c r="H43" s="2"/>
      <c r="I43" s="11"/>
    </row>
    <row r="44" spans="1:14" s="32" customFormat="1" ht="16" customHeight="1" x14ac:dyDescent="0.25">
      <c r="A44" s="11"/>
      <c r="B44" s="11"/>
      <c r="C44" s="11"/>
      <c r="D44" s="11"/>
      <c r="E44" s="11"/>
      <c r="F44" s="11"/>
      <c r="G44" s="11"/>
      <c r="H44" s="15"/>
      <c r="I44" s="2"/>
    </row>
    <row r="45" spans="1:14" s="32" customFormat="1" ht="16" customHeight="1" x14ac:dyDescent="0.25">
      <c r="A45" s="2"/>
      <c r="B45" s="2"/>
      <c r="C45" s="2"/>
      <c r="D45" s="2"/>
      <c r="E45" s="2"/>
      <c r="F45" s="2"/>
      <c r="G45" s="2"/>
      <c r="H45" s="102"/>
      <c r="I45" s="2"/>
    </row>
    <row r="46" spans="1:14" s="32" customFormat="1" ht="16" customHeight="1" x14ac:dyDescent="0.25">
      <c r="A46" s="2"/>
      <c r="B46" s="2"/>
      <c r="C46" s="2"/>
      <c r="D46" s="2"/>
      <c r="E46" s="2"/>
      <c r="F46" s="2"/>
      <c r="G46" s="2"/>
      <c r="H46" s="2"/>
      <c r="I46" s="2"/>
    </row>
    <row r="47" spans="1:14" s="32" customFormat="1" ht="16" customHeight="1" x14ac:dyDescent="0.25">
      <c r="A47" s="9"/>
      <c r="B47" s="9"/>
      <c r="C47" s="9"/>
      <c r="D47" s="9"/>
      <c r="E47" s="9"/>
      <c r="F47" s="9"/>
      <c r="G47" s="9"/>
      <c r="H47" s="9"/>
      <c r="I47" s="2"/>
    </row>
    <row r="48" spans="1:14" s="32" customFormat="1" ht="16" customHeight="1" x14ac:dyDescent="0.25">
      <c r="A48" s="2"/>
      <c r="B48" s="2"/>
      <c r="C48" s="2"/>
      <c r="D48" s="2"/>
      <c r="E48" s="2"/>
      <c r="F48" s="2"/>
      <c r="G48" s="2"/>
      <c r="H48" s="2"/>
      <c r="I48" s="2"/>
      <c r="N48" s="71"/>
    </row>
    <row r="49" spans="1:16375" s="32" customFormat="1" ht="16" customHeight="1" x14ac:dyDescent="0.25">
      <c r="A49" s="2"/>
      <c r="B49" s="2"/>
      <c r="C49" s="2"/>
      <c r="D49" s="2"/>
      <c r="E49" s="2"/>
      <c r="F49" s="2"/>
      <c r="G49" s="2"/>
      <c r="H49" s="2"/>
      <c r="I49" s="2"/>
      <c r="N49" s="71"/>
    </row>
    <row r="50" spans="1:16375" s="32" customFormat="1" ht="16" customHeight="1" x14ac:dyDescent="0.25">
      <c r="A50" s="2"/>
      <c r="B50" s="2"/>
      <c r="C50" s="2"/>
      <c r="D50" s="2"/>
      <c r="E50" s="2"/>
      <c r="F50" s="2"/>
      <c r="G50" s="2"/>
      <c r="H50" s="2"/>
      <c r="I50" s="2"/>
      <c r="N50" s="71"/>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row>
    <row r="53" spans="1:16375" s="32" customFormat="1" ht="16" customHeight="1" x14ac:dyDescent="0.25">
      <c r="A53" s="2"/>
      <c r="B53" s="2"/>
      <c r="C53" s="2"/>
      <c r="D53" s="2"/>
      <c r="E53" s="2"/>
      <c r="F53" s="2"/>
      <c r="G53" s="2"/>
      <c r="H53" s="2"/>
      <c r="I53" s="2"/>
    </row>
    <row r="54" spans="1:16375" s="32" customFormat="1" ht="16" customHeight="1" x14ac:dyDescent="0.25">
      <c r="A54" s="2"/>
      <c r="B54" s="2"/>
      <c r="C54" s="2"/>
      <c r="D54" s="2"/>
      <c r="E54" s="2"/>
      <c r="F54" s="2"/>
      <c r="G54" s="2"/>
      <c r="H54" s="2"/>
      <c r="I54" s="2"/>
    </row>
    <row r="55" spans="1:16375" s="32" customFormat="1" ht="16" customHeight="1" x14ac:dyDescent="0.25">
      <c r="A55" s="2"/>
      <c r="B55" s="2"/>
      <c r="C55" s="2"/>
      <c r="D55" s="2"/>
      <c r="E55" s="2"/>
      <c r="F55" s="2"/>
      <c r="G55" s="2"/>
      <c r="H55" s="2"/>
      <c r="I55" s="2"/>
    </row>
    <row r="56" spans="1:16375" s="32" customFormat="1" ht="16" customHeight="1" x14ac:dyDescent="0.25">
      <c r="A56" s="2"/>
      <c r="B56" s="2"/>
      <c r="C56" s="2"/>
      <c r="D56" s="2"/>
      <c r="E56" s="2"/>
      <c r="F56" s="2"/>
      <c r="G56" s="2"/>
      <c r="H56" s="2"/>
      <c r="I56" s="2"/>
      <c r="J56" s="2"/>
      <c r="K56" s="2"/>
      <c r="L56" s="2"/>
      <c r="M56" s="2"/>
      <c r="N56" s="2"/>
    </row>
    <row r="57" spans="1:16375" s="32" customFormat="1" ht="16" customHeight="1" x14ac:dyDescent="0.25">
      <c r="A57" s="2"/>
      <c r="B57" s="2"/>
      <c r="C57" s="2"/>
      <c r="D57" s="2"/>
      <c r="E57" s="2"/>
      <c r="F57" s="2"/>
      <c r="G57" s="2"/>
      <c r="H57" s="2"/>
      <c r="I57" s="2"/>
      <c r="J57" s="2"/>
      <c r="K57" s="2"/>
      <c r="L57" s="2"/>
      <c r="M57" s="2"/>
      <c r="N57" s="2"/>
      <c r="O57" s="2"/>
      <c r="P57" s="2"/>
    </row>
    <row r="58" spans="1:16375" s="32" customFormat="1" ht="16" customHeight="1" x14ac:dyDescent="0.25">
      <c r="A58" s="2"/>
      <c r="B58" s="2"/>
      <c r="C58" s="2"/>
      <c r="D58" s="2"/>
      <c r="E58" s="2"/>
      <c r="F58" s="2"/>
      <c r="G58" s="2"/>
      <c r="H58" s="2"/>
      <c r="I58" s="2"/>
      <c r="J58" s="2"/>
      <c r="K58" s="2"/>
      <c r="L58" s="2"/>
      <c r="M58" s="2"/>
      <c r="N58" s="2"/>
      <c r="O58" s="2"/>
      <c r="P58" s="2"/>
    </row>
    <row r="59" spans="1:16375" ht="16" customHeight="1" x14ac:dyDescent="0.25">
      <c r="J59" s="20"/>
      <c r="K59" s="20"/>
      <c r="L59" s="20"/>
      <c r="M59" s="20"/>
      <c r="N59" s="20"/>
    </row>
    <row r="60" spans="1:16375" ht="16" customHeight="1" x14ac:dyDescent="0.25">
      <c r="O60" s="20"/>
      <c r="P60" s="20"/>
    </row>
    <row r="61" spans="1:16375" ht="16.5" customHeight="1" thickBot="1" x14ac:dyDescent="0.3">
      <c r="A61" s="201"/>
      <c r="B61" s="201"/>
      <c r="C61" s="201"/>
      <c r="D61" s="201"/>
      <c r="E61" s="201"/>
      <c r="F61" s="201"/>
      <c r="G61" s="201"/>
      <c r="H61" s="201"/>
      <c r="I61" s="201"/>
      <c r="J61" s="201"/>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0"/>
      <c r="NI61" s="20"/>
      <c r="NJ61" s="20"/>
      <c r="NK61" s="20"/>
      <c r="NL61" s="20"/>
      <c r="NM61" s="20"/>
      <c r="NN61" s="20"/>
      <c r="NO61" s="20"/>
      <c r="NP61" s="20"/>
      <c r="NQ61" s="20"/>
      <c r="NR61" s="20"/>
      <c r="NS61" s="20"/>
      <c r="NT61" s="20"/>
      <c r="NU61" s="20"/>
      <c r="NV61" s="20"/>
      <c r="NW61" s="20"/>
      <c r="NX61" s="20"/>
      <c r="NY61" s="20"/>
      <c r="NZ61" s="20"/>
      <c r="OA61" s="20"/>
      <c r="OB61" s="20"/>
      <c r="OC61" s="20"/>
      <c r="OD61" s="20"/>
      <c r="OE61" s="20"/>
      <c r="OF61" s="20"/>
      <c r="OG61" s="20"/>
      <c r="OH61" s="20"/>
      <c r="OI61" s="20"/>
      <c r="OJ61" s="20"/>
      <c r="OK61" s="20"/>
      <c r="OL61" s="20"/>
      <c r="OM61" s="20"/>
      <c r="ON61" s="20"/>
      <c r="OO61" s="20"/>
      <c r="OP61" s="20"/>
      <c r="OQ61" s="20"/>
      <c r="OR61" s="20"/>
      <c r="OS61" s="20"/>
      <c r="OT61" s="20"/>
      <c r="OU61" s="20"/>
      <c r="OV61" s="20"/>
      <c r="OW61" s="20"/>
      <c r="OX61" s="20"/>
      <c r="OY61" s="20"/>
      <c r="OZ61" s="20"/>
      <c r="PA61" s="20"/>
      <c r="PB61" s="20"/>
      <c r="PC61" s="20"/>
      <c r="PD61" s="20"/>
      <c r="PE61" s="20"/>
      <c r="PF61" s="20"/>
      <c r="PG61" s="20"/>
      <c r="PH61" s="20"/>
      <c r="PI61" s="20"/>
      <c r="PJ61" s="20"/>
      <c r="PK61" s="20"/>
      <c r="PL61" s="20"/>
      <c r="PM61" s="20"/>
      <c r="PN61" s="20"/>
      <c r="PO61" s="20"/>
      <c r="PP61" s="20"/>
      <c r="PQ61" s="20"/>
      <c r="PR61" s="20"/>
      <c r="PS61" s="20"/>
      <c r="PT61" s="20"/>
      <c r="PU61" s="20"/>
      <c r="PV61" s="20"/>
      <c r="PW61" s="20"/>
      <c r="PX61" s="20"/>
      <c r="PY61" s="20"/>
      <c r="PZ61" s="20"/>
      <c r="QA61" s="20"/>
      <c r="QB61" s="20"/>
      <c r="QC61" s="20"/>
      <c r="QD61" s="20"/>
      <c r="QE61" s="20"/>
      <c r="QF61" s="20"/>
      <c r="QG61" s="20"/>
      <c r="QH61" s="20"/>
      <c r="QI61" s="20"/>
      <c r="QJ61" s="20"/>
      <c r="QK61" s="20"/>
      <c r="QL61" s="20"/>
      <c r="QM61" s="20"/>
      <c r="QN61" s="20"/>
      <c r="QO61" s="20"/>
      <c r="QP61" s="20"/>
      <c r="QQ61" s="20"/>
      <c r="QR61" s="20"/>
      <c r="QS61" s="20"/>
      <c r="QT61" s="20"/>
      <c r="QU61" s="20"/>
      <c r="QV61" s="20"/>
      <c r="QW61" s="20"/>
      <c r="QX61" s="20"/>
      <c r="QY61" s="20"/>
      <c r="QZ61" s="20"/>
      <c r="RA61" s="20"/>
      <c r="RB61" s="20"/>
      <c r="RC61" s="20"/>
      <c r="RD61" s="20"/>
      <c r="RE61" s="20"/>
      <c r="RF61" s="20"/>
      <c r="RG61" s="20"/>
      <c r="RH61" s="20"/>
      <c r="RI61" s="20"/>
      <c r="RJ61" s="20"/>
      <c r="RK61" s="20"/>
      <c r="RL61" s="20"/>
      <c r="RM61" s="20"/>
      <c r="RN61" s="20"/>
      <c r="RO61" s="20"/>
      <c r="RP61" s="20"/>
      <c r="RQ61" s="20"/>
      <c r="RR61" s="20"/>
      <c r="RS61" s="20"/>
      <c r="RT61" s="20"/>
      <c r="RU61" s="20"/>
      <c r="RV61" s="20"/>
      <c r="RW61" s="20"/>
      <c r="RX61" s="20"/>
      <c r="RY61" s="20"/>
      <c r="RZ61" s="20"/>
      <c r="SA61" s="20"/>
      <c r="SB61" s="20"/>
      <c r="SC61" s="20"/>
      <c r="SD61" s="20"/>
      <c r="SE61" s="20"/>
      <c r="SF61" s="20"/>
      <c r="SG61" s="20"/>
      <c r="SH61" s="20"/>
      <c r="SI61" s="20"/>
      <c r="SJ61" s="20"/>
      <c r="SK61" s="20"/>
      <c r="SL61" s="20"/>
      <c r="SM61" s="20"/>
      <c r="SN61" s="20"/>
      <c r="SO61" s="20"/>
      <c r="SP61" s="20"/>
      <c r="SQ61" s="20"/>
      <c r="SR61" s="20"/>
      <c r="SS61" s="20"/>
      <c r="ST61" s="20"/>
      <c r="SU61" s="20"/>
      <c r="SV61" s="20"/>
      <c r="SW61" s="20"/>
      <c r="SX61" s="20"/>
      <c r="SY61" s="20"/>
      <c r="SZ61" s="20"/>
      <c r="TA61" s="20"/>
      <c r="TB61" s="20"/>
      <c r="TC61" s="20"/>
      <c r="TD61" s="20"/>
      <c r="TE61" s="20"/>
      <c r="TF61" s="20"/>
      <c r="TG61" s="20"/>
      <c r="TH61" s="20"/>
      <c r="TI61" s="20"/>
      <c r="TJ61" s="20"/>
      <c r="TK61" s="20"/>
      <c r="TL61" s="20"/>
      <c r="TM61" s="20"/>
      <c r="TN61" s="20"/>
      <c r="TO61" s="20"/>
      <c r="TP61" s="20"/>
      <c r="TQ61" s="20"/>
      <c r="TR61" s="20"/>
      <c r="TS61" s="20"/>
      <c r="TT61" s="20"/>
      <c r="TU61" s="20"/>
      <c r="TV61" s="20"/>
      <c r="TW61" s="20"/>
      <c r="TX61" s="20"/>
      <c r="TY61" s="20"/>
      <c r="TZ61" s="20"/>
      <c r="UA61" s="20"/>
      <c r="UB61" s="20"/>
      <c r="UC61" s="20"/>
      <c r="UD61" s="20"/>
      <c r="UE61" s="20"/>
      <c r="UF61" s="20"/>
      <c r="UG61" s="20"/>
      <c r="UH61" s="20"/>
      <c r="UI61" s="20"/>
      <c r="UJ61" s="20"/>
      <c r="UK61" s="20"/>
      <c r="UL61" s="20"/>
      <c r="UM61" s="20"/>
      <c r="UN61" s="20"/>
      <c r="UO61" s="20"/>
      <c r="UP61" s="20"/>
      <c r="UQ61" s="20"/>
      <c r="UR61" s="20"/>
      <c r="US61" s="20"/>
      <c r="UT61" s="20"/>
      <c r="UU61" s="20"/>
      <c r="UV61" s="20"/>
      <c r="UW61" s="20"/>
      <c r="UX61" s="20"/>
      <c r="UY61" s="20"/>
      <c r="UZ61" s="20"/>
      <c r="VA61" s="20"/>
      <c r="VB61" s="20"/>
      <c r="VC61" s="20"/>
      <c r="VD61" s="20"/>
      <c r="VE61" s="20"/>
      <c r="VF61" s="20"/>
      <c r="VG61" s="20"/>
      <c r="VH61" s="20"/>
      <c r="VI61" s="20"/>
      <c r="VJ61" s="20"/>
      <c r="VK61" s="20"/>
      <c r="VL61" s="20"/>
      <c r="VM61" s="20"/>
      <c r="VN61" s="20"/>
      <c r="VO61" s="20"/>
      <c r="VP61" s="20"/>
      <c r="VQ61" s="20"/>
      <c r="VR61" s="20"/>
      <c r="VS61" s="20"/>
      <c r="VT61" s="20"/>
      <c r="VU61" s="20"/>
      <c r="VV61" s="20"/>
      <c r="VW61" s="20"/>
      <c r="VX61" s="20"/>
      <c r="VY61" s="20"/>
      <c r="VZ61" s="20"/>
      <c r="WA61" s="20"/>
      <c r="WB61" s="20"/>
      <c r="WC61" s="20"/>
      <c r="WD61" s="20"/>
      <c r="WE61" s="20"/>
      <c r="WF61" s="20"/>
      <c r="WG61" s="20"/>
      <c r="WH61" s="20"/>
      <c r="WI61" s="20"/>
      <c r="WJ61" s="20"/>
      <c r="WK61" s="20"/>
      <c r="WL61" s="20"/>
      <c r="WM61" s="20"/>
      <c r="WN61" s="20"/>
      <c r="WO61" s="20"/>
      <c r="WP61" s="20"/>
      <c r="WQ61" s="20"/>
      <c r="WR61" s="20"/>
      <c r="WS61" s="20"/>
      <c r="WT61" s="20"/>
      <c r="WU61" s="20"/>
      <c r="WV61" s="20"/>
      <c r="WW61" s="20"/>
      <c r="WX61" s="20"/>
      <c r="WY61" s="20"/>
      <c r="WZ61" s="20"/>
      <c r="XA61" s="20"/>
      <c r="XB61" s="20"/>
      <c r="XC61" s="20"/>
      <c r="XD61" s="20"/>
      <c r="XE61" s="20"/>
      <c r="XF61" s="20"/>
      <c r="XG61" s="20"/>
      <c r="XH61" s="20"/>
      <c r="XI61" s="20"/>
      <c r="XJ61" s="20"/>
      <c r="XK61" s="20"/>
      <c r="XL61" s="20"/>
      <c r="XM61" s="20"/>
      <c r="XN61" s="20"/>
      <c r="XO61" s="20"/>
      <c r="XP61" s="20"/>
      <c r="XQ61" s="20"/>
      <c r="XR61" s="20"/>
      <c r="XS61" s="20"/>
      <c r="XT61" s="20"/>
      <c r="XU61" s="20"/>
      <c r="XV61" s="20"/>
      <c r="XW61" s="20"/>
      <c r="XX61" s="20"/>
      <c r="XY61" s="20"/>
      <c r="XZ61" s="20"/>
      <c r="YA61" s="20"/>
      <c r="YB61" s="20"/>
      <c r="YC61" s="20"/>
      <c r="YD61" s="20"/>
      <c r="YE61" s="20"/>
      <c r="YF61" s="20"/>
      <c r="YG61" s="20"/>
      <c r="YH61" s="20"/>
      <c r="YI61" s="20"/>
      <c r="YJ61" s="20"/>
      <c r="YK61" s="20"/>
      <c r="YL61" s="20"/>
      <c r="YM61" s="20"/>
      <c r="YN61" s="20"/>
      <c r="YO61" s="20"/>
      <c r="YP61" s="20"/>
      <c r="YQ61" s="20"/>
      <c r="YR61" s="20"/>
      <c r="YS61" s="20"/>
      <c r="YT61" s="20"/>
      <c r="YU61" s="20"/>
      <c r="YV61" s="20"/>
      <c r="YW61" s="20"/>
      <c r="YX61" s="20"/>
      <c r="YY61" s="20"/>
      <c r="YZ61" s="20"/>
      <c r="ZA61" s="20"/>
      <c r="ZB61" s="20"/>
      <c r="ZC61" s="20"/>
      <c r="ZD61" s="20"/>
      <c r="ZE61" s="20"/>
      <c r="ZF61" s="20"/>
      <c r="ZG61" s="20"/>
      <c r="ZH61" s="20"/>
      <c r="ZI61" s="20"/>
      <c r="ZJ61" s="20"/>
      <c r="ZK61" s="20"/>
      <c r="ZL61" s="20"/>
      <c r="ZM61" s="20"/>
      <c r="ZN61" s="20"/>
      <c r="ZO61" s="20"/>
      <c r="ZP61" s="20"/>
      <c r="ZQ61" s="20"/>
      <c r="ZR61" s="20"/>
      <c r="ZS61" s="20"/>
      <c r="ZT61" s="20"/>
      <c r="ZU61" s="20"/>
      <c r="ZV61" s="20"/>
      <c r="ZW61" s="20"/>
      <c r="ZX61" s="20"/>
      <c r="ZY61" s="20"/>
      <c r="ZZ61" s="20"/>
      <c r="AAA61" s="20"/>
      <c r="AAB61" s="20"/>
      <c r="AAC61" s="20"/>
      <c r="AAD61" s="20"/>
      <c r="AAE61" s="20"/>
      <c r="AAF61" s="20"/>
      <c r="AAG61" s="20"/>
      <c r="AAH61" s="20"/>
      <c r="AAI61" s="20"/>
      <c r="AAJ61" s="20"/>
      <c r="AAK61" s="20"/>
      <c r="AAL61" s="20"/>
      <c r="AAM61" s="20"/>
      <c r="AAN61" s="20"/>
      <c r="AAO61" s="20"/>
      <c r="AAP61" s="20"/>
      <c r="AAQ61" s="20"/>
      <c r="AAR61" s="20"/>
      <c r="AAS61" s="20"/>
      <c r="AAT61" s="20"/>
      <c r="AAU61" s="20"/>
      <c r="AAV61" s="20"/>
      <c r="AAW61" s="20"/>
      <c r="AAX61" s="20"/>
      <c r="AAY61" s="20"/>
      <c r="AAZ61" s="20"/>
      <c r="ABA61" s="20"/>
      <c r="ABB61" s="20"/>
      <c r="ABC61" s="20"/>
      <c r="ABD61" s="20"/>
      <c r="ABE61" s="20"/>
      <c r="ABF61" s="20"/>
      <c r="ABG61" s="20"/>
      <c r="ABH61" s="20"/>
      <c r="ABI61" s="20"/>
      <c r="ABJ61" s="20"/>
      <c r="ABK61" s="20"/>
      <c r="ABL61" s="20"/>
      <c r="ABM61" s="20"/>
      <c r="ABN61" s="20"/>
      <c r="ABO61" s="20"/>
      <c r="ABP61" s="20"/>
      <c r="ABQ61" s="20"/>
      <c r="ABR61" s="20"/>
      <c r="ABS61" s="20"/>
      <c r="ABT61" s="20"/>
      <c r="ABU61" s="20"/>
      <c r="ABV61" s="20"/>
      <c r="ABW61" s="20"/>
      <c r="ABX61" s="20"/>
      <c r="ABY61" s="20"/>
      <c r="ABZ61" s="20"/>
      <c r="ACA61" s="20"/>
      <c r="ACB61" s="20"/>
      <c r="ACC61" s="20"/>
      <c r="ACD61" s="20"/>
      <c r="ACE61" s="20"/>
      <c r="ACF61" s="20"/>
      <c r="ACG61" s="20"/>
      <c r="ACH61" s="20"/>
      <c r="ACI61" s="20"/>
      <c r="ACJ61" s="20"/>
      <c r="ACK61" s="20"/>
      <c r="ACL61" s="20"/>
      <c r="ACM61" s="20"/>
      <c r="ACN61" s="20"/>
      <c r="ACO61" s="20"/>
      <c r="ACP61" s="20"/>
      <c r="ACQ61" s="20"/>
      <c r="ACR61" s="20"/>
      <c r="ACS61" s="20"/>
      <c r="ACT61" s="20"/>
      <c r="ACU61" s="20"/>
      <c r="ACV61" s="20"/>
      <c r="ACW61" s="20"/>
      <c r="ACX61" s="20"/>
      <c r="ACY61" s="20"/>
      <c r="ACZ61" s="20"/>
      <c r="ADA61" s="20"/>
      <c r="ADB61" s="20"/>
      <c r="ADC61" s="20"/>
      <c r="ADD61" s="20"/>
      <c r="ADE61" s="20"/>
      <c r="ADF61" s="20"/>
      <c r="ADG61" s="20"/>
      <c r="ADH61" s="20"/>
      <c r="ADI61" s="20"/>
      <c r="ADJ61" s="20"/>
      <c r="ADK61" s="20"/>
      <c r="ADL61" s="20"/>
      <c r="ADM61" s="20"/>
      <c r="ADN61" s="20"/>
      <c r="ADO61" s="20"/>
      <c r="ADP61" s="20"/>
      <c r="ADQ61" s="20"/>
      <c r="ADR61" s="20"/>
      <c r="ADS61" s="20"/>
      <c r="ADT61" s="20"/>
      <c r="ADU61" s="20"/>
      <c r="ADV61" s="20"/>
      <c r="ADW61" s="20"/>
      <c r="ADX61" s="20"/>
      <c r="ADY61" s="20"/>
      <c r="ADZ61" s="20"/>
      <c r="AEA61" s="20"/>
      <c r="AEB61" s="20"/>
      <c r="AEC61" s="20"/>
      <c r="AED61" s="20"/>
      <c r="AEE61" s="20"/>
      <c r="AEF61" s="20"/>
      <c r="AEG61" s="20"/>
      <c r="AEH61" s="20"/>
      <c r="AEI61" s="20"/>
      <c r="AEJ61" s="20"/>
      <c r="AEK61" s="20"/>
      <c r="AEL61" s="20"/>
      <c r="AEM61" s="20"/>
      <c r="AEN61" s="20"/>
      <c r="AEO61" s="20"/>
      <c r="AEP61" s="20"/>
      <c r="AEQ61" s="20"/>
      <c r="AER61" s="20"/>
      <c r="AES61" s="20"/>
      <c r="AET61" s="20"/>
      <c r="AEU61" s="20"/>
      <c r="AEV61" s="20"/>
      <c r="AEW61" s="20"/>
      <c r="AEX61" s="20"/>
      <c r="AEY61" s="20"/>
      <c r="AEZ61" s="20"/>
      <c r="AFA61" s="20"/>
      <c r="AFB61" s="20"/>
      <c r="AFC61" s="20"/>
      <c r="AFD61" s="20"/>
      <c r="AFE61" s="20"/>
      <c r="AFF61" s="20"/>
      <c r="AFG61" s="20"/>
      <c r="AFH61" s="20"/>
      <c r="AFI61" s="20"/>
      <c r="AFJ61" s="20"/>
      <c r="AFK61" s="20"/>
      <c r="AFL61" s="20"/>
      <c r="AFM61" s="20"/>
      <c r="AFN61" s="20"/>
      <c r="AFO61" s="20"/>
      <c r="AFP61" s="20"/>
      <c r="AFQ61" s="20"/>
      <c r="AFR61" s="20"/>
      <c r="AFS61" s="20"/>
      <c r="AFT61" s="20"/>
      <c r="AFU61" s="20"/>
      <c r="AFV61" s="20"/>
      <c r="AFW61" s="20"/>
      <c r="AFX61" s="20"/>
      <c r="AFY61" s="20"/>
      <c r="AFZ61" s="20"/>
      <c r="AGA61" s="20"/>
      <c r="AGB61" s="20"/>
      <c r="AGC61" s="20"/>
      <c r="AGD61" s="20"/>
      <c r="AGE61" s="20"/>
      <c r="AGF61" s="20"/>
      <c r="AGG61" s="20"/>
      <c r="AGH61" s="20"/>
      <c r="AGI61" s="20"/>
      <c r="AGJ61" s="20"/>
      <c r="AGK61" s="20"/>
      <c r="AGL61" s="20"/>
      <c r="AGM61" s="20"/>
      <c r="AGN61" s="20"/>
      <c r="AGO61" s="20"/>
      <c r="AGP61" s="20"/>
      <c r="AGQ61" s="20"/>
      <c r="AGR61" s="20"/>
      <c r="AGS61" s="20"/>
      <c r="AGT61" s="20"/>
      <c r="AGU61" s="20"/>
      <c r="AGV61" s="20"/>
      <c r="AGW61" s="20"/>
      <c r="AGX61" s="20"/>
      <c r="AGY61" s="20"/>
      <c r="AGZ61" s="20"/>
      <c r="AHA61" s="20"/>
      <c r="AHB61" s="20"/>
      <c r="AHC61" s="20"/>
      <c r="AHD61" s="20"/>
      <c r="AHE61" s="20"/>
      <c r="AHF61" s="20"/>
      <c r="AHG61" s="20"/>
      <c r="AHH61" s="20"/>
      <c r="AHI61" s="20"/>
      <c r="AHJ61" s="20"/>
      <c r="AHK61" s="20"/>
      <c r="AHL61" s="20"/>
      <c r="AHM61" s="20"/>
      <c r="AHN61" s="20"/>
      <c r="AHO61" s="20"/>
      <c r="AHP61" s="20"/>
      <c r="AHQ61" s="20"/>
      <c r="AHR61" s="20"/>
      <c r="AHS61" s="20"/>
      <c r="AHT61" s="20"/>
      <c r="AHU61" s="20"/>
      <c r="AHV61" s="20"/>
      <c r="AHW61" s="20"/>
      <c r="AHX61" s="20"/>
      <c r="AHY61" s="20"/>
      <c r="AHZ61" s="20"/>
      <c r="AIA61" s="20"/>
      <c r="AIB61" s="20"/>
      <c r="AIC61" s="20"/>
      <c r="AID61" s="20"/>
      <c r="AIE61" s="20"/>
      <c r="AIF61" s="20"/>
      <c r="AIG61" s="20"/>
      <c r="AIH61" s="20"/>
      <c r="AII61" s="20"/>
      <c r="AIJ61" s="20"/>
      <c r="AIK61" s="20"/>
      <c r="AIL61" s="20"/>
      <c r="AIM61" s="20"/>
      <c r="AIN61" s="20"/>
      <c r="AIO61" s="20"/>
      <c r="AIP61" s="20"/>
      <c r="AIQ61" s="20"/>
      <c r="AIR61" s="20"/>
      <c r="AIS61" s="20"/>
      <c r="AIT61" s="20"/>
      <c r="AIU61" s="20"/>
      <c r="AIV61" s="20"/>
      <c r="AIW61" s="20"/>
      <c r="AIX61" s="20"/>
      <c r="AIY61" s="20"/>
      <c r="AIZ61" s="20"/>
      <c r="AJA61" s="20"/>
      <c r="AJB61" s="20"/>
      <c r="AJC61" s="20"/>
      <c r="AJD61" s="20"/>
      <c r="AJE61" s="20"/>
      <c r="AJF61" s="20"/>
      <c r="AJG61" s="20"/>
      <c r="AJH61" s="20"/>
      <c r="AJI61" s="20"/>
      <c r="AJJ61" s="20"/>
      <c r="AJK61" s="20"/>
      <c r="AJL61" s="20"/>
      <c r="AJM61" s="20"/>
      <c r="AJN61" s="20"/>
      <c r="AJO61" s="20"/>
      <c r="AJP61" s="20"/>
      <c r="AJQ61" s="20"/>
      <c r="AJR61" s="20"/>
      <c r="AJS61" s="20"/>
      <c r="AJT61" s="20"/>
      <c r="AJU61" s="20"/>
      <c r="AJV61" s="20"/>
      <c r="AJW61" s="20"/>
      <c r="AJX61" s="20"/>
      <c r="AJY61" s="20"/>
      <c r="AJZ61" s="20"/>
      <c r="AKA61" s="20"/>
      <c r="AKB61" s="20"/>
      <c r="AKC61" s="20"/>
      <c r="AKD61" s="20"/>
      <c r="AKE61" s="20"/>
      <c r="AKF61" s="20"/>
      <c r="AKG61" s="20"/>
      <c r="AKH61" s="20"/>
      <c r="AKI61" s="20"/>
      <c r="AKJ61" s="20"/>
      <c r="AKK61" s="20"/>
      <c r="AKL61" s="20"/>
      <c r="AKM61" s="20"/>
      <c r="AKN61" s="20"/>
      <c r="AKO61" s="20"/>
      <c r="AKP61" s="20"/>
      <c r="AKQ61" s="20"/>
      <c r="AKR61" s="20"/>
      <c r="AKS61" s="20"/>
      <c r="AKT61" s="20"/>
      <c r="AKU61" s="20"/>
      <c r="AKV61" s="20"/>
      <c r="AKW61" s="20"/>
      <c r="AKX61" s="20"/>
      <c r="AKY61" s="20"/>
      <c r="AKZ61" s="20"/>
      <c r="ALA61" s="20"/>
      <c r="ALB61" s="20"/>
      <c r="ALC61" s="20"/>
      <c r="ALD61" s="20"/>
      <c r="ALE61" s="20"/>
      <c r="ALF61" s="20"/>
      <c r="ALG61" s="20"/>
      <c r="ALH61" s="20"/>
      <c r="ALI61" s="20"/>
      <c r="ALJ61" s="20"/>
      <c r="ALK61" s="20"/>
      <c r="ALL61" s="20"/>
      <c r="ALM61" s="20"/>
      <c r="ALN61" s="20"/>
      <c r="ALO61" s="20"/>
      <c r="ALP61" s="20"/>
      <c r="ALQ61" s="20"/>
      <c r="ALR61" s="20"/>
      <c r="ALS61" s="20"/>
      <c r="ALT61" s="20"/>
      <c r="ALU61" s="20"/>
      <c r="ALV61" s="20"/>
      <c r="ALW61" s="20"/>
      <c r="ALX61" s="20"/>
      <c r="ALY61" s="20"/>
      <c r="ALZ61" s="20"/>
      <c r="AMA61" s="20"/>
      <c r="AMB61" s="20"/>
      <c r="AMC61" s="20"/>
      <c r="AMD61" s="20"/>
      <c r="AME61" s="20"/>
      <c r="AMF61" s="20"/>
      <c r="AMG61" s="20"/>
      <c r="AMH61" s="20"/>
      <c r="AMI61" s="20"/>
      <c r="AMJ61" s="20"/>
      <c r="AMK61" s="20"/>
      <c r="AML61" s="20"/>
      <c r="AMM61" s="20"/>
      <c r="AMN61" s="20"/>
      <c r="AMO61" s="20"/>
      <c r="AMP61" s="20"/>
      <c r="AMQ61" s="20"/>
      <c r="AMR61" s="20"/>
      <c r="AMS61" s="20"/>
      <c r="AMT61" s="20"/>
      <c r="AMU61" s="20"/>
      <c r="AMV61" s="20"/>
      <c r="AMW61" s="20"/>
      <c r="AMX61" s="20"/>
      <c r="AMY61" s="20"/>
      <c r="AMZ61" s="20"/>
      <c r="ANA61" s="20"/>
      <c r="ANB61" s="20"/>
      <c r="ANC61" s="20"/>
      <c r="AND61" s="20"/>
      <c r="ANE61" s="20"/>
      <c r="ANF61" s="20"/>
      <c r="ANG61" s="20"/>
      <c r="ANH61" s="20"/>
      <c r="ANI61" s="20"/>
      <c r="ANJ61" s="20"/>
      <c r="ANK61" s="20"/>
      <c r="ANL61" s="20"/>
      <c r="ANM61" s="20"/>
      <c r="ANN61" s="20"/>
      <c r="ANO61" s="20"/>
      <c r="ANP61" s="20"/>
      <c r="ANQ61" s="20"/>
      <c r="ANR61" s="20"/>
      <c r="ANS61" s="20"/>
      <c r="ANT61" s="20"/>
      <c r="ANU61" s="20"/>
      <c r="ANV61" s="20"/>
      <c r="ANW61" s="20"/>
      <c r="ANX61" s="20"/>
      <c r="ANY61" s="20"/>
      <c r="ANZ61" s="20"/>
      <c r="AOA61" s="20"/>
      <c r="AOB61" s="20"/>
      <c r="AOC61" s="20"/>
      <c r="AOD61" s="20"/>
      <c r="AOE61" s="20"/>
      <c r="AOF61" s="20"/>
      <c r="AOG61" s="20"/>
      <c r="AOH61" s="20"/>
      <c r="AOI61" s="20"/>
      <c r="AOJ61" s="20"/>
      <c r="AOK61" s="20"/>
      <c r="AOL61" s="20"/>
      <c r="AOM61" s="20"/>
      <c r="AON61" s="20"/>
      <c r="AOO61" s="20"/>
      <c r="AOP61" s="20"/>
      <c r="AOQ61" s="20"/>
      <c r="AOR61" s="20"/>
      <c r="AOS61" s="20"/>
      <c r="AOT61" s="20"/>
      <c r="AOU61" s="20"/>
      <c r="AOV61" s="20"/>
      <c r="AOW61" s="20"/>
      <c r="AOX61" s="20"/>
      <c r="AOY61" s="20"/>
      <c r="AOZ61" s="20"/>
      <c r="APA61" s="20"/>
      <c r="APB61" s="20"/>
      <c r="APC61" s="20"/>
      <c r="APD61" s="20"/>
      <c r="APE61" s="20"/>
      <c r="APF61" s="20"/>
      <c r="APG61" s="20"/>
      <c r="APH61" s="20"/>
      <c r="API61" s="20"/>
      <c r="APJ61" s="20"/>
      <c r="APK61" s="20"/>
      <c r="APL61" s="20"/>
      <c r="APM61" s="20"/>
      <c r="APN61" s="20"/>
      <c r="APO61" s="20"/>
      <c r="APP61" s="20"/>
      <c r="APQ61" s="20"/>
      <c r="APR61" s="20"/>
      <c r="APS61" s="20"/>
      <c r="APT61" s="20"/>
      <c r="APU61" s="20"/>
      <c r="APV61" s="20"/>
      <c r="APW61" s="20"/>
      <c r="APX61" s="20"/>
      <c r="APY61" s="20"/>
      <c r="APZ61" s="20"/>
      <c r="AQA61" s="20"/>
      <c r="AQB61" s="20"/>
      <c r="AQC61" s="20"/>
      <c r="AQD61" s="20"/>
      <c r="AQE61" s="20"/>
      <c r="AQF61" s="20"/>
      <c r="AQG61" s="20"/>
      <c r="AQH61" s="20"/>
      <c r="AQI61" s="20"/>
      <c r="AQJ61" s="20"/>
      <c r="AQK61" s="20"/>
      <c r="AQL61" s="20"/>
      <c r="AQM61" s="20"/>
      <c r="AQN61" s="20"/>
      <c r="AQO61" s="20"/>
      <c r="AQP61" s="20"/>
      <c r="AQQ61" s="20"/>
      <c r="AQR61" s="20"/>
      <c r="AQS61" s="20"/>
      <c r="AQT61" s="20"/>
      <c r="AQU61" s="20"/>
      <c r="AQV61" s="20"/>
      <c r="AQW61" s="20"/>
      <c r="AQX61" s="20"/>
      <c r="AQY61" s="20"/>
      <c r="AQZ61" s="20"/>
      <c r="ARA61" s="20"/>
      <c r="ARB61" s="20"/>
      <c r="ARC61" s="20"/>
      <c r="ARD61" s="20"/>
      <c r="ARE61" s="20"/>
      <c r="ARF61" s="20"/>
      <c r="ARG61" s="20"/>
      <c r="ARH61" s="20"/>
      <c r="ARI61" s="20"/>
      <c r="ARJ61" s="20"/>
      <c r="ARK61" s="20"/>
      <c r="ARL61" s="20"/>
      <c r="ARM61" s="20"/>
      <c r="ARN61" s="20"/>
      <c r="ARO61" s="20"/>
      <c r="ARP61" s="20"/>
      <c r="ARQ61" s="20"/>
      <c r="ARR61" s="20"/>
      <c r="ARS61" s="20"/>
      <c r="ART61" s="20"/>
      <c r="ARU61" s="20"/>
      <c r="ARV61" s="20"/>
      <c r="ARW61" s="20"/>
      <c r="ARX61" s="20"/>
      <c r="ARY61" s="20"/>
      <c r="ARZ61" s="20"/>
      <c r="ASA61" s="20"/>
      <c r="ASB61" s="20"/>
      <c r="ASC61" s="20"/>
      <c r="ASD61" s="20"/>
      <c r="ASE61" s="20"/>
      <c r="ASF61" s="20"/>
      <c r="ASG61" s="20"/>
      <c r="ASH61" s="20"/>
      <c r="ASI61" s="20"/>
      <c r="ASJ61" s="20"/>
      <c r="ASK61" s="20"/>
      <c r="ASL61" s="20"/>
      <c r="ASM61" s="20"/>
      <c r="ASN61" s="20"/>
      <c r="ASO61" s="20"/>
      <c r="ASP61" s="20"/>
      <c r="ASQ61" s="20"/>
      <c r="ASR61" s="20"/>
      <c r="ASS61" s="20"/>
      <c r="AST61" s="20"/>
      <c r="ASU61" s="20"/>
      <c r="ASV61" s="20"/>
      <c r="ASW61" s="20"/>
      <c r="ASX61" s="20"/>
      <c r="ASY61" s="20"/>
      <c r="ASZ61" s="20"/>
      <c r="ATA61" s="20"/>
      <c r="ATB61" s="20"/>
      <c r="ATC61" s="20"/>
      <c r="ATD61" s="20"/>
      <c r="ATE61" s="20"/>
      <c r="ATF61" s="20"/>
      <c r="ATG61" s="20"/>
      <c r="ATH61" s="20"/>
      <c r="ATI61" s="20"/>
      <c r="ATJ61" s="20"/>
      <c r="ATK61" s="20"/>
      <c r="ATL61" s="20"/>
      <c r="ATM61" s="20"/>
      <c r="ATN61" s="20"/>
      <c r="ATO61" s="20"/>
      <c r="ATP61" s="20"/>
      <c r="ATQ61" s="20"/>
      <c r="ATR61" s="20"/>
      <c r="ATS61" s="20"/>
      <c r="ATT61" s="20"/>
      <c r="ATU61" s="20"/>
      <c r="ATV61" s="20"/>
      <c r="ATW61" s="20"/>
      <c r="ATX61" s="20"/>
      <c r="ATY61" s="20"/>
      <c r="ATZ61" s="20"/>
      <c r="AUA61" s="20"/>
      <c r="AUB61" s="20"/>
      <c r="AUC61" s="20"/>
      <c r="AUD61" s="20"/>
      <c r="AUE61" s="20"/>
      <c r="AUF61" s="20"/>
      <c r="AUG61" s="20"/>
      <c r="AUH61" s="20"/>
      <c r="AUI61" s="20"/>
      <c r="AUJ61" s="20"/>
      <c r="AUK61" s="20"/>
      <c r="AUL61" s="20"/>
      <c r="AUM61" s="20"/>
      <c r="AUN61" s="20"/>
      <c r="AUO61" s="20"/>
      <c r="AUP61" s="20"/>
      <c r="AUQ61" s="20"/>
      <c r="AUR61" s="20"/>
      <c r="AUS61" s="20"/>
      <c r="AUT61" s="20"/>
      <c r="AUU61" s="20"/>
      <c r="AUV61" s="20"/>
      <c r="AUW61" s="20"/>
      <c r="AUX61" s="20"/>
      <c r="AUY61" s="20"/>
      <c r="AUZ61" s="20"/>
      <c r="AVA61" s="20"/>
      <c r="AVB61" s="20"/>
      <c r="AVC61" s="20"/>
      <c r="AVD61" s="20"/>
      <c r="AVE61" s="20"/>
      <c r="AVF61" s="20"/>
      <c r="AVG61" s="20"/>
      <c r="AVH61" s="20"/>
      <c r="AVI61" s="20"/>
      <c r="AVJ61" s="20"/>
      <c r="AVK61" s="20"/>
      <c r="AVL61" s="20"/>
      <c r="AVM61" s="20"/>
      <c r="AVN61" s="20"/>
      <c r="AVO61" s="20"/>
      <c r="AVP61" s="20"/>
      <c r="AVQ61" s="20"/>
      <c r="AVR61" s="20"/>
      <c r="AVS61" s="20"/>
      <c r="AVT61" s="20"/>
      <c r="AVU61" s="20"/>
      <c r="AVV61" s="20"/>
      <c r="AVW61" s="20"/>
      <c r="AVX61" s="20"/>
      <c r="AVY61" s="20"/>
      <c r="AVZ61" s="20"/>
      <c r="AWA61" s="20"/>
      <c r="AWB61" s="20"/>
      <c r="AWC61" s="20"/>
      <c r="AWD61" s="20"/>
      <c r="AWE61" s="20"/>
      <c r="AWF61" s="20"/>
      <c r="AWG61" s="20"/>
      <c r="AWH61" s="20"/>
      <c r="AWI61" s="20"/>
      <c r="AWJ61" s="20"/>
      <c r="AWK61" s="20"/>
      <c r="AWL61" s="20"/>
      <c r="AWM61" s="20"/>
      <c r="AWN61" s="20"/>
      <c r="AWO61" s="20"/>
      <c r="AWP61" s="20"/>
      <c r="AWQ61" s="20"/>
      <c r="AWR61" s="20"/>
      <c r="AWS61" s="20"/>
      <c r="AWT61" s="20"/>
      <c r="AWU61" s="20"/>
      <c r="AWV61" s="20"/>
      <c r="AWW61" s="20"/>
      <c r="AWX61" s="20"/>
      <c r="AWY61" s="20"/>
      <c r="AWZ61" s="20"/>
      <c r="AXA61" s="20"/>
      <c r="AXB61" s="20"/>
      <c r="AXC61" s="20"/>
      <c r="AXD61" s="20"/>
      <c r="AXE61" s="20"/>
      <c r="AXF61" s="20"/>
      <c r="AXG61" s="20"/>
      <c r="AXH61" s="20"/>
      <c r="AXI61" s="20"/>
      <c r="AXJ61" s="20"/>
      <c r="AXK61" s="20"/>
      <c r="AXL61" s="20"/>
      <c r="AXM61" s="20"/>
      <c r="AXN61" s="20"/>
      <c r="AXO61" s="20"/>
      <c r="AXP61" s="20"/>
      <c r="AXQ61" s="20"/>
      <c r="AXR61" s="20"/>
      <c r="AXS61" s="20"/>
      <c r="AXT61" s="20"/>
      <c r="AXU61" s="20"/>
      <c r="AXV61" s="20"/>
      <c r="AXW61" s="20"/>
      <c r="AXX61" s="20"/>
      <c r="AXY61" s="20"/>
      <c r="AXZ61" s="20"/>
      <c r="AYA61" s="20"/>
      <c r="AYB61" s="20"/>
      <c r="AYC61" s="20"/>
      <c r="AYD61" s="20"/>
      <c r="AYE61" s="20"/>
      <c r="AYF61" s="20"/>
      <c r="AYG61" s="20"/>
      <c r="AYH61" s="20"/>
      <c r="AYI61" s="20"/>
      <c r="AYJ61" s="20"/>
      <c r="AYK61" s="20"/>
      <c r="AYL61" s="20"/>
      <c r="AYM61" s="20"/>
      <c r="AYN61" s="20"/>
      <c r="AYO61" s="20"/>
      <c r="AYP61" s="20"/>
      <c r="AYQ61" s="20"/>
      <c r="AYR61" s="20"/>
      <c r="AYS61" s="20"/>
      <c r="AYT61" s="20"/>
      <c r="AYU61" s="20"/>
      <c r="AYV61" s="20"/>
      <c r="AYW61" s="20"/>
      <c r="AYX61" s="20"/>
      <c r="AYY61" s="20"/>
      <c r="AYZ61" s="20"/>
      <c r="AZA61" s="20"/>
      <c r="AZB61" s="20"/>
      <c r="AZC61" s="20"/>
      <c r="AZD61" s="20"/>
      <c r="AZE61" s="20"/>
      <c r="AZF61" s="20"/>
      <c r="AZG61" s="20"/>
      <c r="AZH61" s="20"/>
      <c r="AZI61" s="20"/>
      <c r="AZJ61" s="20"/>
      <c r="AZK61" s="20"/>
      <c r="AZL61" s="20"/>
      <c r="AZM61" s="20"/>
      <c r="AZN61" s="20"/>
      <c r="AZO61" s="20"/>
      <c r="AZP61" s="20"/>
      <c r="AZQ61" s="20"/>
      <c r="AZR61" s="20"/>
      <c r="AZS61" s="20"/>
      <c r="AZT61" s="20"/>
      <c r="AZU61" s="20"/>
      <c r="AZV61" s="20"/>
      <c r="AZW61" s="20"/>
      <c r="AZX61" s="20"/>
      <c r="AZY61" s="20"/>
      <c r="AZZ61" s="20"/>
      <c r="BAA61" s="20"/>
      <c r="BAB61" s="20"/>
      <c r="BAC61" s="20"/>
      <c r="BAD61" s="20"/>
      <c r="BAE61" s="20"/>
      <c r="BAF61" s="20"/>
      <c r="BAG61" s="20"/>
      <c r="BAH61" s="20"/>
      <c r="BAI61" s="20"/>
      <c r="BAJ61" s="20"/>
      <c r="BAK61" s="20"/>
      <c r="BAL61" s="20"/>
      <c r="BAM61" s="20"/>
      <c r="BAN61" s="20"/>
      <c r="BAO61" s="20"/>
      <c r="BAP61" s="20"/>
      <c r="BAQ61" s="20"/>
      <c r="BAR61" s="20"/>
      <c r="BAS61" s="20"/>
      <c r="BAT61" s="20"/>
      <c r="BAU61" s="20"/>
      <c r="BAV61" s="20"/>
      <c r="BAW61" s="20"/>
      <c r="BAX61" s="20"/>
      <c r="BAY61" s="20"/>
      <c r="BAZ61" s="20"/>
      <c r="BBA61" s="20"/>
      <c r="BBB61" s="20"/>
      <c r="BBC61" s="20"/>
      <c r="BBD61" s="20"/>
      <c r="BBE61" s="20"/>
      <c r="BBF61" s="20"/>
      <c r="BBG61" s="20"/>
      <c r="BBH61" s="20"/>
      <c r="BBI61" s="20"/>
      <c r="BBJ61" s="20"/>
      <c r="BBK61" s="20"/>
      <c r="BBL61" s="20"/>
      <c r="BBM61" s="20"/>
      <c r="BBN61" s="20"/>
      <c r="BBO61" s="20"/>
      <c r="BBP61" s="20"/>
      <c r="BBQ61" s="20"/>
      <c r="BBR61" s="20"/>
      <c r="BBS61" s="20"/>
      <c r="BBT61" s="20"/>
      <c r="BBU61" s="20"/>
      <c r="BBV61" s="20"/>
      <c r="BBW61" s="20"/>
      <c r="BBX61" s="20"/>
      <c r="BBY61" s="20"/>
      <c r="BBZ61" s="20"/>
      <c r="BCA61" s="20"/>
      <c r="BCB61" s="20"/>
      <c r="BCC61" s="20"/>
      <c r="BCD61" s="20"/>
      <c r="BCE61" s="20"/>
      <c r="BCF61" s="20"/>
      <c r="BCG61" s="20"/>
      <c r="BCH61" s="20"/>
      <c r="BCI61" s="20"/>
      <c r="BCJ61" s="20"/>
      <c r="BCK61" s="20"/>
      <c r="BCL61" s="20"/>
      <c r="BCM61" s="20"/>
      <c r="BCN61" s="20"/>
      <c r="BCO61" s="20"/>
      <c r="BCP61" s="20"/>
      <c r="BCQ61" s="20"/>
      <c r="BCR61" s="20"/>
      <c r="BCS61" s="20"/>
      <c r="BCT61" s="20"/>
      <c r="BCU61" s="20"/>
      <c r="BCV61" s="20"/>
      <c r="BCW61" s="20"/>
      <c r="BCX61" s="20"/>
      <c r="BCY61" s="20"/>
      <c r="BCZ61" s="20"/>
      <c r="BDA61" s="20"/>
      <c r="BDB61" s="20"/>
      <c r="BDC61" s="20"/>
      <c r="BDD61" s="20"/>
      <c r="BDE61" s="20"/>
      <c r="BDF61" s="20"/>
      <c r="BDG61" s="20"/>
      <c r="BDH61" s="20"/>
      <c r="BDI61" s="20"/>
      <c r="BDJ61" s="20"/>
      <c r="BDK61" s="20"/>
      <c r="BDL61" s="20"/>
      <c r="BDM61" s="20"/>
      <c r="BDN61" s="20"/>
      <c r="BDO61" s="20"/>
      <c r="BDP61" s="20"/>
      <c r="BDQ61" s="20"/>
      <c r="BDR61" s="20"/>
      <c r="BDS61" s="20"/>
      <c r="BDT61" s="20"/>
      <c r="BDU61" s="20"/>
      <c r="BDV61" s="20"/>
      <c r="BDW61" s="20"/>
      <c r="BDX61" s="20"/>
      <c r="BDY61" s="20"/>
      <c r="BDZ61" s="20"/>
      <c r="BEA61" s="20"/>
      <c r="BEB61" s="20"/>
      <c r="BEC61" s="20"/>
      <c r="BED61" s="20"/>
      <c r="BEE61" s="20"/>
      <c r="BEF61" s="20"/>
      <c r="BEG61" s="20"/>
      <c r="BEH61" s="20"/>
      <c r="BEI61" s="20"/>
      <c r="BEJ61" s="20"/>
      <c r="BEK61" s="20"/>
      <c r="BEL61" s="20"/>
      <c r="BEM61" s="20"/>
      <c r="BEN61" s="20"/>
      <c r="BEO61" s="20"/>
      <c r="BEP61" s="20"/>
      <c r="BEQ61" s="20"/>
      <c r="BER61" s="20"/>
      <c r="BES61" s="20"/>
      <c r="BET61" s="20"/>
      <c r="BEU61" s="20"/>
      <c r="BEV61" s="20"/>
      <c r="BEW61" s="20"/>
      <c r="BEX61" s="20"/>
      <c r="BEY61" s="20"/>
      <c r="BEZ61" s="20"/>
      <c r="BFA61" s="20"/>
      <c r="BFB61" s="20"/>
      <c r="BFC61" s="20"/>
      <c r="BFD61" s="20"/>
      <c r="BFE61" s="20"/>
      <c r="BFF61" s="20"/>
      <c r="BFG61" s="20"/>
      <c r="BFH61" s="20"/>
      <c r="BFI61" s="20"/>
      <c r="BFJ61" s="20"/>
      <c r="BFK61" s="20"/>
      <c r="BFL61" s="20"/>
      <c r="BFM61" s="20"/>
      <c r="BFN61" s="20"/>
      <c r="BFO61" s="20"/>
      <c r="BFP61" s="20"/>
      <c r="BFQ61" s="20"/>
      <c r="BFR61" s="20"/>
      <c r="BFS61" s="20"/>
      <c r="BFT61" s="20"/>
      <c r="BFU61" s="20"/>
      <c r="BFV61" s="20"/>
      <c r="BFW61" s="20"/>
      <c r="BFX61" s="20"/>
      <c r="BFY61" s="20"/>
      <c r="BFZ61" s="20"/>
      <c r="BGA61" s="20"/>
      <c r="BGB61" s="20"/>
      <c r="BGC61" s="20"/>
      <c r="BGD61" s="20"/>
      <c r="BGE61" s="20"/>
      <c r="BGF61" s="20"/>
      <c r="BGG61" s="20"/>
      <c r="BGH61" s="20"/>
      <c r="BGI61" s="20"/>
      <c r="BGJ61" s="20"/>
      <c r="BGK61" s="20"/>
      <c r="BGL61" s="20"/>
      <c r="BGM61" s="20"/>
      <c r="BGN61" s="20"/>
      <c r="BGO61" s="20"/>
      <c r="BGP61" s="20"/>
      <c r="BGQ61" s="20"/>
      <c r="BGR61" s="20"/>
      <c r="BGS61" s="20"/>
      <c r="BGT61" s="20"/>
      <c r="BGU61" s="20"/>
      <c r="BGV61" s="20"/>
      <c r="BGW61" s="20"/>
      <c r="BGX61" s="20"/>
      <c r="BGY61" s="20"/>
      <c r="BGZ61" s="20"/>
      <c r="BHA61" s="20"/>
      <c r="BHB61" s="20"/>
      <c r="BHC61" s="20"/>
      <c r="BHD61" s="20"/>
      <c r="BHE61" s="20"/>
      <c r="BHF61" s="20"/>
      <c r="BHG61" s="20"/>
      <c r="BHH61" s="20"/>
      <c r="BHI61" s="20"/>
      <c r="BHJ61" s="20"/>
      <c r="BHK61" s="20"/>
      <c r="BHL61" s="20"/>
      <c r="BHM61" s="20"/>
      <c r="BHN61" s="20"/>
      <c r="BHO61" s="20"/>
      <c r="BHP61" s="20"/>
      <c r="BHQ61" s="20"/>
      <c r="BHR61" s="20"/>
      <c r="BHS61" s="20"/>
      <c r="BHT61" s="20"/>
      <c r="BHU61" s="20"/>
      <c r="BHV61" s="20"/>
      <c r="BHW61" s="20"/>
      <c r="BHX61" s="20"/>
      <c r="BHY61" s="20"/>
      <c r="BHZ61" s="20"/>
      <c r="BIA61" s="20"/>
      <c r="BIB61" s="20"/>
      <c r="BIC61" s="20"/>
      <c r="BID61" s="20"/>
      <c r="BIE61" s="20"/>
      <c r="BIF61" s="20"/>
      <c r="BIG61" s="20"/>
      <c r="BIH61" s="20"/>
      <c r="BII61" s="20"/>
      <c r="BIJ61" s="20"/>
      <c r="BIK61" s="20"/>
      <c r="BIL61" s="20"/>
      <c r="BIM61" s="20"/>
      <c r="BIN61" s="20"/>
      <c r="BIO61" s="20"/>
      <c r="BIP61" s="20"/>
      <c r="BIQ61" s="20"/>
      <c r="BIR61" s="20"/>
      <c r="BIS61" s="20"/>
      <c r="BIT61" s="20"/>
      <c r="BIU61" s="20"/>
      <c r="BIV61" s="20"/>
      <c r="BIW61" s="20"/>
      <c r="BIX61" s="20"/>
      <c r="BIY61" s="20"/>
      <c r="BIZ61" s="20"/>
      <c r="BJA61" s="20"/>
      <c r="BJB61" s="20"/>
      <c r="BJC61" s="20"/>
      <c r="BJD61" s="20"/>
      <c r="BJE61" s="20"/>
      <c r="BJF61" s="20"/>
      <c r="BJG61" s="20"/>
      <c r="BJH61" s="20"/>
      <c r="BJI61" s="20"/>
      <c r="BJJ61" s="20"/>
      <c r="BJK61" s="20"/>
      <c r="BJL61" s="20"/>
      <c r="BJM61" s="20"/>
      <c r="BJN61" s="20"/>
      <c r="BJO61" s="20"/>
      <c r="BJP61" s="20"/>
      <c r="BJQ61" s="20"/>
      <c r="BJR61" s="20"/>
      <c r="BJS61" s="20"/>
      <c r="BJT61" s="20"/>
      <c r="BJU61" s="20"/>
      <c r="BJV61" s="20"/>
      <c r="BJW61" s="20"/>
      <c r="BJX61" s="20"/>
      <c r="BJY61" s="20"/>
      <c r="BJZ61" s="20"/>
      <c r="BKA61" s="20"/>
      <c r="BKB61" s="20"/>
      <c r="BKC61" s="20"/>
      <c r="BKD61" s="20"/>
      <c r="BKE61" s="20"/>
      <c r="BKF61" s="20"/>
      <c r="BKG61" s="20"/>
      <c r="BKH61" s="20"/>
      <c r="BKI61" s="20"/>
      <c r="BKJ61" s="20"/>
      <c r="BKK61" s="20"/>
      <c r="BKL61" s="20"/>
      <c r="BKM61" s="20"/>
      <c r="BKN61" s="20"/>
      <c r="BKO61" s="20"/>
      <c r="BKP61" s="20"/>
      <c r="BKQ61" s="20"/>
      <c r="BKR61" s="20"/>
      <c r="BKS61" s="20"/>
      <c r="BKT61" s="20"/>
      <c r="BKU61" s="20"/>
      <c r="BKV61" s="20"/>
      <c r="BKW61" s="20"/>
      <c r="BKX61" s="20"/>
      <c r="BKY61" s="20"/>
      <c r="BKZ61" s="20"/>
      <c r="BLA61" s="20"/>
      <c r="BLB61" s="20"/>
      <c r="BLC61" s="20"/>
      <c r="BLD61" s="20"/>
      <c r="BLE61" s="20"/>
      <c r="BLF61" s="20"/>
      <c r="BLG61" s="20"/>
      <c r="BLH61" s="20"/>
      <c r="BLI61" s="20"/>
      <c r="BLJ61" s="20"/>
      <c r="BLK61" s="20"/>
      <c r="BLL61" s="20"/>
      <c r="BLM61" s="20"/>
      <c r="BLN61" s="20"/>
      <c r="BLO61" s="20"/>
      <c r="BLP61" s="20"/>
      <c r="BLQ61" s="20"/>
      <c r="BLR61" s="20"/>
      <c r="BLS61" s="20"/>
      <c r="BLT61" s="20"/>
      <c r="BLU61" s="20"/>
      <c r="BLV61" s="20"/>
      <c r="BLW61" s="20"/>
      <c r="BLX61" s="20"/>
      <c r="BLY61" s="20"/>
      <c r="BLZ61" s="20"/>
      <c r="BMA61" s="20"/>
      <c r="BMB61" s="20"/>
      <c r="BMC61" s="20"/>
      <c r="BMD61" s="20"/>
      <c r="BME61" s="20"/>
      <c r="BMF61" s="20"/>
      <c r="BMG61" s="20"/>
      <c r="BMH61" s="20"/>
      <c r="BMI61" s="20"/>
      <c r="BMJ61" s="20"/>
      <c r="BMK61" s="20"/>
      <c r="BML61" s="20"/>
      <c r="BMM61" s="20"/>
      <c r="BMN61" s="20"/>
      <c r="BMO61" s="20"/>
      <c r="BMP61" s="20"/>
      <c r="BMQ61" s="20"/>
      <c r="BMR61" s="20"/>
      <c r="BMS61" s="20"/>
      <c r="BMT61" s="20"/>
      <c r="BMU61" s="20"/>
      <c r="BMV61" s="20"/>
      <c r="BMW61" s="20"/>
      <c r="BMX61" s="20"/>
      <c r="BMY61" s="20"/>
      <c r="BMZ61" s="20"/>
      <c r="BNA61" s="20"/>
      <c r="BNB61" s="20"/>
      <c r="BNC61" s="20"/>
      <c r="BND61" s="20"/>
      <c r="BNE61" s="20"/>
      <c r="BNF61" s="20"/>
      <c r="BNG61" s="20"/>
      <c r="BNH61" s="20"/>
      <c r="BNI61" s="20"/>
      <c r="BNJ61" s="20"/>
      <c r="BNK61" s="20"/>
      <c r="BNL61" s="20"/>
      <c r="BNM61" s="20"/>
      <c r="BNN61" s="20"/>
      <c r="BNO61" s="20"/>
      <c r="BNP61" s="20"/>
      <c r="BNQ61" s="20"/>
      <c r="BNR61" s="20"/>
      <c r="BNS61" s="20"/>
      <c r="BNT61" s="20"/>
      <c r="BNU61" s="20"/>
      <c r="BNV61" s="20"/>
      <c r="BNW61" s="20"/>
      <c r="BNX61" s="20"/>
      <c r="BNY61" s="20"/>
      <c r="BNZ61" s="20"/>
      <c r="BOA61" s="20"/>
      <c r="BOB61" s="20"/>
      <c r="BOC61" s="20"/>
      <c r="BOD61" s="20"/>
      <c r="BOE61" s="20"/>
      <c r="BOF61" s="20"/>
      <c r="BOG61" s="20"/>
      <c r="BOH61" s="20"/>
      <c r="BOI61" s="20"/>
      <c r="BOJ61" s="20"/>
      <c r="BOK61" s="20"/>
      <c r="BOL61" s="20"/>
      <c r="BOM61" s="20"/>
      <c r="BON61" s="20"/>
      <c r="BOO61" s="20"/>
      <c r="BOP61" s="20"/>
      <c r="BOQ61" s="20"/>
      <c r="BOR61" s="20"/>
      <c r="BOS61" s="20"/>
      <c r="BOT61" s="20"/>
      <c r="BOU61" s="20"/>
      <c r="BOV61" s="20"/>
      <c r="BOW61" s="20"/>
      <c r="BOX61" s="20"/>
      <c r="BOY61" s="20"/>
      <c r="BOZ61" s="20"/>
      <c r="BPA61" s="20"/>
      <c r="BPB61" s="20"/>
      <c r="BPC61" s="20"/>
      <c r="BPD61" s="20"/>
      <c r="BPE61" s="20"/>
      <c r="BPF61" s="20"/>
      <c r="BPG61" s="20"/>
      <c r="BPH61" s="20"/>
      <c r="BPI61" s="20"/>
      <c r="BPJ61" s="20"/>
      <c r="BPK61" s="20"/>
      <c r="BPL61" s="20"/>
      <c r="BPM61" s="20"/>
      <c r="BPN61" s="20"/>
      <c r="BPO61" s="20"/>
      <c r="BPP61" s="20"/>
      <c r="BPQ61" s="20"/>
      <c r="BPR61" s="20"/>
      <c r="BPS61" s="20"/>
      <c r="BPT61" s="20"/>
      <c r="BPU61" s="20"/>
      <c r="BPV61" s="20"/>
      <c r="BPW61" s="20"/>
      <c r="BPX61" s="20"/>
      <c r="BPY61" s="20"/>
      <c r="BPZ61" s="20"/>
      <c r="BQA61" s="20"/>
      <c r="BQB61" s="20"/>
      <c r="BQC61" s="20"/>
      <c r="BQD61" s="20"/>
      <c r="BQE61" s="20"/>
      <c r="BQF61" s="20"/>
      <c r="BQG61" s="20"/>
      <c r="BQH61" s="20"/>
      <c r="BQI61" s="20"/>
      <c r="BQJ61" s="20"/>
      <c r="BQK61" s="20"/>
      <c r="BQL61" s="20"/>
      <c r="BQM61" s="20"/>
      <c r="BQN61" s="20"/>
      <c r="BQO61" s="20"/>
      <c r="BQP61" s="20"/>
      <c r="BQQ61" s="20"/>
      <c r="BQR61" s="20"/>
      <c r="BQS61" s="20"/>
      <c r="BQT61" s="20"/>
      <c r="BQU61" s="20"/>
      <c r="BQV61" s="20"/>
      <c r="BQW61" s="20"/>
      <c r="BQX61" s="20"/>
      <c r="BQY61" s="20"/>
      <c r="BQZ61" s="20"/>
      <c r="BRA61" s="20"/>
      <c r="BRB61" s="20"/>
      <c r="BRC61" s="20"/>
      <c r="BRD61" s="20"/>
      <c r="BRE61" s="20"/>
      <c r="BRF61" s="20"/>
      <c r="BRG61" s="20"/>
      <c r="BRH61" s="20"/>
      <c r="BRI61" s="20"/>
      <c r="BRJ61" s="20"/>
      <c r="BRK61" s="20"/>
      <c r="BRL61" s="20"/>
      <c r="BRM61" s="20"/>
      <c r="BRN61" s="20"/>
      <c r="BRO61" s="20"/>
      <c r="BRP61" s="20"/>
      <c r="BRQ61" s="20"/>
      <c r="BRR61" s="20"/>
      <c r="BRS61" s="20"/>
      <c r="BRT61" s="20"/>
      <c r="BRU61" s="20"/>
      <c r="BRV61" s="20"/>
      <c r="BRW61" s="20"/>
      <c r="BRX61" s="20"/>
      <c r="BRY61" s="20"/>
      <c r="BRZ61" s="20"/>
      <c r="BSA61" s="20"/>
      <c r="BSB61" s="20"/>
      <c r="BSC61" s="20"/>
      <c r="BSD61" s="20"/>
      <c r="BSE61" s="20"/>
      <c r="BSF61" s="20"/>
      <c r="BSG61" s="20"/>
      <c r="BSH61" s="20"/>
      <c r="BSI61" s="20"/>
      <c r="BSJ61" s="20"/>
      <c r="BSK61" s="20"/>
      <c r="BSL61" s="20"/>
      <c r="BSM61" s="20"/>
      <c r="BSN61" s="20"/>
      <c r="BSO61" s="20"/>
      <c r="BSP61" s="20"/>
      <c r="BSQ61" s="20"/>
      <c r="BSR61" s="20"/>
      <c r="BSS61" s="20"/>
      <c r="BST61" s="20"/>
      <c r="BSU61" s="20"/>
      <c r="BSV61" s="20"/>
      <c r="BSW61" s="20"/>
      <c r="BSX61" s="20"/>
      <c r="BSY61" s="20"/>
      <c r="BSZ61" s="20"/>
      <c r="BTA61" s="20"/>
      <c r="BTB61" s="20"/>
      <c r="BTC61" s="20"/>
      <c r="BTD61" s="20"/>
      <c r="BTE61" s="20"/>
      <c r="BTF61" s="20"/>
      <c r="BTG61" s="20"/>
      <c r="BTH61" s="20"/>
      <c r="BTI61" s="20"/>
      <c r="BTJ61" s="20"/>
      <c r="BTK61" s="20"/>
      <c r="BTL61" s="20"/>
      <c r="BTM61" s="20"/>
      <c r="BTN61" s="20"/>
      <c r="BTO61" s="20"/>
      <c r="BTP61" s="20"/>
      <c r="BTQ61" s="20"/>
      <c r="BTR61" s="20"/>
      <c r="BTS61" s="20"/>
      <c r="BTT61" s="20"/>
      <c r="BTU61" s="20"/>
      <c r="BTV61" s="20"/>
      <c r="BTW61" s="20"/>
      <c r="BTX61" s="20"/>
      <c r="BTY61" s="20"/>
      <c r="BTZ61" s="20"/>
      <c r="BUA61" s="20"/>
      <c r="BUB61" s="20"/>
      <c r="BUC61" s="20"/>
      <c r="BUD61" s="20"/>
      <c r="BUE61" s="20"/>
      <c r="BUF61" s="20"/>
      <c r="BUG61" s="20"/>
      <c r="BUH61" s="20"/>
      <c r="BUI61" s="20"/>
      <c r="BUJ61" s="20"/>
      <c r="BUK61" s="20"/>
      <c r="BUL61" s="20"/>
      <c r="BUM61" s="20"/>
      <c r="BUN61" s="20"/>
      <c r="BUO61" s="20"/>
      <c r="BUP61" s="20"/>
      <c r="BUQ61" s="20"/>
      <c r="BUR61" s="20"/>
      <c r="BUS61" s="20"/>
      <c r="BUT61" s="20"/>
      <c r="BUU61" s="20"/>
      <c r="BUV61" s="20"/>
      <c r="BUW61" s="20"/>
      <c r="BUX61" s="20"/>
      <c r="BUY61" s="20"/>
      <c r="BUZ61" s="20"/>
      <c r="BVA61" s="20"/>
      <c r="BVB61" s="20"/>
      <c r="BVC61" s="20"/>
      <c r="BVD61" s="20"/>
      <c r="BVE61" s="20"/>
      <c r="BVF61" s="20"/>
      <c r="BVG61" s="20"/>
      <c r="BVH61" s="20"/>
      <c r="BVI61" s="20"/>
      <c r="BVJ61" s="20"/>
      <c r="BVK61" s="20"/>
      <c r="BVL61" s="20"/>
      <c r="BVM61" s="20"/>
      <c r="BVN61" s="20"/>
      <c r="BVO61" s="20"/>
      <c r="BVP61" s="20"/>
      <c r="BVQ61" s="20"/>
      <c r="BVR61" s="20"/>
      <c r="BVS61" s="20"/>
      <c r="BVT61" s="20"/>
      <c r="BVU61" s="20"/>
      <c r="BVV61" s="20"/>
      <c r="BVW61" s="20"/>
      <c r="BVX61" s="20"/>
      <c r="BVY61" s="20"/>
      <c r="BVZ61" s="20"/>
      <c r="BWA61" s="20"/>
      <c r="BWB61" s="20"/>
      <c r="BWC61" s="20"/>
      <c r="BWD61" s="20"/>
      <c r="BWE61" s="20"/>
      <c r="BWF61" s="20"/>
      <c r="BWG61" s="20"/>
      <c r="BWH61" s="20"/>
      <c r="BWI61" s="20"/>
      <c r="BWJ61" s="20"/>
      <c r="BWK61" s="20"/>
      <c r="BWL61" s="20"/>
      <c r="BWM61" s="20"/>
      <c r="BWN61" s="20"/>
      <c r="BWO61" s="20"/>
      <c r="BWP61" s="20"/>
      <c r="BWQ61" s="20"/>
      <c r="BWR61" s="20"/>
      <c r="BWS61" s="20"/>
      <c r="BWT61" s="20"/>
      <c r="BWU61" s="20"/>
      <c r="BWV61" s="20"/>
      <c r="BWW61" s="20"/>
      <c r="BWX61" s="20"/>
      <c r="BWY61" s="20"/>
      <c r="BWZ61" s="20"/>
      <c r="BXA61" s="20"/>
      <c r="BXB61" s="20"/>
      <c r="BXC61" s="20"/>
      <c r="BXD61" s="20"/>
      <c r="BXE61" s="20"/>
      <c r="BXF61" s="20"/>
      <c r="BXG61" s="20"/>
      <c r="BXH61" s="20"/>
      <c r="BXI61" s="20"/>
      <c r="BXJ61" s="20"/>
      <c r="BXK61" s="20"/>
      <c r="BXL61" s="20"/>
      <c r="BXM61" s="20"/>
      <c r="BXN61" s="20"/>
      <c r="BXO61" s="20"/>
      <c r="BXP61" s="20"/>
      <c r="BXQ61" s="20"/>
      <c r="BXR61" s="20"/>
      <c r="BXS61" s="20"/>
      <c r="BXT61" s="20"/>
      <c r="BXU61" s="20"/>
      <c r="BXV61" s="20"/>
      <c r="BXW61" s="20"/>
      <c r="BXX61" s="20"/>
      <c r="BXY61" s="20"/>
      <c r="BXZ61" s="20"/>
      <c r="BYA61" s="20"/>
      <c r="BYB61" s="20"/>
      <c r="BYC61" s="20"/>
      <c r="BYD61" s="20"/>
      <c r="BYE61" s="20"/>
      <c r="BYF61" s="20"/>
      <c r="BYG61" s="20"/>
      <c r="BYH61" s="20"/>
      <c r="BYI61" s="20"/>
      <c r="BYJ61" s="20"/>
      <c r="BYK61" s="20"/>
      <c r="BYL61" s="20"/>
      <c r="BYM61" s="20"/>
      <c r="BYN61" s="20"/>
      <c r="BYO61" s="20"/>
      <c r="BYP61" s="20"/>
      <c r="BYQ61" s="20"/>
      <c r="BYR61" s="20"/>
      <c r="BYS61" s="20"/>
      <c r="BYT61" s="20"/>
      <c r="BYU61" s="20"/>
      <c r="BYV61" s="20"/>
      <c r="BYW61" s="20"/>
      <c r="BYX61" s="20"/>
      <c r="BYY61" s="20"/>
      <c r="BYZ61" s="20"/>
      <c r="BZA61" s="20"/>
      <c r="BZB61" s="20"/>
      <c r="BZC61" s="20"/>
      <c r="BZD61" s="20"/>
      <c r="BZE61" s="20"/>
      <c r="BZF61" s="20"/>
      <c r="BZG61" s="20"/>
      <c r="BZH61" s="20"/>
      <c r="BZI61" s="20"/>
      <c r="BZJ61" s="20"/>
      <c r="BZK61" s="20"/>
      <c r="BZL61" s="20"/>
      <c r="BZM61" s="20"/>
      <c r="BZN61" s="20"/>
      <c r="BZO61" s="20"/>
      <c r="BZP61" s="20"/>
      <c r="BZQ61" s="20"/>
      <c r="BZR61" s="20"/>
      <c r="BZS61" s="20"/>
      <c r="BZT61" s="20"/>
      <c r="BZU61" s="20"/>
      <c r="BZV61" s="20"/>
      <c r="BZW61" s="20"/>
      <c r="BZX61" s="20"/>
      <c r="BZY61" s="20"/>
      <c r="BZZ61" s="20"/>
      <c r="CAA61" s="20"/>
      <c r="CAB61" s="20"/>
      <c r="CAC61" s="20"/>
      <c r="CAD61" s="20"/>
      <c r="CAE61" s="20"/>
      <c r="CAF61" s="20"/>
      <c r="CAG61" s="20"/>
      <c r="CAH61" s="20"/>
      <c r="CAI61" s="20"/>
      <c r="CAJ61" s="20"/>
      <c r="CAK61" s="20"/>
      <c r="CAL61" s="20"/>
      <c r="CAM61" s="20"/>
      <c r="CAN61" s="20"/>
      <c r="CAO61" s="20"/>
      <c r="CAP61" s="20"/>
      <c r="CAQ61" s="20"/>
      <c r="CAR61" s="20"/>
      <c r="CAS61" s="20"/>
      <c r="CAT61" s="20"/>
      <c r="CAU61" s="20"/>
      <c r="CAV61" s="20"/>
      <c r="CAW61" s="20"/>
      <c r="CAX61" s="20"/>
      <c r="CAY61" s="20"/>
      <c r="CAZ61" s="20"/>
      <c r="CBA61" s="20"/>
      <c r="CBB61" s="20"/>
      <c r="CBC61" s="20"/>
      <c r="CBD61" s="20"/>
      <c r="CBE61" s="20"/>
      <c r="CBF61" s="20"/>
      <c r="CBG61" s="20"/>
      <c r="CBH61" s="20"/>
      <c r="CBI61" s="20"/>
      <c r="CBJ61" s="20"/>
      <c r="CBK61" s="20"/>
      <c r="CBL61" s="20"/>
      <c r="CBM61" s="20"/>
      <c r="CBN61" s="20"/>
      <c r="CBO61" s="20"/>
      <c r="CBP61" s="20"/>
      <c r="CBQ61" s="20"/>
      <c r="CBR61" s="20"/>
      <c r="CBS61" s="20"/>
      <c r="CBT61" s="20"/>
      <c r="CBU61" s="20"/>
      <c r="CBV61" s="20"/>
      <c r="CBW61" s="20"/>
      <c r="CBX61" s="20"/>
      <c r="CBY61" s="20"/>
      <c r="CBZ61" s="20"/>
      <c r="CCA61" s="20"/>
      <c r="CCB61" s="20"/>
      <c r="CCC61" s="20"/>
      <c r="CCD61" s="20"/>
      <c r="CCE61" s="20"/>
      <c r="CCF61" s="20"/>
      <c r="CCG61" s="20"/>
      <c r="CCH61" s="20"/>
      <c r="CCI61" s="20"/>
      <c r="CCJ61" s="20"/>
      <c r="CCK61" s="20"/>
      <c r="CCL61" s="20"/>
      <c r="CCM61" s="20"/>
      <c r="CCN61" s="20"/>
      <c r="CCO61" s="20"/>
      <c r="CCP61" s="20"/>
      <c r="CCQ61" s="20"/>
      <c r="CCR61" s="20"/>
      <c r="CCS61" s="20"/>
      <c r="CCT61" s="20"/>
      <c r="CCU61" s="20"/>
      <c r="CCV61" s="20"/>
      <c r="CCW61" s="20"/>
      <c r="CCX61" s="20"/>
      <c r="CCY61" s="20"/>
      <c r="CCZ61" s="20"/>
      <c r="CDA61" s="20"/>
      <c r="CDB61" s="20"/>
      <c r="CDC61" s="20"/>
      <c r="CDD61" s="20"/>
      <c r="CDE61" s="20"/>
      <c r="CDF61" s="20"/>
      <c r="CDG61" s="20"/>
      <c r="CDH61" s="20"/>
      <c r="CDI61" s="20"/>
      <c r="CDJ61" s="20"/>
      <c r="CDK61" s="20"/>
      <c r="CDL61" s="20"/>
      <c r="CDM61" s="20"/>
      <c r="CDN61" s="20"/>
      <c r="CDO61" s="20"/>
      <c r="CDP61" s="20"/>
      <c r="CDQ61" s="20"/>
      <c r="CDR61" s="20"/>
      <c r="CDS61" s="20"/>
      <c r="CDT61" s="20"/>
      <c r="CDU61" s="20"/>
      <c r="CDV61" s="20"/>
      <c r="CDW61" s="20"/>
      <c r="CDX61" s="20"/>
      <c r="CDY61" s="20"/>
      <c r="CDZ61" s="20"/>
      <c r="CEA61" s="20"/>
      <c r="CEB61" s="20"/>
      <c r="CEC61" s="20"/>
      <c r="CED61" s="20"/>
      <c r="CEE61" s="20"/>
      <c r="CEF61" s="20"/>
      <c r="CEG61" s="20"/>
      <c r="CEH61" s="20"/>
      <c r="CEI61" s="20"/>
      <c r="CEJ61" s="20"/>
      <c r="CEK61" s="20"/>
      <c r="CEL61" s="20"/>
      <c r="CEM61" s="20"/>
      <c r="CEN61" s="20"/>
      <c r="CEO61" s="20"/>
      <c r="CEP61" s="20"/>
      <c r="CEQ61" s="20"/>
      <c r="CER61" s="20"/>
      <c r="CES61" s="20"/>
      <c r="CET61" s="20"/>
      <c r="CEU61" s="20"/>
      <c r="CEV61" s="20"/>
      <c r="CEW61" s="20"/>
      <c r="CEX61" s="20"/>
      <c r="CEY61" s="20"/>
      <c r="CEZ61" s="20"/>
      <c r="CFA61" s="20"/>
      <c r="CFB61" s="20"/>
      <c r="CFC61" s="20"/>
      <c r="CFD61" s="20"/>
      <c r="CFE61" s="20"/>
      <c r="CFF61" s="20"/>
      <c r="CFG61" s="20"/>
      <c r="CFH61" s="20"/>
      <c r="CFI61" s="20"/>
      <c r="CFJ61" s="20"/>
      <c r="CFK61" s="20"/>
      <c r="CFL61" s="20"/>
      <c r="CFM61" s="20"/>
      <c r="CFN61" s="20"/>
      <c r="CFO61" s="20"/>
      <c r="CFP61" s="20"/>
      <c r="CFQ61" s="20"/>
      <c r="CFR61" s="20"/>
      <c r="CFS61" s="20"/>
      <c r="CFT61" s="20"/>
      <c r="CFU61" s="20"/>
      <c r="CFV61" s="20"/>
      <c r="CFW61" s="20"/>
      <c r="CFX61" s="20"/>
      <c r="CFY61" s="20"/>
      <c r="CFZ61" s="20"/>
      <c r="CGA61" s="20"/>
      <c r="CGB61" s="20"/>
      <c r="CGC61" s="20"/>
      <c r="CGD61" s="20"/>
      <c r="CGE61" s="20"/>
      <c r="CGF61" s="20"/>
      <c r="CGG61" s="20"/>
      <c r="CGH61" s="20"/>
      <c r="CGI61" s="20"/>
      <c r="CGJ61" s="20"/>
      <c r="CGK61" s="20"/>
      <c r="CGL61" s="20"/>
      <c r="CGM61" s="20"/>
      <c r="CGN61" s="20"/>
      <c r="CGO61" s="20"/>
      <c r="CGP61" s="20"/>
      <c r="CGQ61" s="20"/>
      <c r="CGR61" s="20"/>
      <c r="CGS61" s="20"/>
      <c r="CGT61" s="20"/>
      <c r="CGU61" s="20"/>
      <c r="CGV61" s="20"/>
      <c r="CGW61" s="20"/>
      <c r="CGX61" s="20"/>
      <c r="CGY61" s="20"/>
      <c r="CGZ61" s="20"/>
      <c r="CHA61" s="20"/>
      <c r="CHB61" s="20"/>
      <c r="CHC61" s="20"/>
      <c r="CHD61" s="20"/>
      <c r="CHE61" s="20"/>
      <c r="CHF61" s="20"/>
      <c r="CHG61" s="20"/>
      <c r="CHH61" s="20"/>
      <c r="CHI61" s="20"/>
      <c r="CHJ61" s="20"/>
      <c r="CHK61" s="20"/>
      <c r="CHL61" s="20"/>
      <c r="CHM61" s="20"/>
      <c r="CHN61" s="20"/>
      <c r="CHO61" s="20"/>
      <c r="CHP61" s="20"/>
      <c r="CHQ61" s="20"/>
      <c r="CHR61" s="20"/>
      <c r="CHS61" s="20"/>
      <c r="CHT61" s="20"/>
      <c r="CHU61" s="20"/>
      <c r="CHV61" s="20"/>
      <c r="CHW61" s="20"/>
      <c r="CHX61" s="20"/>
      <c r="CHY61" s="20"/>
      <c r="CHZ61" s="20"/>
      <c r="CIA61" s="20"/>
      <c r="CIB61" s="20"/>
      <c r="CIC61" s="20"/>
      <c r="CID61" s="20"/>
      <c r="CIE61" s="20"/>
      <c r="CIF61" s="20"/>
      <c r="CIG61" s="20"/>
      <c r="CIH61" s="20"/>
      <c r="CII61" s="20"/>
      <c r="CIJ61" s="20"/>
      <c r="CIK61" s="20"/>
      <c r="CIL61" s="20"/>
      <c r="CIM61" s="20"/>
      <c r="CIN61" s="20"/>
      <c r="CIO61" s="20"/>
      <c r="CIP61" s="20"/>
      <c r="CIQ61" s="20"/>
      <c r="CIR61" s="20"/>
      <c r="CIS61" s="20"/>
      <c r="CIT61" s="20"/>
      <c r="CIU61" s="20"/>
      <c r="CIV61" s="20"/>
      <c r="CIW61" s="20"/>
      <c r="CIX61" s="20"/>
      <c r="CIY61" s="20"/>
      <c r="CIZ61" s="20"/>
      <c r="CJA61" s="20"/>
      <c r="CJB61" s="20"/>
      <c r="CJC61" s="20"/>
      <c r="CJD61" s="20"/>
      <c r="CJE61" s="20"/>
      <c r="CJF61" s="20"/>
      <c r="CJG61" s="20"/>
      <c r="CJH61" s="20"/>
      <c r="CJI61" s="20"/>
      <c r="CJJ61" s="20"/>
      <c r="CJK61" s="20"/>
      <c r="CJL61" s="20"/>
      <c r="CJM61" s="20"/>
      <c r="CJN61" s="20"/>
      <c r="CJO61" s="20"/>
      <c r="CJP61" s="20"/>
      <c r="CJQ61" s="20"/>
      <c r="CJR61" s="20"/>
      <c r="CJS61" s="20"/>
      <c r="CJT61" s="20"/>
      <c r="CJU61" s="20"/>
      <c r="CJV61" s="20"/>
      <c r="CJW61" s="20"/>
      <c r="CJX61" s="20"/>
      <c r="CJY61" s="20"/>
      <c r="CJZ61" s="20"/>
      <c r="CKA61" s="20"/>
      <c r="CKB61" s="20"/>
      <c r="CKC61" s="20"/>
      <c r="CKD61" s="20"/>
      <c r="CKE61" s="20"/>
      <c r="CKF61" s="20"/>
      <c r="CKG61" s="20"/>
      <c r="CKH61" s="20"/>
      <c r="CKI61" s="20"/>
      <c r="CKJ61" s="20"/>
      <c r="CKK61" s="20"/>
      <c r="CKL61" s="20"/>
      <c r="CKM61" s="20"/>
      <c r="CKN61" s="20"/>
      <c r="CKO61" s="20"/>
      <c r="CKP61" s="20"/>
      <c r="CKQ61" s="20"/>
      <c r="CKR61" s="20"/>
      <c r="CKS61" s="20"/>
      <c r="CKT61" s="20"/>
      <c r="CKU61" s="20"/>
      <c r="CKV61" s="20"/>
      <c r="CKW61" s="20"/>
      <c r="CKX61" s="20"/>
      <c r="CKY61" s="20"/>
      <c r="CKZ61" s="20"/>
      <c r="CLA61" s="20"/>
      <c r="CLB61" s="20"/>
      <c r="CLC61" s="20"/>
      <c r="CLD61" s="20"/>
      <c r="CLE61" s="20"/>
      <c r="CLF61" s="20"/>
      <c r="CLG61" s="20"/>
      <c r="CLH61" s="20"/>
      <c r="CLI61" s="20"/>
      <c r="CLJ61" s="20"/>
      <c r="CLK61" s="20"/>
      <c r="CLL61" s="20"/>
      <c r="CLM61" s="20"/>
      <c r="CLN61" s="20"/>
      <c r="CLO61" s="20"/>
      <c r="CLP61" s="20"/>
      <c r="CLQ61" s="20"/>
      <c r="CLR61" s="20"/>
      <c r="CLS61" s="20"/>
      <c r="CLT61" s="20"/>
      <c r="CLU61" s="20"/>
      <c r="CLV61" s="20"/>
      <c r="CLW61" s="20"/>
      <c r="CLX61" s="20"/>
      <c r="CLY61" s="20"/>
      <c r="CLZ61" s="20"/>
      <c r="CMA61" s="20"/>
      <c r="CMB61" s="20"/>
      <c r="CMC61" s="20"/>
      <c r="CMD61" s="20"/>
      <c r="CME61" s="20"/>
      <c r="CMF61" s="20"/>
      <c r="CMG61" s="20"/>
      <c r="CMH61" s="20"/>
      <c r="CMI61" s="20"/>
      <c r="CMJ61" s="20"/>
      <c r="CMK61" s="20"/>
      <c r="CML61" s="20"/>
      <c r="CMM61" s="20"/>
      <c r="CMN61" s="20"/>
      <c r="CMO61" s="20"/>
      <c r="CMP61" s="20"/>
      <c r="CMQ61" s="20"/>
      <c r="CMR61" s="20"/>
      <c r="CMS61" s="20"/>
      <c r="CMT61" s="20"/>
      <c r="CMU61" s="20"/>
      <c r="CMV61" s="20"/>
      <c r="CMW61" s="20"/>
      <c r="CMX61" s="20"/>
      <c r="CMY61" s="20"/>
      <c r="CMZ61" s="20"/>
      <c r="CNA61" s="20"/>
      <c r="CNB61" s="20"/>
      <c r="CNC61" s="20"/>
      <c r="CND61" s="20"/>
      <c r="CNE61" s="20"/>
      <c r="CNF61" s="20"/>
      <c r="CNG61" s="20"/>
      <c r="CNH61" s="20"/>
      <c r="CNI61" s="20"/>
      <c r="CNJ61" s="20"/>
      <c r="CNK61" s="20"/>
      <c r="CNL61" s="20"/>
      <c r="CNM61" s="20"/>
      <c r="CNN61" s="20"/>
      <c r="CNO61" s="20"/>
      <c r="CNP61" s="20"/>
      <c r="CNQ61" s="20"/>
      <c r="CNR61" s="20"/>
      <c r="CNS61" s="20"/>
      <c r="CNT61" s="20"/>
      <c r="CNU61" s="20"/>
      <c r="CNV61" s="20"/>
      <c r="CNW61" s="20"/>
      <c r="CNX61" s="20"/>
      <c r="CNY61" s="20"/>
      <c r="CNZ61" s="20"/>
      <c r="COA61" s="20"/>
      <c r="COB61" s="20"/>
      <c r="COC61" s="20"/>
      <c r="COD61" s="20"/>
      <c r="COE61" s="20"/>
      <c r="COF61" s="20"/>
      <c r="COG61" s="20"/>
      <c r="COH61" s="20"/>
      <c r="COI61" s="20"/>
      <c r="COJ61" s="20"/>
      <c r="COK61" s="20"/>
      <c r="COL61" s="20"/>
      <c r="COM61" s="20"/>
      <c r="CON61" s="20"/>
      <c r="COO61" s="20"/>
      <c r="COP61" s="20"/>
      <c r="COQ61" s="20"/>
      <c r="COR61" s="20"/>
      <c r="COS61" s="20"/>
      <c r="COT61" s="20"/>
      <c r="COU61" s="20"/>
      <c r="COV61" s="20"/>
      <c r="COW61" s="20"/>
      <c r="COX61" s="20"/>
      <c r="COY61" s="20"/>
      <c r="COZ61" s="20"/>
      <c r="CPA61" s="20"/>
      <c r="CPB61" s="20"/>
      <c r="CPC61" s="20"/>
      <c r="CPD61" s="20"/>
      <c r="CPE61" s="20"/>
      <c r="CPF61" s="20"/>
      <c r="CPG61" s="20"/>
      <c r="CPH61" s="20"/>
      <c r="CPI61" s="20"/>
      <c r="CPJ61" s="20"/>
      <c r="CPK61" s="20"/>
      <c r="CPL61" s="20"/>
      <c r="CPM61" s="20"/>
      <c r="CPN61" s="20"/>
      <c r="CPO61" s="20"/>
      <c r="CPP61" s="20"/>
      <c r="CPQ61" s="20"/>
      <c r="CPR61" s="20"/>
      <c r="CPS61" s="20"/>
      <c r="CPT61" s="20"/>
      <c r="CPU61" s="20"/>
      <c r="CPV61" s="20"/>
      <c r="CPW61" s="20"/>
      <c r="CPX61" s="20"/>
      <c r="CPY61" s="20"/>
      <c r="CPZ61" s="20"/>
      <c r="CQA61" s="20"/>
      <c r="CQB61" s="20"/>
      <c r="CQC61" s="20"/>
      <c r="CQD61" s="20"/>
      <c r="CQE61" s="20"/>
      <c r="CQF61" s="20"/>
      <c r="CQG61" s="20"/>
      <c r="CQH61" s="20"/>
      <c r="CQI61" s="20"/>
      <c r="CQJ61" s="20"/>
      <c r="CQK61" s="20"/>
      <c r="CQL61" s="20"/>
      <c r="CQM61" s="20"/>
      <c r="CQN61" s="20"/>
      <c r="CQO61" s="20"/>
      <c r="CQP61" s="20"/>
      <c r="CQQ61" s="20"/>
      <c r="CQR61" s="20"/>
      <c r="CQS61" s="20"/>
      <c r="CQT61" s="20"/>
      <c r="CQU61" s="20"/>
      <c r="CQV61" s="20"/>
      <c r="CQW61" s="20"/>
      <c r="CQX61" s="20"/>
      <c r="CQY61" s="20"/>
      <c r="CQZ61" s="20"/>
      <c r="CRA61" s="20"/>
      <c r="CRB61" s="20"/>
      <c r="CRC61" s="20"/>
      <c r="CRD61" s="20"/>
      <c r="CRE61" s="20"/>
      <c r="CRF61" s="20"/>
      <c r="CRG61" s="20"/>
      <c r="CRH61" s="20"/>
      <c r="CRI61" s="20"/>
      <c r="CRJ61" s="20"/>
      <c r="CRK61" s="20"/>
      <c r="CRL61" s="20"/>
      <c r="CRM61" s="20"/>
      <c r="CRN61" s="20"/>
      <c r="CRO61" s="20"/>
      <c r="CRP61" s="20"/>
      <c r="CRQ61" s="20"/>
      <c r="CRR61" s="20"/>
      <c r="CRS61" s="20"/>
      <c r="CRT61" s="20"/>
      <c r="CRU61" s="20"/>
      <c r="CRV61" s="20"/>
      <c r="CRW61" s="20"/>
      <c r="CRX61" s="20"/>
      <c r="CRY61" s="20"/>
      <c r="CRZ61" s="20"/>
      <c r="CSA61" s="20"/>
      <c r="CSB61" s="20"/>
      <c r="CSC61" s="20"/>
      <c r="CSD61" s="20"/>
      <c r="CSE61" s="20"/>
      <c r="CSF61" s="20"/>
      <c r="CSG61" s="20"/>
      <c r="CSH61" s="20"/>
      <c r="CSI61" s="20"/>
      <c r="CSJ61" s="20"/>
      <c r="CSK61" s="20"/>
      <c r="CSL61" s="20"/>
      <c r="CSM61" s="20"/>
      <c r="CSN61" s="20"/>
      <c r="CSO61" s="20"/>
      <c r="CSP61" s="20"/>
      <c r="CSQ61" s="20"/>
      <c r="CSR61" s="20"/>
      <c r="CSS61" s="20"/>
      <c r="CST61" s="20"/>
      <c r="CSU61" s="20"/>
      <c r="CSV61" s="20"/>
      <c r="CSW61" s="20"/>
      <c r="CSX61" s="20"/>
      <c r="CSY61" s="20"/>
      <c r="CSZ61" s="20"/>
      <c r="CTA61" s="20"/>
      <c r="CTB61" s="20"/>
      <c r="CTC61" s="20"/>
      <c r="CTD61" s="20"/>
      <c r="CTE61" s="20"/>
      <c r="CTF61" s="20"/>
      <c r="CTG61" s="20"/>
      <c r="CTH61" s="20"/>
      <c r="CTI61" s="20"/>
      <c r="CTJ61" s="20"/>
      <c r="CTK61" s="20"/>
      <c r="CTL61" s="20"/>
      <c r="CTM61" s="20"/>
      <c r="CTN61" s="20"/>
      <c r="CTO61" s="20"/>
      <c r="CTP61" s="20"/>
      <c r="CTQ61" s="20"/>
      <c r="CTR61" s="20"/>
      <c r="CTS61" s="20"/>
      <c r="CTT61" s="20"/>
      <c r="CTU61" s="20"/>
      <c r="CTV61" s="20"/>
      <c r="CTW61" s="20"/>
      <c r="CTX61" s="20"/>
      <c r="CTY61" s="20"/>
      <c r="CTZ61" s="20"/>
      <c r="CUA61" s="20"/>
      <c r="CUB61" s="20"/>
      <c r="CUC61" s="20"/>
      <c r="CUD61" s="20"/>
      <c r="CUE61" s="20"/>
      <c r="CUF61" s="20"/>
      <c r="CUG61" s="20"/>
      <c r="CUH61" s="20"/>
      <c r="CUI61" s="20"/>
      <c r="CUJ61" s="20"/>
      <c r="CUK61" s="20"/>
      <c r="CUL61" s="20"/>
      <c r="CUM61" s="20"/>
      <c r="CUN61" s="20"/>
      <c r="CUO61" s="20"/>
      <c r="CUP61" s="20"/>
      <c r="CUQ61" s="20"/>
      <c r="CUR61" s="20"/>
      <c r="CUS61" s="20"/>
      <c r="CUT61" s="20"/>
      <c r="CUU61" s="20"/>
      <c r="CUV61" s="20"/>
      <c r="CUW61" s="20"/>
      <c r="CUX61" s="20"/>
      <c r="CUY61" s="20"/>
      <c r="CUZ61" s="20"/>
      <c r="CVA61" s="20"/>
      <c r="CVB61" s="20"/>
      <c r="CVC61" s="20"/>
      <c r="CVD61" s="20"/>
      <c r="CVE61" s="20"/>
      <c r="CVF61" s="20"/>
      <c r="CVG61" s="20"/>
      <c r="CVH61" s="20"/>
      <c r="CVI61" s="20"/>
      <c r="CVJ61" s="20"/>
      <c r="CVK61" s="20"/>
      <c r="CVL61" s="20"/>
      <c r="CVM61" s="20"/>
      <c r="CVN61" s="20"/>
      <c r="CVO61" s="20"/>
      <c r="CVP61" s="20"/>
      <c r="CVQ61" s="20"/>
      <c r="CVR61" s="20"/>
      <c r="CVS61" s="20"/>
      <c r="CVT61" s="20"/>
      <c r="CVU61" s="20"/>
      <c r="CVV61" s="20"/>
      <c r="CVW61" s="20"/>
      <c r="CVX61" s="20"/>
      <c r="CVY61" s="20"/>
      <c r="CVZ61" s="20"/>
      <c r="CWA61" s="20"/>
      <c r="CWB61" s="20"/>
      <c r="CWC61" s="20"/>
      <c r="CWD61" s="20"/>
      <c r="CWE61" s="20"/>
      <c r="CWF61" s="20"/>
      <c r="CWG61" s="20"/>
      <c r="CWH61" s="20"/>
      <c r="CWI61" s="20"/>
      <c r="CWJ61" s="20"/>
      <c r="CWK61" s="20"/>
      <c r="CWL61" s="20"/>
      <c r="CWM61" s="20"/>
      <c r="CWN61" s="20"/>
      <c r="CWO61" s="20"/>
      <c r="CWP61" s="20"/>
      <c r="CWQ61" s="20"/>
      <c r="CWR61" s="20"/>
      <c r="CWS61" s="20"/>
      <c r="CWT61" s="20"/>
      <c r="CWU61" s="20"/>
      <c r="CWV61" s="20"/>
      <c r="CWW61" s="20"/>
      <c r="CWX61" s="20"/>
      <c r="CWY61" s="20"/>
      <c r="CWZ61" s="20"/>
      <c r="CXA61" s="20"/>
      <c r="CXB61" s="20"/>
      <c r="CXC61" s="20"/>
      <c r="CXD61" s="20"/>
      <c r="CXE61" s="20"/>
      <c r="CXF61" s="20"/>
      <c r="CXG61" s="20"/>
      <c r="CXH61" s="20"/>
      <c r="CXI61" s="20"/>
      <c r="CXJ61" s="20"/>
      <c r="CXK61" s="20"/>
      <c r="CXL61" s="20"/>
      <c r="CXM61" s="20"/>
      <c r="CXN61" s="20"/>
      <c r="CXO61" s="20"/>
      <c r="CXP61" s="20"/>
      <c r="CXQ61" s="20"/>
      <c r="CXR61" s="20"/>
      <c r="CXS61" s="20"/>
      <c r="CXT61" s="20"/>
      <c r="CXU61" s="20"/>
      <c r="CXV61" s="20"/>
      <c r="CXW61" s="20"/>
      <c r="CXX61" s="20"/>
      <c r="CXY61" s="20"/>
      <c r="CXZ61" s="20"/>
      <c r="CYA61" s="20"/>
      <c r="CYB61" s="20"/>
      <c r="CYC61" s="20"/>
      <c r="CYD61" s="20"/>
      <c r="CYE61" s="20"/>
      <c r="CYF61" s="20"/>
      <c r="CYG61" s="20"/>
      <c r="CYH61" s="20"/>
      <c r="CYI61" s="20"/>
      <c r="CYJ61" s="20"/>
      <c r="CYK61" s="20"/>
      <c r="CYL61" s="20"/>
      <c r="CYM61" s="20"/>
      <c r="CYN61" s="20"/>
      <c r="CYO61" s="20"/>
      <c r="CYP61" s="20"/>
      <c r="CYQ61" s="20"/>
      <c r="CYR61" s="20"/>
      <c r="CYS61" s="20"/>
      <c r="CYT61" s="20"/>
      <c r="CYU61" s="20"/>
      <c r="CYV61" s="20"/>
      <c r="CYW61" s="20"/>
      <c r="CYX61" s="20"/>
      <c r="CYY61" s="20"/>
      <c r="CYZ61" s="20"/>
      <c r="CZA61" s="20"/>
      <c r="CZB61" s="20"/>
      <c r="CZC61" s="20"/>
      <c r="CZD61" s="20"/>
      <c r="CZE61" s="20"/>
      <c r="CZF61" s="20"/>
      <c r="CZG61" s="20"/>
      <c r="CZH61" s="20"/>
      <c r="CZI61" s="20"/>
      <c r="CZJ61" s="20"/>
      <c r="CZK61" s="20"/>
      <c r="CZL61" s="20"/>
      <c r="CZM61" s="20"/>
      <c r="CZN61" s="20"/>
      <c r="CZO61" s="20"/>
      <c r="CZP61" s="20"/>
      <c r="CZQ61" s="20"/>
      <c r="CZR61" s="20"/>
      <c r="CZS61" s="20"/>
      <c r="CZT61" s="20"/>
      <c r="CZU61" s="20"/>
      <c r="CZV61" s="20"/>
      <c r="CZW61" s="20"/>
      <c r="CZX61" s="20"/>
      <c r="CZY61" s="20"/>
      <c r="CZZ61" s="20"/>
      <c r="DAA61" s="20"/>
      <c r="DAB61" s="20"/>
      <c r="DAC61" s="20"/>
      <c r="DAD61" s="20"/>
      <c r="DAE61" s="20"/>
      <c r="DAF61" s="20"/>
      <c r="DAG61" s="20"/>
      <c r="DAH61" s="20"/>
      <c r="DAI61" s="20"/>
      <c r="DAJ61" s="20"/>
      <c r="DAK61" s="20"/>
      <c r="DAL61" s="20"/>
      <c r="DAM61" s="20"/>
      <c r="DAN61" s="20"/>
      <c r="DAO61" s="20"/>
      <c r="DAP61" s="20"/>
      <c r="DAQ61" s="20"/>
      <c r="DAR61" s="20"/>
      <c r="DAS61" s="20"/>
      <c r="DAT61" s="20"/>
      <c r="DAU61" s="20"/>
      <c r="DAV61" s="20"/>
      <c r="DAW61" s="20"/>
      <c r="DAX61" s="20"/>
      <c r="DAY61" s="20"/>
      <c r="DAZ61" s="20"/>
      <c r="DBA61" s="20"/>
      <c r="DBB61" s="20"/>
      <c r="DBC61" s="20"/>
      <c r="DBD61" s="20"/>
      <c r="DBE61" s="20"/>
      <c r="DBF61" s="20"/>
      <c r="DBG61" s="20"/>
      <c r="DBH61" s="20"/>
      <c r="DBI61" s="20"/>
      <c r="DBJ61" s="20"/>
      <c r="DBK61" s="20"/>
      <c r="DBL61" s="20"/>
      <c r="DBM61" s="20"/>
      <c r="DBN61" s="20"/>
      <c r="DBO61" s="20"/>
      <c r="DBP61" s="20"/>
      <c r="DBQ61" s="20"/>
      <c r="DBR61" s="20"/>
      <c r="DBS61" s="20"/>
      <c r="DBT61" s="20"/>
      <c r="DBU61" s="20"/>
      <c r="DBV61" s="20"/>
      <c r="DBW61" s="20"/>
      <c r="DBX61" s="20"/>
      <c r="DBY61" s="20"/>
      <c r="DBZ61" s="20"/>
      <c r="DCA61" s="20"/>
      <c r="DCB61" s="20"/>
      <c r="DCC61" s="20"/>
      <c r="DCD61" s="20"/>
      <c r="DCE61" s="20"/>
      <c r="DCF61" s="20"/>
      <c r="DCG61" s="20"/>
      <c r="DCH61" s="20"/>
      <c r="DCI61" s="20"/>
      <c r="DCJ61" s="20"/>
      <c r="DCK61" s="20"/>
      <c r="DCL61" s="20"/>
      <c r="DCM61" s="20"/>
      <c r="DCN61" s="20"/>
      <c r="DCO61" s="20"/>
      <c r="DCP61" s="20"/>
      <c r="DCQ61" s="20"/>
      <c r="DCR61" s="20"/>
      <c r="DCS61" s="20"/>
      <c r="DCT61" s="20"/>
      <c r="DCU61" s="20"/>
      <c r="DCV61" s="20"/>
      <c r="DCW61" s="20"/>
      <c r="DCX61" s="20"/>
      <c r="DCY61" s="20"/>
      <c r="DCZ61" s="20"/>
      <c r="DDA61" s="20"/>
      <c r="DDB61" s="20"/>
      <c r="DDC61" s="20"/>
      <c r="DDD61" s="20"/>
      <c r="DDE61" s="20"/>
      <c r="DDF61" s="20"/>
      <c r="DDG61" s="20"/>
      <c r="DDH61" s="20"/>
      <c r="DDI61" s="20"/>
      <c r="DDJ61" s="20"/>
      <c r="DDK61" s="20"/>
      <c r="DDL61" s="20"/>
      <c r="DDM61" s="20"/>
      <c r="DDN61" s="20"/>
      <c r="DDO61" s="20"/>
      <c r="DDP61" s="20"/>
      <c r="DDQ61" s="20"/>
      <c r="DDR61" s="20"/>
      <c r="DDS61" s="20"/>
      <c r="DDT61" s="20"/>
      <c r="DDU61" s="20"/>
      <c r="DDV61" s="20"/>
      <c r="DDW61" s="20"/>
      <c r="DDX61" s="20"/>
      <c r="DDY61" s="20"/>
      <c r="DDZ61" s="20"/>
      <c r="DEA61" s="20"/>
      <c r="DEB61" s="20"/>
      <c r="DEC61" s="20"/>
      <c r="DED61" s="20"/>
      <c r="DEE61" s="20"/>
      <c r="DEF61" s="20"/>
      <c r="DEG61" s="20"/>
      <c r="DEH61" s="20"/>
      <c r="DEI61" s="20"/>
      <c r="DEJ61" s="20"/>
      <c r="DEK61" s="20"/>
      <c r="DEL61" s="20"/>
      <c r="DEM61" s="20"/>
      <c r="DEN61" s="20"/>
      <c r="DEO61" s="20"/>
      <c r="DEP61" s="20"/>
      <c r="DEQ61" s="20"/>
      <c r="DER61" s="20"/>
      <c r="DES61" s="20"/>
      <c r="DET61" s="20"/>
      <c r="DEU61" s="20"/>
      <c r="DEV61" s="20"/>
      <c r="DEW61" s="20"/>
      <c r="DEX61" s="20"/>
      <c r="DEY61" s="20"/>
      <c r="DEZ61" s="20"/>
      <c r="DFA61" s="20"/>
      <c r="DFB61" s="20"/>
      <c r="DFC61" s="20"/>
      <c r="DFD61" s="20"/>
      <c r="DFE61" s="20"/>
      <c r="DFF61" s="20"/>
      <c r="DFG61" s="20"/>
      <c r="DFH61" s="20"/>
      <c r="DFI61" s="20"/>
      <c r="DFJ61" s="20"/>
      <c r="DFK61" s="20"/>
      <c r="DFL61" s="20"/>
      <c r="DFM61" s="20"/>
      <c r="DFN61" s="20"/>
      <c r="DFO61" s="20"/>
      <c r="DFP61" s="20"/>
      <c r="DFQ61" s="20"/>
      <c r="DFR61" s="20"/>
      <c r="DFS61" s="20"/>
      <c r="DFT61" s="20"/>
      <c r="DFU61" s="20"/>
      <c r="DFV61" s="20"/>
      <c r="DFW61" s="20"/>
      <c r="DFX61" s="20"/>
      <c r="DFY61" s="20"/>
      <c r="DFZ61" s="20"/>
      <c r="DGA61" s="20"/>
      <c r="DGB61" s="20"/>
      <c r="DGC61" s="20"/>
      <c r="DGD61" s="20"/>
      <c r="DGE61" s="20"/>
      <c r="DGF61" s="20"/>
      <c r="DGG61" s="20"/>
      <c r="DGH61" s="20"/>
      <c r="DGI61" s="20"/>
      <c r="DGJ61" s="20"/>
      <c r="DGK61" s="20"/>
      <c r="DGL61" s="20"/>
      <c r="DGM61" s="20"/>
      <c r="DGN61" s="20"/>
      <c r="DGO61" s="20"/>
      <c r="DGP61" s="20"/>
      <c r="DGQ61" s="20"/>
      <c r="DGR61" s="20"/>
      <c r="DGS61" s="20"/>
      <c r="DGT61" s="20"/>
      <c r="DGU61" s="20"/>
      <c r="DGV61" s="20"/>
      <c r="DGW61" s="20"/>
      <c r="DGX61" s="20"/>
      <c r="DGY61" s="20"/>
      <c r="DGZ61" s="20"/>
      <c r="DHA61" s="20"/>
      <c r="DHB61" s="20"/>
      <c r="DHC61" s="20"/>
      <c r="DHD61" s="20"/>
      <c r="DHE61" s="20"/>
      <c r="DHF61" s="20"/>
      <c r="DHG61" s="20"/>
      <c r="DHH61" s="20"/>
      <c r="DHI61" s="20"/>
      <c r="DHJ61" s="20"/>
      <c r="DHK61" s="20"/>
      <c r="DHL61" s="20"/>
      <c r="DHM61" s="20"/>
      <c r="DHN61" s="20"/>
      <c r="DHO61" s="20"/>
      <c r="DHP61" s="20"/>
      <c r="DHQ61" s="20"/>
      <c r="DHR61" s="20"/>
      <c r="DHS61" s="20"/>
      <c r="DHT61" s="20"/>
      <c r="DHU61" s="20"/>
      <c r="DHV61" s="20"/>
      <c r="DHW61" s="20"/>
      <c r="DHX61" s="20"/>
      <c r="DHY61" s="20"/>
      <c r="DHZ61" s="20"/>
      <c r="DIA61" s="20"/>
      <c r="DIB61" s="20"/>
      <c r="DIC61" s="20"/>
      <c r="DID61" s="20"/>
      <c r="DIE61" s="20"/>
      <c r="DIF61" s="20"/>
      <c r="DIG61" s="20"/>
      <c r="DIH61" s="20"/>
      <c r="DII61" s="20"/>
      <c r="DIJ61" s="20"/>
      <c r="DIK61" s="20"/>
      <c r="DIL61" s="20"/>
      <c r="DIM61" s="20"/>
      <c r="DIN61" s="20"/>
      <c r="DIO61" s="20"/>
      <c r="DIP61" s="20"/>
      <c r="DIQ61" s="20"/>
      <c r="DIR61" s="20"/>
      <c r="DIS61" s="20"/>
      <c r="DIT61" s="20"/>
      <c r="DIU61" s="20"/>
      <c r="DIV61" s="20"/>
      <c r="DIW61" s="20"/>
      <c r="DIX61" s="20"/>
      <c r="DIY61" s="20"/>
      <c r="DIZ61" s="20"/>
      <c r="DJA61" s="20"/>
      <c r="DJB61" s="20"/>
      <c r="DJC61" s="20"/>
      <c r="DJD61" s="20"/>
      <c r="DJE61" s="20"/>
      <c r="DJF61" s="20"/>
      <c r="DJG61" s="20"/>
      <c r="DJH61" s="20"/>
      <c r="DJI61" s="20"/>
      <c r="DJJ61" s="20"/>
      <c r="DJK61" s="20"/>
      <c r="DJL61" s="20"/>
      <c r="DJM61" s="20"/>
      <c r="DJN61" s="20"/>
      <c r="DJO61" s="20"/>
      <c r="DJP61" s="20"/>
      <c r="DJQ61" s="20"/>
      <c r="DJR61" s="20"/>
      <c r="DJS61" s="20"/>
      <c r="DJT61" s="20"/>
      <c r="DJU61" s="20"/>
      <c r="DJV61" s="20"/>
      <c r="DJW61" s="20"/>
      <c r="DJX61" s="20"/>
      <c r="DJY61" s="20"/>
      <c r="DJZ61" s="20"/>
      <c r="DKA61" s="20"/>
      <c r="DKB61" s="20"/>
      <c r="DKC61" s="20"/>
      <c r="DKD61" s="20"/>
      <c r="DKE61" s="20"/>
      <c r="DKF61" s="20"/>
      <c r="DKG61" s="20"/>
      <c r="DKH61" s="20"/>
      <c r="DKI61" s="20"/>
      <c r="DKJ61" s="20"/>
      <c r="DKK61" s="20"/>
      <c r="DKL61" s="20"/>
      <c r="DKM61" s="20"/>
      <c r="DKN61" s="20"/>
      <c r="DKO61" s="20"/>
      <c r="DKP61" s="20"/>
      <c r="DKQ61" s="20"/>
      <c r="DKR61" s="20"/>
      <c r="DKS61" s="20"/>
      <c r="DKT61" s="20"/>
      <c r="DKU61" s="20"/>
      <c r="DKV61" s="20"/>
      <c r="DKW61" s="20"/>
      <c r="DKX61" s="20"/>
      <c r="DKY61" s="20"/>
      <c r="DKZ61" s="20"/>
      <c r="DLA61" s="20"/>
      <c r="DLB61" s="20"/>
      <c r="DLC61" s="20"/>
      <c r="DLD61" s="20"/>
      <c r="DLE61" s="20"/>
      <c r="DLF61" s="20"/>
      <c r="DLG61" s="20"/>
      <c r="DLH61" s="20"/>
      <c r="DLI61" s="20"/>
      <c r="DLJ61" s="20"/>
      <c r="DLK61" s="20"/>
      <c r="DLL61" s="20"/>
      <c r="DLM61" s="20"/>
      <c r="DLN61" s="20"/>
      <c r="DLO61" s="20"/>
      <c r="DLP61" s="20"/>
      <c r="DLQ61" s="20"/>
      <c r="DLR61" s="20"/>
      <c r="DLS61" s="20"/>
      <c r="DLT61" s="20"/>
      <c r="DLU61" s="20"/>
      <c r="DLV61" s="20"/>
      <c r="DLW61" s="20"/>
      <c r="DLX61" s="20"/>
      <c r="DLY61" s="20"/>
      <c r="DLZ61" s="20"/>
      <c r="DMA61" s="20"/>
      <c r="DMB61" s="20"/>
      <c r="DMC61" s="20"/>
      <c r="DMD61" s="20"/>
      <c r="DME61" s="20"/>
      <c r="DMF61" s="20"/>
      <c r="DMG61" s="20"/>
      <c r="DMH61" s="20"/>
      <c r="DMI61" s="20"/>
      <c r="DMJ61" s="20"/>
      <c r="DMK61" s="20"/>
      <c r="DML61" s="20"/>
      <c r="DMM61" s="20"/>
      <c r="DMN61" s="20"/>
      <c r="DMO61" s="20"/>
      <c r="DMP61" s="20"/>
      <c r="DMQ61" s="20"/>
      <c r="DMR61" s="20"/>
      <c r="DMS61" s="20"/>
      <c r="DMT61" s="20"/>
      <c r="DMU61" s="20"/>
      <c r="DMV61" s="20"/>
      <c r="DMW61" s="20"/>
      <c r="DMX61" s="20"/>
      <c r="DMY61" s="20"/>
      <c r="DMZ61" s="20"/>
      <c r="DNA61" s="20"/>
      <c r="DNB61" s="20"/>
      <c r="DNC61" s="20"/>
      <c r="DND61" s="20"/>
      <c r="DNE61" s="20"/>
      <c r="DNF61" s="20"/>
      <c r="DNG61" s="20"/>
      <c r="DNH61" s="20"/>
      <c r="DNI61" s="20"/>
      <c r="DNJ61" s="20"/>
      <c r="DNK61" s="20"/>
      <c r="DNL61" s="20"/>
      <c r="DNM61" s="20"/>
      <c r="DNN61" s="20"/>
      <c r="DNO61" s="20"/>
      <c r="DNP61" s="20"/>
      <c r="DNQ61" s="20"/>
      <c r="DNR61" s="20"/>
      <c r="DNS61" s="20"/>
      <c r="DNT61" s="20"/>
      <c r="DNU61" s="20"/>
      <c r="DNV61" s="20"/>
      <c r="DNW61" s="20"/>
      <c r="DNX61" s="20"/>
      <c r="DNY61" s="20"/>
      <c r="DNZ61" s="20"/>
      <c r="DOA61" s="20"/>
      <c r="DOB61" s="20"/>
      <c r="DOC61" s="20"/>
      <c r="DOD61" s="20"/>
      <c r="DOE61" s="20"/>
      <c r="DOF61" s="20"/>
      <c r="DOG61" s="20"/>
      <c r="DOH61" s="20"/>
      <c r="DOI61" s="20"/>
      <c r="DOJ61" s="20"/>
      <c r="DOK61" s="20"/>
      <c r="DOL61" s="20"/>
      <c r="DOM61" s="20"/>
      <c r="DON61" s="20"/>
      <c r="DOO61" s="20"/>
      <c r="DOP61" s="20"/>
      <c r="DOQ61" s="20"/>
      <c r="DOR61" s="20"/>
      <c r="DOS61" s="20"/>
      <c r="DOT61" s="20"/>
      <c r="DOU61" s="20"/>
      <c r="DOV61" s="20"/>
      <c r="DOW61" s="20"/>
      <c r="DOX61" s="20"/>
      <c r="DOY61" s="20"/>
      <c r="DOZ61" s="20"/>
      <c r="DPA61" s="20"/>
      <c r="DPB61" s="20"/>
      <c r="DPC61" s="20"/>
      <c r="DPD61" s="20"/>
      <c r="DPE61" s="20"/>
      <c r="DPF61" s="20"/>
      <c r="DPG61" s="20"/>
      <c r="DPH61" s="20"/>
      <c r="DPI61" s="20"/>
      <c r="DPJ61" s="20"/>
      <c r="DPK61" s="20"/>
      <c r="DPL61" s="20"/>
      <c r="DPM61" s="20"/>
      <c r="DPN61" s="20"/>
      <c r="DPO61" s="20"/>
      <c r="DPP61" s="20"/>
      <c r="DPQ61" s="20"/>
      <c r="DPR61" s="20"/>
      <c r="DPS61" s="20"/>
      <c r="DPT61" s="20"/>
      <c r="DPU61" s="20"/>
      <c r="DPV61" s="20"/>
      <c r="DPW61" s="20"/>
      <c r="DPX61" s="20"/>
      <c r="DPY61" s="20"/>
      <c r="DPZ61" s="20"/>
      <c r="DQA61" s="20"/>
      <c r="DQB61" s="20"/>
      <c r="DQC61" s="20"/>
      <c r="DQD61" s="20"/>
      <c r="DQE61" s="20"/>
      <c r="DQF61" s="20"/>
      <c r="DQG61" s="20"/>
      <c r="DQH61" s="20"/>
      <c r="DQI61" s="20"/>
      <c r="DQJ61" s="20"/>
      <c r="DQK61" s="20"/>
      <c r="DQL61" s="20"/>
      <c r="DQM61" s="20"/>
      <c r="DQN61" s="20"/>
      <c r="DQO61" s="20"/>
      <c r="DQP61" s="20"/>
      <c r="DQQ61" s="20"/>
      <c r="DQR61" s="20"/>
      <c r="DQS61" s="20"/>
      <c r="DQT61" s="20"/>
      <c r="DQU61" s="20"/>
      <c r="DQV61" s="20"/>
      <c r="DQW61" s="20"/>
      <c r="DQX61" s="20"/>
      <c r="DQY61" s="20"/>
      <c r="DQZ61" s="20"/>
      <c r="DRA61" s="20"/>
      <c r="DRB61" s="20"/>
      <c r="DRC61" s="20"/>
      <c r="DRD61" s="20"/>
      <c r="DRE61" s="20"/>
      <c r="DRF61" s="20"/>
      <c r="DRG61" s="20"/>
      <c r="DRH61" s="20"/>
      <c r="DRI61" s="20"/>
      <c r="DRJ61" s="20"/>
      <c r="DRK61" s="20"/>
      <c r="DRL61" s="20"/>
      <c r="DRM61" s="20"/>
      <c r="DRN61" s="20"/>
      <c r="DRO61" s="20"/>
      <c r="DRP61" s="20"/>
      <c r="DRQ61" s="20"/>
      <c r="DRR61" s="20"/>
      <c r="DRS61" s="20"/>
      <c r="DRT61" s="20"/>
      <c r="DRU61" s="20"/>
      <c r="DRV61" s="20"/>
      <c r="DRW61" s="20"/>
      <c r="DRX61" s="20"/>
      <c r="DRY61" s="20"/>
      <c r="DRZ61" s="20"/>
      <c r="DSA61" s="20"/>
      <c r="DSB61" s="20"/>
      <c r="DSC61" s="20"/>
      <c r="DSD61" s="20"/>
      <c r="DSE61" s="20"/>
      <c r="DSF61" s="20"/>
      <c r="DSG61" s="20"/>
      <c r="DSH61" s="20"/>
      <c r="DSI61" s="20"/>
      <c r="DSJ61" s="20"/>
      <c r="DSK61" s="20"/>
      <c r="DSL61" s="20"/>
      <c r="DSM61" s="20"/>
      <c r="DSN61" s="20"/>
      <c r="DSO61" s="20"/>
      <c r="DSP61" s="20"/>
      <c r="DSQ61" s="20"/>
      <c r="DSR61" s="20"/>
      <c r="DSS61" s="20"/>
      <c r="DST61" s="20"/>
      <c r="DSU61" s="20"/>
      <c r="DSV61" s="20"/>
      <c r="DSW61" s="20"/>
      <c r="DSX61" s="20"/>
      <c r="DSY61" s="20"/>
      <c r="DSZ61" s="20"/>
      <c r="DTA61" s="20"/>
      <c r="DTB61" s="20"/>
      <c r="DTC61" s="20"/>
      <c r="DTD61" s="20"/>
      <c r="DTE61" s="20"/>
      <c r="DTF61" s="20"/>
      <c r="DTG61" s="20"/>
      <c r="DTH61" s="20"/>
      <c r="DTI61" s="20"/>
      <c r="DTJ61" s="20"/>
      <c r="DTK61" s="20"/>
      <c r="DTL61" s="20"/>
      <c r="DTM61" s="20"/>
      <c r="DTN61" s="20"/>
      <c r="DTO61" s="20"/>
      <c r="DTP61" s="20"/>
      <c r="DTQ61" s="20"/>
      <c r="DTR61" s="20"/>
      <c r="DTS61" s="20"/>
      <c r="DTT61" s="20"/>
      <c r="DTU61" s="20"/>
      <c r="DTV61" s="20"/>
      <c r="DTW61" s="20"/>
      <c r="DTX61" s="20"/>
      <c r="DTY61" s="20"/>
      <c r="DTZ61" s="20"/>
      <c r="DUA61" s="20"/>
      <c r="DUB61" s="20"/>
      <c r="DUC61" s="20"/>
      <c r="DUD61" s="20"/>
      <c r="DUE61" s="20"/>
      <c r="DUF61" s="20"/>
      <c r="DUG61" s="20"/>
      <c r="DUH61" s="20"/>
      <c r="DUI61" s="20"/>
      <c r="DUJ61" s="20"/>
      <c r="DUK61" s="20"/>
      <c r="DUL61" s="20"/>
      <c r="DUM61" s="20"/>
      <c r="DUN61" s="20"/>
      <c r="DUO61" s="20"/>
      <c r="DUP61" s="20"/>
      <c r="DUQ61" s="20"/>
      <c r="DUR61" s="20"/>
      <c r="DUS61" s="20"/>
      <c r="DUT61" s="20"/>
      <c r="DUU61" s="20"/>
      <c r="DUV61" s="20"/>
      <c r="DUW61" s="20"/>
      <c r="DUX61" s="20"/>
      <c r="DUY61" s="20"/>
      <c r="DUZ61" s="20"/>
      <c r="DVA61" s="20"/>
      <c r="DVB61" s="20"/>
      <c r="DVC61" s="20"/>
      <c r="DVD61" s="20"/>
      <c r="DVE61" s="20"/>
      <c r="DVF61" s="20"/>
      <c r="DVG61" s="20"/>
      <c r="DVH61" s="20"/>
      <c r="DVI61" s="20"/>
      <c r="DVJ61" s="20"/>
      <c r="DVK61" s="20"/>
      <c r="DVL61" s="20"/>
      <c r="DVM61" s="20"/>
      <c r="DVN61" s="20"/>
      <c r="DVO61" s="20"/>
      <c r="DVP61" s="20"/>
      <c r="DVQ61" s="20"/>
      <c r="DVR61" s="20"/>
      <c r="DVS61" s="20"/>
      <c r="DVT61" s="20"/>
      <c r="DVU61" s="20"/>
      <c r="DVV61" s="20"/>
      <c r="DVW61" s="20"/>
      <c r="DVX61" s="20"/>
      <c r="DVY61" s="20"/>
      <c r="DVZ61" s="20"/>
      <c r="DWA61" s="20"/>
      <c r="DWB61" s="20"/>
      <c r="DWC61" s="20"/>
      <c r="DWD61" s="20"/>
      <c r="DWE61" s="20"/>
      <c r="DWF61" s="20"/>
      <c r="DWG61" s="20"/>
      <c r="DWH61" s="20"/>
      <c r="DWI61" s="20"/>
      <c r="DWJ61" s="20"/>
      <c r="DWK61" s="20"/>
      <c r="DWL61" s="20"/>
      <c r="DWM61" s="20"/>
      <c r="DWN61" s="20"/>
      <c r="DWO61" s="20"/>
      <c r="DWP61" s="20"/>
      <c r="DWQ61" s="20"/>
      <c r="DWR61" s="20"/>
      <c r="DWS61" s="20"/>
      <c r="DWT61" s="20"/>
      <c r="DWU61" s="20"/>
      <c r="DWV61" s="20"/>
      <c r="DWW61" s="20"/>
      <c r="DWX61" s="20"/>
      <c r="DWY61" s="20"/>
      <c r="DWZ61" s="20"/>
      <c r="DXA61" s="20"/>
      <c r="DXB61" s="20"/>
      <c r="DXC61" s="20"/>
      <c r="DXD61" s="20"/>
      <c r="DXE61" s="20"/>
      <c r="DXF61" s="20"/>
      <c r="DXG61" s="20"/>
      <c r="DXH61" s="20"/>
      <c r="DXI61" s="20"/>
      <c r="DXJ61" s="20"/>
      <c r="DXK61" s="20"/>
      <c r="DXL61" s="20"/>
      <c r="DXM61" s="20"/>
      <c r="DXN61" s="20"/>
      <c r="DXO61" s="20"/>
      <c r="DXP61" s="20"/>
      <c r="DXQ61" s="20"/>
      <c r="DXR61" s="20"/>
      <c r="DXS61" s="20"/>
      <c r="DXT61" s="20"/>
      <c r="DXU61" s="20"/>
      <c r="DXV61" s="20"/>
      <c r="DXW61" s="20"/>
      <c r="DXX61" s="20"/>
      <c r="DXY61" s="20"/>
      <c r="DXZ61" s="20"/>
      <c r="DYA61" s="20"/>
      <c r="DYB61" s="20"/>
      <c r="DYC61" s="20"/>
      <c r="DYD61" s="20"/>
      <c r="DYE61" s="20"/>
      <c r="DYF61" s="20"/>
      <c r="DYG61" s="20"/>
      <c r="DYH61" s="20"/>
      <c r="DYI61" s="20"/>
      <c r="DYJ61" s="20"/>
      <c r="DYK61" s="20"/>
      <c r="DYL61" s="20"/>
      <c r="DYM61" s="20"/>
      <c r="DYN61" s="20"/>
      <c r="DYO61" s="20"/>
      <c r="DYP61" s="20"/>
      <c r="DYQ61" s="20"/>
      <c r="DYR61" s="20"/>
      <c r="DYS61" s="20"/>
      <c r="DYT61" s="20"/>
      <c r="DYU61" s="20"/>
      <c r="DYV61" s="20"/>
      <c r="DYW61" s="20"/>
      <c r="DYX61" s="20"/>
      <c r="DYY61" s="20"/>
      <c r="DYZ61" s="20"/>
      <c r="DZA61" s="20"/>
      <c r="DZB61" s="20"/>
      <c r="DZC61" s="20"/>
      <c r="DZD61" s="20"/>
      <c r="DZE61" s="20"/>
      <c r="DZF61" s="20"/>
      <c r="DZG61" s="20"/>
      <c r="DZH61" s="20"/>
      <c r="DZI61" s="20"/>
      <c r="DZJ61" s="20"/>
      <c r="DZK61" s="20"/>
      <c r="DZL61" s="20"/>
      <c r="DZM61" s="20"/>
      <c r="DZN61" s="20"/>
      <c r="DZO61" s="20"/>
      <c r="DZP61" s="20"/>
      <c r="DZQ61" s="20"/>
      <c r="DZR61" s="20"/>
      <c r="DZS61" s="20"/>
      <c r="DZT61" s="20"/>
      <c r="DZU61" s="20"/>
      <c r="DZV61" s="20"/>
      <c r="DZW61" s="20"/>
      <c r="DZX61" s="20"/>
      <c r="DZY61" s="20"/>
      <c r="DZZ61" s="20"/>
      <c r="EAA61" s="20"/>
      <c r="EAB61" s="20"/>
      <c r="EAC61" s="20"/>
      <c r="EAD61" s="20"/>
      <c r="EAE61" s="20"/>
      <c r="EAF61" s="20"/>
      <c r="EAG61" s="20"/>
      <c r="EAH61" s="20"/>
      <c r="EAI61" s="20"/>
      <c r="EAJ61" s="20"/>
      <c r="EAK61" s="20"/>
      <c r="EAL61" s="20"/>
      <c r="EAM61" s="20"/>
      <c r="EAN61" s="20"/>
      <c r="EAO61" s="20"/>
      <c r="EAP61" s="20"/>
      <c r="EAQ61" s="20"/>
      <c r="EAR61" s="20"/>
      <c r="EAS61" s="20"/>
      <c r="EAT61" s="20"/>
      <c r="EAU61" s="20"/>
      <c r="EAV61" s="20"/>
      <c r="EAW61" s="20"/>
      <c r="EAX61" s="20"/>
      <c r="EAY61" s="20"/>
      <c r="EAZ61" s="20"/>
      <c r="EBA61" s="20"/>
      <c r="EBB61" s="20"/>
      <c r="EBC61" s="20"/>
      <c r="EBD61" s="20"/>
      <c r="EBE61" s="20"/>
      <c r="EBF61" s="20"/>
      <c r="EBG61" s="20"/>
      <c r="EBH61" s="20"/>
      <c r="EBI61" s="20"/>
      <c r="EBJ61" s="20"/>
      <c r="EBK61" s="20"/>
      <c r="EBL61" s="20"/>
      <c r="EBM61" s="20"/>
      <c r="EBN61" s="20"/>
      <c r="EBO61" s="20"/>
      <c r="EBP61" s="20"/>
      <c r="EBQ61" s="20"/>
      <c r="EBR61" s="20"/>
      <c r="EBS61" s="20"/>
      <c r="EBT61" s="20"/>
      <c r="EBU61" s="20"/>
      <c r="EBV61" s="20"/>
      <c r="EBW61" s="20"/>
      <c r="EBX61" s="20"/>
      <c r="EBY61" s="20"/>
      <c r="EBZ61" s="20"/>
      <c r="ECA61" s="20"/>
      <c r="ECB61" s="20"/>
      <c r="ECC61" s="20"/>
      <c r="ECD61" s="20"/>
      <c r="ECE61" s="20"/>
      <c r="ECF61" s="20"/>
      <c r="ECG61" s="20"/>
      <c r="ECH61" s="20"/>
      <c r="ECI61" s="20"/>
      <c r="ECJ61" s="20"/>
      <c r="ECK61" s="20"/>
      <c r="ECL61" s="20"/>
      <c r="ECM61" s="20"/>
      <c r="ECN61" s="20"/>
      <c r="ECO61" s="20"/>
      <c r="ECP61" s="20"/>
      <c r="ECQ61" s="20"/>
      <c r="ECR61" s="20"/>
      <c r="ECS61" s="20"/>
      <c r="ECT61" s="20"/>
      <c r="ECU61" s="20"/>
      <c r="ECV61" s="20"/>
      <c r="ECW61" s="20"/>
      <c r="ECX61" s="20"/>
      <c r="ECY61" s="20"/>
      <c r="ECZ61" s="20"/>
      <c r="EDA61" s="20"/>
      <c r="EDB61" s="20"/>
      <c r="EDC61" s="20"/>
      <c r="EDD61" s="20"/>
      <c r="EDE61" s="20"/>
      <c r="EDF61" s="20"/>
      <c r="EDG61" s="20"/>
      <c r="EDH61" s="20"/>
      <c r="EDI61" s="20"/>
      <c r="EDJ61" s="20"/>
      <c r="EDK61" s="20"/>
      <c r="EDL61" s="20"/>
      <c r="EDM61" s="20"/>
      <c r="EDN61" s="20"/>
      <c r="EDO61" s="20"/>
      <c r="EDP61" s="20"/>
      <c r="EDQ61" s="20"/>
      <c r="EDR61" s="20"/>
      <c r="EDS61" s="20"/>
      <c r="EDT61" s="20"/>
      <c r="EDU61" s="20"/>
      <c r="EDV61" s="20"/>
      <c r="EDW61" s="20"/>
      <c r="EDX61" s="20"/>
      <c r="EDY61" s="20"/>
      <c r="EDZ61" s="20"/>
      <c r="EEA61" s="20"/>
      <c r="EEB61" s="20"/>
      <c r="EEC61" s="20"/>
      <c r="EED61" s="20"/>
      <c r="EEE61" s="20"/>
      <c r="EEF61" s="20"/>
      <c r="EEG61" s="20"/>
      <c r="EEH61" s="20"/>
      <c r="EEI61" s="20"/>
      <c r="EEJ61" s="20"/>
      <c r="EEK61" s="20"/>
      <c r="EEL61" s="20"/>
      <c r="EEM61" s="20"/>
      <c r="EEN61" s="20"/>
      <c r="EEO61" s="20"/>
      <c r="EEP61" s="20"/>
      <c r="EEQ61" s="20"/>
      <c r="EER61" s="20"/>
      <c r="EES61" s="20"/>
      <c r="EET61" s="20"/>
      <c r="EEU61" s="20"/>
      <c r="EEV61" s="20"/>
      <c r="EEW61" s="20"/>
      <c r="EEX61" s="20"/>
      <c r="EEY61" s="20"/>
      <c r="EEZ61" s="20"/>
      <c r="EFA61" s="20"/>
      <c r="EFB61" s="20"/>
      <c r="EFC61" s="20"/>
      <c r="EFD61" s="20"/>
      <c r="EFE61" s="20"/>
      <c r="EFF61" s="20"/>
      <c r="EFG61" s="20"/>
      <c r="EFH61" s="20"/>
      <c r="EFI61" s="20"/>
      <c r="EFJ61" s="20"/>
      <c r="EFK61" s="20"/>
      <c r="EFL61" s="20"/>
      <c r="EFM61" s="20"/>
      <c r="EFN61" s="20"/>
      <c r="EFO61" s="20"/>
      <c r="EFP61" s="20"/>
      <c r="EFQ61" s="20"/>
      <c r="EFR61" s="20"/>
      <c r="EFS61" s="20"/>
      <c r="EFT61" s="20"/>
      <c r="EFU61" s="20"/>
      <c r="EFV61" s="20"/>
      <c r="EFW61" s="20"/>
      <c r="EFX61" s="20"/>
      <c r="EFY61" s="20"/>
      <c r="EFZ61" s="20"/>
      <c r="EGA61" s="20"/>
      <c r="EGB61" s="20"/>
      <c r="EGC61" s="20"/>
      <c r="EGD61" s="20"/>
      <c r="EGE61" s="20"/>
      <c r="EGF61" s="20"/>
      <c r="EGG61" s="20"/>
      <c r="EGH61" s="20"/>
      <c r="EGI61" s="20"/>
      <c r="EGJ61" s="20"/>
      <c r="EGK61" s="20"/>
      <c r="EGL61" s="20"/>
      <c r="EGM61" s="20"/>
      <c r="EGN61" s="20"/>
      <c r="EGO61" s="20"/>
      <c r="EGP61" s="20"/>
      <c r="EGQ61" s="20"/>
      <c r="EGR61" s="20"/>
      <c r="EGS61" s="20"/>
      <c r="EGT61" s="20"/>
      <c r="EGU61" s="20"/>
      <c r="EGV61" s="20"/>
      <c r="EGW61" s="20"/>
      <c r="EGX61" s="20"/>
      <c r="EGY61" s="20"/>
      <c r="EGZ61" s="20"/>
      <c r="EHA61" s="20"/>
      <c r="EHB61" s="20"/>
      <c r="EHC61" s="20"/>
      <c r="EHD61" s="20"/>
      <c r="EHE61" s="20"/>
      <c r="EHF61" s="20"/>
      <c r="EHG61" s="20"/>
      <c r="EHH61" s="20"/>
      <c r="EHI61" s="20"/>
      <c r="EHJ61" s="20"/>
      <c r="EHK61" s="20"/>
      <c r="EHL61" s="20"/>
      <c r="EHM61" s="20"/>
      <c r="EHN61" s="20"/>
      <c r="EHO61" s="20"/>
      <c r="EHP61" s="20"/>
      <c r="EHQ61" s="20"/>
      <c r="EHR61" s="20"/>
      <c r="EHS61" s="20"/>
      <c r="EHT61" s="20"/>
      <c r="EHU61" s="20"/>
      <c r="EHV61" s="20"/>
      <c r="EHW61" s="20"/>
      <c r="EHX61" s="20"/>
      <c r="EHY61" s="20"/>
      <c r="EHZ61" s="20"/>
      <c r="EIA61" s="20"/>
      <c r="EIB61" s="20"/>
      <c r="EIC61" s="20"/>
      <c r="EID61" s="20"/>
      <c r="EIE61" s="20"/>
      <c r="EIF61" s="20"/>
      <c r="EIG61" s="20"/>
      <c r="EIH61" s="20"/>
      <c r="EII61" s="20"/>
      <c r="EIJ61" s="20"/>
      <c r="EIK61" s="20"/>
      <c r="EIL61" s="20"/>
      <c r="EIM61" s="20"/>
      <c r="EIN61" s="20"/>
      <c r="EIO61" s="20"/>
      <c r="EIP61" s="20"/>
      <c r="EIQ61" s="20"/>
      <c r="EIR61" s="20"/>
      <c r="EIS61" s="20"/>
      <c r="EIT61" s="20"/>
      <c r="EIU61" s="20"/>
      <c r="EIV61" s="20"/>
      <c r="EIW61" s="20"/>
      <c r="EIX61" s="20"/>
      <c r="EIY61" s="20"/>
      <c r="EIZ61" s="20"/>
      <c r="EJA61" s="20"/>
      <c r="EJB61" s="20"/>
      <c r="EJC61" s="20"/>
      <c r="EJD61" s="20"/>
      <c r="EJE61" s="20"/>
      <c r="EJF61" s="20"/>
      <c r="EJG61" s="20"/>
      <c r="EJH61" s="20"/>
      <c r="EJI61" s="20"/>
      <c r="EJJ61" s="20"/>
      <c r="EJK61" s="20"/>
      <c r="EJL61" s="20"/>
      <c r="EJM61" s="20"/>
      <c r="EJN61" s="20"/>
      <c r="EJO61" s="20"/>
      <c r="EJP61" s="20"/>
      <c r="EJQ61" s="20"/>
      <c r="EJR61" s="20"/>
      <c r="EJS61" s="20"/>
      <c r="EJT61" s="20"/>
      <c r="EJU61" s="20"/>
      <c r="EJV61" s="20"/>
      <c r="EJW61" s="20"/>
      <c r="EJX61" s="20"/>
      <c r="EJY61" s="20"/>
      <c r="EJZ61" s="20"/>
      <c r="EKA61" s="20"/>
      <c r="EKB61" s="20"/>
      <c r="EKC61" s="20"/>
      <c r="EKD61" s="20"/>
      <c r="EKE61" s="20"/>
      <c r="EKF61" s="20"/>
      <c r="EKG61" s="20"/>
      <c r="EKH61" s="20"/>
      <c r="EKI61" s="20"/>
      <c r="EKJ61" s="20"/>
      <c r="EKK61" s="20"/>
      <c r="EKL61" s="20"/>
      <c r="EKM61" s="20"/>
      <c r="EKN61" s="20"/>
      <c r="EKO61" s="20"/>
      <c r="EKP61" s="20"/>
      <c r="EKQ61" s="20"/>
      <c r="EKR61" s="20"/>
      <c r="EKS61" s="20"/>
      <c r="EKT61" s="20"/>
      <c r="EKU61" s="20"/>
      <c r="EKV61" s="20"/>
      <c r="EKW61" s="20"/>
      <c r="EKX61" s="20"/>
      <c r="EKY61" s="20"/>
      <c r="EKZ61" s="20"/>
      <c r="ELA61" s="20"/>
      <c r="ELB61" s="20"/>
      <c r="ELC61" s="20"/>
      <c r="ELD61" s="20"/>
      <c r="ELE61" s="20"/>
      <c r="ELF61" s="20"/>
      <c r="ELG61" s="20"/>
      <c r="ELH61" s="20"/>
      <c r="ELI61" s="20"/>
      <c r="ELJ61" s="20"/>
      <c r="ELK61" s="20"/>
      <c r="ELL61" s="20"/>
      <c r="ELM61" s="20"/>
      <c r="ELN61" s="20"/>
      <c r="ELO61" s="20"/>
      <c r="ELP61" s="20"/>
      <c r="ELQ61" s="20"/>
      <c r="ELR61" s="20"/>
      <c r="ELS61" s="20"/>
      <c r="ELT61" s="20"/>
      <c r="ELU61" s="20"/>
      <c r="ELV61" s="20"/>
      <c r="ELW61" s="20"/>
      <c r="ELX61" s="20"/>
      <c r="ELY61" s="20"/>
      <c r="ELZ61" s="20"/>
      <c r="EMA61" s="20"/>
      <c r="EMB61" s="20"/>
      <c r="EMC61" s="20"/>
      <c r="EMD61" s="20"/>
      <c r="EME61" s="20"/>
      <c r="EMF61" s="20"/>
      <c r="EMG61" s="20"/>
      <c r="EMH61" s="20"/>
      <c r="EMI61" s="20"/>
      <c r="EMJ61" s="20"/>
      <c r="EMK61" s="20"/>
      <c r="EML61" s="20"/>
      <c r="EMM61" s="20"/>
      <c r="EMN61" s="20"/>
      <c r="EMO61" s="20"/>
      <c r="EMP61" s="20"/>
      <c r="EMQ61" s="20"/>
      <c r="EMR61" s="20"/>
      <c r="EMS61" s="20"/>
      <c r="EMT61" s="20"/>
      <c r="EMU61" s="20"/>
      <c r="EMV61" s="20"/>
      <c r="EMW61" s="20"/>
      <c r="EMX61" s="20"/>
      <c r="EMY61" s="20"/>
      <c r="EMZ61" s="20"/>
      <c r="ENA61" s="20"/>
      <c r="ENB61" s="20"/>
      <c r="ENC61" s="20"/>
      <c r="END61" s="20"/>
      <c r="ENE61" s="20"/>
      <c r="ENF61" s="20"/>
      <c r="ENG61" s="20"/>
      <c r="ENH61" s="20"/>
      <c r="ENI61" s="20"/>
      <c r="ENJ61" s="20"/>
      <c r="ENK61" s="20"/>
      <c r="ENL61" s="20"/>
      <c r="ENM61" s="20"/>
      <c r="ENN61" s="20"/>
      <c r="ENO61" s="20"/>
      <c r="ENP61" s="20"/>
      <c r="ENQ61" s="20"/>
      <c r="ENR61" s="20"/>
      <c r="ENS61" s="20"/>
      <c r="ENT61" s="20"/>
      <c r="ENU61" s="20"/>
      <c r="ENV61" s="20"/>
      <c r="ENW61" s="20"/>
      <c r="ENX61" s="20"/>
      <c r="ENY61" s="20"/>
      <c r="ENZ61" s="20"/>
      <c r="EOA61" s="20"/>
      <c r="EOB61" s="20"/>
      <c r="EOC61" s="20"/>
      <c r="EOD61" s="20"/>
      <c r="EOE61" s="20"/>
      <c r="EOF61" s="20"/>
      <c r="EOG61" s="20"/>
      <c r="EOH61" s="20"/>
      <c r="EOI61" s="20"/>
      <c r="EOJ61" s="20"/>
      <c r="EOK61" s="20"/>
      <c r="EOL61" s="20"/>
      <c r="EOM61" s="20"/>
      <c r="EON61" s="20"/>
      <c r="EOO61" s="20"/>
      <c r="EOP61" s="20"/>
      <c r="EOQ61" s="20"/>
      <c r="EOR61" s="20"/>
      <c r="EOS61" s="20"/>
      <c r="EOT61" s="20"/>
      <c r="EOU61" s="20"/>
      <c r="EOV61" s="20"/>
      <c r="EOW61" s="20"/>
      <c r="EOX61" s="20"/>
      <c r="EOY61" s="20"/>
      <c r="EOZ61" s="20"/>
      <c r="EPA61" s="20"/>
      <c r="EPB61" s="20"/>
      <c r="EPC61" s="20"/>
      <c r="EPD61" s="20"/>
      <c r="EPE61" s="20"/>
      <c r="EPF61" s="20"/>
      <c r="EPG61" s="20"/>
      <c r="EPH61" s="20"/>
      <c r="EPI61" s="20"/>
      <c r="EPJ61" s="20"/>
      <c r="EPK61" s="20"/>
      <c r="EPL61" s="20"/>
      <c r="EPM61" s="20"/>
      <c r="EPN61" s="20"/>
      <c r="EPO61" s="20"/>
      <c r="EPP61" s="20"/>
      <c r="EPQ61" s="20"/>
      <c r="EPR61" s="20"/>
      <c r="EPS61" s="20"/>
      <c r="EPT61" s="20"/>
      <c r="EPU61" s="20"/>
      <c r="EPV61" s="20"/>
      <c r="EPW61" s="20"/>
      <c r="EPX61" s="20"/>
      <c r="EPY61" s="20"/>
      <c r="EPZ61" s="20"/>
      <c r="EQA61" s="20"/>
      <c r="EQB61" s="20"/>
      <c r="EQC61" s="20"/>
      <c r="EQD61" s="20"/>
      <c r="EQE61" s="20"/>
      <c r="EQF61" s="20"/>
      <c r="EQG61" s="20"/>
      <c r="EQH61" s="20"/>
      <c r="EQI61" s="20"/>
      <c r="EQJ61" s="20"/>
      <c r="EQK61" s="20"/>
      <c r="EQL61" s="20"/>
      <c r="EQM61" s="20"/>
      <c r="EQN61" s="20"/>
      <c r="EQO61" s="20"/>
      <c r="EQP61" s="20"/>
      <c r="EQQ61" s="20"/>
      <c r="EQR61" s="20"/>
      <c r="EQS61" s="20"/>
      <c r="EQT61" s="20"/>
      <c r="EQU61" s="20"/>
      <c r="EQV61" s="20"/>
      <c r="EQW61" s="20"/>
      <c r="EQX61" s="20"/>
      <c r="EQY61" s="20"/>
      <c r="EQZ61" s="20"/>
      <c r="ERA61" s="20"/>
      <c r="ERB61" s="20"/>
      <c r="ERC61" s="20"/>
      <c r="ERD61" s="20"/>
      <c r="ERE61" s="20"/>
      <c r="ERF61" s="20"/>
      <c r="ERG61" s="20"/>
      <c r="ERH61" s="20"/>
      <c r="ERI61" s="20"/>
      <c r="ERJ61" s="20"/>
      <c r="ERK61" s="20"/>
      <c r="ERL61" s="20"/>
      <c r="ERM61" s="20"/>
      <c r="ERN61" s="20"/>
      <c r="ERO61" s="20"/>
      <c r="ERP61" s="20"/>
      <c r="ERQ61" s="20"/>
      <c r="ERR61" s="20"/>
      <c r="ERS61" s="20"/>
      <c r="ERT61" s="20"/>
      <c r="ERU61" s="20"/>
      <c r="ERV61" s="20"/>
      <c r="ERW61" s="20"/>
      <c r="ERX61" s="20"/>
      <c r="ERY61" s="20"/>
      <c r="ERZ61" s="20"/>
      <c r="ESA61" s="20"/>
      <c r="ESB61" s="20"/>
      <c r="ESC61" s="20"/>
      <c r="ESD61" s="20"/>
      <c r="ESE61" s="20"/>
      <c r="ESF61" s="20"/>
      <c r="ESG61" s="20"/>
      <c r="ESH61" s="20"/>
      <c r="ESI61" s="20"/>
      <c r="ESJ61" s="20"/>
      <c r="ESK61" s="20"/>
      <c r="ESL61" s="20"/>
      <c r="ESM61" s="20"/>
      <c r="ESN61" s="20"/>
      <c r="ESO61" s="20"/>
      <c r="ESP61" s="20"/>
      <c r="ESQ61" s="20"/>
      <c r="ESR61" s="20"/>
      <c r="ESS61" s="20"/>
      <c r="EST61" s="20"/>
      <c r="ESU61" s="20"/>
      <c r="ESV61" s="20"/>
      <c r="ESW61" s="20"/>
      <c r="ESX61" s="20"/>
      <c r="ESY61" s="20"/>
      <c r="ESZ61" s="20"/>
      <c r="ETA61" s="20"/>
      <c r="ETB61" s="20"/>
      <c r="ETC61" s="20"/>
      <c r="ETD61" s="20"/>
      <c r="ETE61" s="20"/>
      <c r="ETF61" s="20"/>
      <c r="ETG61" s="20"/>
      <c r="ETH61" s="20"/>
      <c r="ETI61" s="20"/>
      <c r="ETJ61" s="20"/>
      <c r="ETK61" s="20"/>
      <c r="ETL61" s="20"/>
      <c r="ETM61" s="20"/>
      <c r="ETN61" s="20"/>
      <c r="ETO61" s="20"/>
      <c r="ETP61" s="20"/>
      <c r="ETQ61" s="20"/>
      <c r="ETR61" s="20"/>
      <c r="ETS61" s="20"/>
      <c r="ETT61" s="20"/>
      <c r="ETU61" s="20"/>
      <c r="ETV61" s="20"/>
      <c r="ETW61" s="20"/>
      <c r="ETX61" s="20"/>
      <c r="ETY61" s="20"/>
      <c r="ETZ61" s="20"/>
      <c r="EUA61" s="20"/>
      <c r="EUB61" s="20"/>
      <c r="EUC61" s="20"/>
      <c r="EUD61" s="20"/>
      <c r="EUE61" s="20"/>
      <c r="EUF61" s="20"/>
      <c r="EUG61" s="20"/>
      <c r="EUH61" s="20"/>
      <c r="EUI61" s="20"/>
      <c r="EUJ61" s="20"/>
      <c r="EUK61" s="20"/>
      <c r="EUL61" s="20"/>
      <c r="EUM61" s="20"/>
      <c r="EUN61" s="20"/>
      <c r="EUO61" s="20"/>
      <c r="EUP61" s="20"/>
      <c r="EUQ61" s="20"/>
      <c r="EUR61" s="20"/>
      <c r="EUS61" s="20"/>
      <c r="EUT61" s="20"/>
      <c r="EUU61" s="20"/>
      <c r="EUV61" s="20"/>
      <c r="EUW61" s="20"/>
      <c r="EUX61" s="20"/>
      <c r="EUY61" s="20"/>
      <c r="EUZ61" s="20"/>
      <c r="EVA61" s="20"/>
      <c r="EVB61" s="20"/>
      <c r="EVC61" s="20"/>
      <c r="EVD61" s="20"/>
      <c r="EVE61" s="20"/>
      <c r="EVF61" s="20"/>
      <c r="EVG61" s="20"/>
      <c r="EVH61" s="20"/>
      <c r="EVI61" s="20"/>
      <c r="EVJ61" s="20"/>
      <c r="EVK61" s="20"/>
      <c r="EVL61" s="20"/>
      <c r="EVM61" s="20"/>
      <c r="EVN61" s="20"/>
      <c r="EVO61" s="20"/>
      <c r="EVP61" s="20"/>
      <c r="EVQ61" s="20"/>
      <c r="EVR61" s="20"/>
      <c r="EVS61" s="20"/>
      <c r="EVT61" s="20"/>
      <c r="EVU61" s="20"/>
      <c r="EVV61" s="20"/>
      <c r="EVW61" s="20"/>
      <c r="EVX61" s="20"/>
      <c r="EVY61" s="20"/>
      <c r="EVZ61" s="20"/>
      <c r="EWA61" s="20"/>
      <c r="EWB61" s="20"/>
      <c r="EWC61" s="20"/>
      <c r="EWD61" s="20"/>
      <c r="EWE61" s="20"/>
      <c r="EWF61" s="20"/>
      <c r="EWG61" s="20"/>
      <c r="EWH61" s="20"/>
      <c r="EWI61" s="20"/>
      <c r="EWJ61" s="20"/>
      <c r="EWK61" s="20"/>
      <c r="EWL61" s="20"/>
      <c r="EWM61" s="20"/>
      <c r="EWN61" s="20"/>
      <c r="EWO61" s="20"/>
      <c r="EWP61" s="20"/>
      <c r="EWQ61" s="20"/>
      <c r="EWR61" s="20"/>
      <c r="EWS61" s="20"/>
      <c r="EWT61" s="20"/>
      <c r="EWU61" s="20"/>
      <c r="EWV61" s="20"/>
      <c r="EWW61" s="20"/>
      <c r="EWX61" s="20"/>
      <c r="EWY61" s="20"/>
      <c r="EWZ61" s="20"/>
      <c r="EXA61" s="20"/>
      <c r="EXB61" s="20"/>
      <c r="EXC61" s="20"/>
      <c r="EXD61" s="20"/>
      <c r="EXE61" s="20"/>
      <c r="EXF61" s="20"/>
      <c r="EXG61" s="20"/>
      <c r="EXH61" s="20"/>
      <c r="EXI61" s="20"/>
      <c r="EXJ61" s="20"/>
      <c r="EXK61" s="20"/>
      <c r="EXL61" s="20"/>
      <c r="EXM61" s="20"/>
      <c r="EXN61" s="20"/>
      <c r="EXO61" s="20"/>
      <c r="EXP61" s="20"/>
      <c r="EXQ61" s="20"/>
      <c r="EXR61" s="20"/>
      <c r="EXS61" s="20"/>
      <c r="EXT61" s="20"/>
      <c r="EXU61" s="20"/>
      <c r="EXV61" s="20"/>
      <c r="EXW61" s="20"/>
      <c r="EXX61" s="20"/>
      <c r="EXY61" s="20"/>
      <c r="EXZ61" s="20"/>
      <c r="EYA61" s="20"/>
      <c r="EYB61" s="20"/>
      <c r="EYC61" s="20"/>
      <c r="EYD61" s="20"/>
      <c r="EYE61" s="20"/>
      <c r="EYF61" s="20"/>
      <c r="EYG61" s="20"/>
      <c r="EYH61" s="20"/>
      <c r="EYI61" s="20"/>
      <c r="EYJ61" s="20"/>
      <c r="EYK61" s="20"/>
      <c r="EYL61" s="20"/>
      <c r="EYM61" s="20"/>
      <c r="EYN61" s="20"/>
      <c r="EYO61" s="20"/>
      <c r="EYP61" s="20"/>
      <c r="EYQ61" s="20"/>
      <c r="EYR61" s="20"/>
      <c r="EYS61" s="20"/>
      <c r="EYT61" s="20"/>
      <c r="EYU61" s="20"/>
      <c r="EYV61" s="20"/>
      <c r="EYW61" s="20"/>
      <c r="EYX61" s="20"/>
      <c r="EYY61" s="20"/>
      <c r="EYZ61" s="20"/>
      <c r="EZA61" s="20"/>
      <c r="EZB61" s="20"/>
      <c r="EZC61" s="20"/>
      <c r="EZD61" s="20"/>
      <c r="EZE61" s="20"/>
      <c r="EZF61" s="20"/>
      <c r="EZG61" s="20"/>
      <c r="EZH61" s="20"/>
      <c r="EZI61" s="20"/>
      <c r="EZJ61" s="20"/>
      <c r="EZK61" s="20"/>
      <c r="EZL61" s="20"/>
      <c r="EZM61" s="20"/>
      <c r="EZN61" s="20"/>
      <c r="EZO61" s="20"/>
      <c r="EZP61" s="20"/>
      <c r="EZQ61" s="20"/>
      <c r="EZR61" s="20"/>
      <c r="EZS61" s="20"/>
      <c r="EZT61" s="20"/>
      <c r="EZU61" s="20"/>
      <c r="EZV61" s="20"/>
      <c r="EZW61" s="20"/>
      <c r="EZX61" s="20"/>
      <c r="EZY61" s="20"/>
      <c r="EZZ61" s="20"/>
      <c r="FAA61" s="20"/>
      <c r="FAB61" s="20"/>
      <c r="FAC61" s="20"/>
      <c r="FAD61" s="20"/>
      <c r="FAE61" s="20"/>
      <c r="FAF61" s="20"/>
      <c r="FAG61" s="20"/>
      <c r="FAH61" s="20"/>
      <c r="FAI61" s="20"/>
      <c r="FAJ61" s="20"/>
      <c r="FAK61" s="20"/>
      <c r="FAL61" s="20"/>
      <c r="FAM61" s="20"/>
      <c r="FAN61" s="20"/>
      <c r="FAO61" s="20"/>
      <c r="FAP61" s="20"/>
      <c r="FAQ61" s="20"/>
      <c r="FAR61" s="20"/>
      <c r="FAS61" s="20"/>
      <c r="FAT61" s="20"/>
      <c r="FAU61" s="20"/>
      <c r="FAV61" s="20"/>
      <c r="FAW61" s="20"/>
      <c r="FAX61" s="20"/>
      <c r="FAY61" s="20"/>
      <c r="FAZ61" s="20"/>
      <c r="FBA61" s="20"/>
      <c r="FBB61" s="20"/>
      <c r="FBC61" s="20"/>
      <c r="FBD61" s="20"/>
      <c r="FBE61" s="20"/>
      <c r="FBF61" s="20"/>
      <c r="FBG61" s="20"/>
      <c r="FBH61" s="20"/>
      <c r="FBI61" s="20"/>
      <c r="FBJ61" s="20"/>
      <c r="FBK61" s="20"/>
      <c r="FBL61" s="20"/>
      <c r="FBM61" s="20"/>
      <c r="FBN61" s="20"/>
      <c r="FBO61" s="20"/>
      <c r="FBP61" s="20"/>
      <c r="FBQ61" s="20"/>
      <c r="FBR61" s="20"/>
      <c r="FBS61" s="20"/>
      <c r="FBT61" s="20"/>
      <c r="FBU61" s="20"/>
      <c r="FBV61" s="20"/>
      <c r="FBW61" s="20"/>
      <c r="FBX61" s="20"/>
      <c r="FBY61" s="20"/>
      <c r="FBZ61" s="20"/>
      <c r="FCA61" s="20"/>
      <c r="FCB61" s="20"/>
      <c r="FCC61" s="20"/>
      <c r="FCD61" s="20"/>
      <c r="FCE61" s="20"/>
      <c r="FCF61" s="20"/>
      <c r="FCG61" s="20"/>
      <c r="FCH61" s="20"/>
      <c r="FCI61" s="20"/>
      <c r="FCJ61" s="20"/>
      <c r="FCK61" s="20"/>
      <c r="FCL61" s="20"/>
      <c r="FCM61" s="20"/>
      <c r="FCN61" s="20"/>
      <c r="FCO61" s="20"/>
      <c r="FCP61" s="20"/>
      <c r="FCQ61" s="20"/>
      <c r="FCR61" s="20"/>
      <c r="FCS61" s="20"/>
      <c r="FCT61" s="20"/>
      <c r="FCU61" s="20"/>
      <c r="FCV61" s="20"/>
      <c r="FCW61" s="20"/>
      <c r="FCX61" s="20"/>
      <c r="FCY61" s="20"/>
      <c r="FCZ61" s="20"/>
      <c r="FDA61" s="20"/>
      <c r="FDB61" s="20"/>
      <c r="FDC61" s="20"/>
      <c r="FDD61" s="20"/>
      <c r="FDE61" s="20"/>
      <c r="FDF61" s="20"/>
      <c r="FDG61" s="20"/>
      <c r="FDH61" s="20"/>
      <c r="FDI61" s="20"/>
      <c r="FDJ61" s="20"/>
      <c r="FDK61" s="20"/>
      <c r="FDL61" s="20"/>
      <c r="FDM61" s="20"/>
      <c r="FDN61" s="20"/>
      <c r="FDO61" s="20"/>
      <c r="FDP61" s="20"/>
      <c r="FDQ61" s="20"/>
      <c r="FDR61" s="20"/>
      <c r="FDS61" s="20"/>
      <c r="FDT61" s="20"/>
      <c r="FDU61" s="20"/>
      <c r="FDV61" s="20"/>
      <c r="FDW61" s="20"/>
      <c r="FDX61" s="20"/>
      <c r="FDY61" s="20"/>
      <c r="FDZ61" s="20"/>
      <c r="FEA61" s="20"/>
      <c r="FEB61" s="20"/>
      <c r="FEC61" s="20"/>
      <c r="FED61" s="20"/>
      <c r="FEE61" s="20"/>
      <c r="FEF61" s="20"/>
      <c r="FEG61" s="20"/>
      <c r="FEH61" s="20"/>
      <c r="FEI61" s="20"/>
      <c r="FEJ61" s="20"/>
      <c r="FEK61" s="20"/>
      <c r="FEL61" s="20"/>
      <c r="FEM61" s="20"/>
      <c r="FEN61" s="20"/>
      <c r="FEO61" s="20"/>
      <c r="FEP61" s="20"/>
      <c r="FEQ61" s="20"/>
      <c r="FER61" s="20"/>
      <c r="FES61" s="20"/>
      <c r="FET61" s="20"/>
      <c r="FEU61" s="20"/>
      <c r="FEV61" s="20"/>
      <c r="FEW61" s="20"/>
      <c r="FEX61" s="20"/>
      <c r="FEY61" s="20"/>
      <c r="FEZ61" s="20"/>
      <c r="FFA61" s="20"/>
      <c r="FFB61" s="20"/>
      <c r="FFC61" s="20"/>
      <c r="FFD61" s="20"/>
      <c r="FFE61" s="20"/>
      <c r="FFF61" s="20"/>
      <c r="FFG61" s="20"/>
      <c r="FFH61" s="20"/>
      <c r="FFI61" s="20"/>
      <c r="FFJ61" s="20"/>
      <c r="FFK61" s="20"/>
      <c r="FFL61" s="20"/>
      <c r="FFM61" s="20"/>
      <c r="FFN61" s="20"/>
      <c r="FFO61" s="20"/>
      <c r="FFP61" s="20"/>
      <c r="FFQ61" s="20"/>
      <c r="FFR61" s="20"/>
      <c r="FFS61" s="20"/>
      <c r="FFT61" s="20"/>
      <c r="FFU61" s="20"/>
      <c r="FFV61" s="20"/>
      <c r="FFW61" s="20"/>
      <c r="FFX61" s="20"/>
      <c r="FFY61" s="20"/>
      <c r="FFZ61" s="20"/>
      <c r="FGA61" s="20"/>
      <c r="FGB61" s="20"/>
      <c r="FGC61" s="20"/>
      <c r="FGD61" s="20"/>
      <c r="FGE61" s="20"/>
      <c r="FGF61" s="20"/>
      <c r="FGG61" s="20"/>
      <c r="FGH61" s="20"/>
      <c r="FGI61" s="20"/>
      <c r="FGJ61" s="20"/>
      <c r="FGK61" s="20"/>
      <c r="FGL61" s="20"/>
      <c r="FGM61" s="20"/>
      <c r="FGN61" s="20"/>
      <c r="FGO61" s="20"/>
      <c r="FGP61" s="20"/>
      <c r="FGQ61" s="20"/>
      <c r="FGR61" s="20"/>
      <c r="FGS61" s="20"/>
      <c r="FGT61" s="20"/>
      <c r="FGU61" s="20"/>
      <c r="FGV61" s="20"/>
      <c r="FGW61" s="20"/>
      <c r="FGX61" s="20"/>
      <c r="FGY61" s="20"/>
      <c r="FGZ61" s="20"/>
      <c r="FHA61" s="20"/>
      <c r="FHB61" s="20"/>
      <c r="FHC61" s="20"/>
      <c r="FHD61" s="20"/>
      <c r="FHE61" s="20"/>
      <c r="FHF61" s="20"/>
      <c r="FHG61" s="20"/>
      <c r="FHH61" s="20"/>
      <c r="FHI61" s="20"/>
      <c r="FHJ61" s="20"/>
      <c r="FHK61" s="20"/>
      <c r="FHL61" s="20"/>
      <c r="FHM61" s="20"/>
      <c r="FHN61" s="20"/>
      <c r="FHO61" s="20"/>
      <c r="FHP61" s="20"/>
      <c r="FHQ61" s="20"/>
      <c r="FHR61" s="20"/>
      <c r="FHS61" s="20"/>
      <c r="FHT61" s="20"/>
      <c r="FHU61" s="20"/>
      <c r="FHV61" s="20"/>
      <c r="FHW61" s="20"/>
      <c r="FHX61" s="20"/>
      <c r="FHY61" s="20"/>
      <c r="FHZ61" s="20"/>
      <c r="FIA61" s="20"/>
      <c r="FIB61" s="20"/>
      <c r="FIC61" s="20"/>
      <c r="FID61" s="20"/>
      <c r="FIE61" s="20"/>
      <c r="FIF61" s="20"/>
      <c r="FIG61" s="20"/>
      <c r="FIH61" s="20"/>
      <c r="FII61" s="20"/>
      <c r="FIJ61" s="20"/>
      <c r="FIK61" s="20"/>
      <c r="FIL61" s="20"/>
      <c r="FIM61" s="20"/>
      <c r="FIN61" s="20"/>
      <c r="FIO61" s="20"/>
      <c r="FIP61" s="20"/>
      <c r="FIQ61" s="20"/>
      <c r="FIR61" s="20"/>
      <c r="FIS61" s="20"/>
      <c r="FIT61" s="20"/>
      <c r="FIU61" s="20"/>
      <c r="FIV61" s="20"/>
      <c r="FIW61" s="20"/>
      <c r="FIX61" s="20"/>
      <c r="FIY61" s="20"/>
      <c r="FIZ61" s="20"/>
      <c r="FJA61" s="20"/>
      <c r="FJB61" s="20"/>
      <c r="FJC61" s="20"/>
      <c r="FJD61" s="20"/>
      <c r="FJE61" s="20"/>
      <c r="FJF61" s="20"/>
      <c r="FJG61" s="20"/>
      <c r="FJH61" s="20"/>
      <c r="FJI61" s="20"/>
      <c r="FJJ61" s="20"/>
      <c r="FJK61" s="20"/>
      <c r="FJL61" s="20"/>
      <c r="FJM61" s="20"/>
      <c r="FJN61" s="20"/>
      <c r="FJO61" s="20"/>
      <c r="FJP61" s="20"/>
      <c r="FJQ61" s="20"/>
      <c r="FJR61" s="20"/>
      <c r="FJS61" s="20"/>
      <c r="FJT61" s="20"/>
      <c r="FJU61" s="20"/>
      <c r="FJV61" s="20"/>
      <c r="FJW61" s="20"/>
      <c r="FJX61" s="20"/>
      <c r="FJY61" s="20"/>
      <c r="FJZ61" s="20"/>
      <c r="FKA61" s="20"/>
      <c r="FKB61" s="20"/>
      <c r="FKC61" s="20"/>
      <c r="FKD61" s="20"/>
      <c r="FKE61" s="20"/>
      <c r="FKF61" s="20"/>
      <c r="FKG61" s="20"/>
      <c r="FKH61" s="20"/>
      <c r="FKI61" s="20"/>
      <c r="FKJ61" s="20"/>
      <c r="FKK61" s="20"/>
      <c r="FKL61" s="20"/>
      <c r="FKM61" s="20"/>
      <c r="FKN61" s="20"/>
      <c r="FKO61" s="20"/>
      <c r="FKP61" s="20"/>
      <c r="FKQ61" s="20"/>
      <c r="FKR61" s="20"/>
      <c r="FKS61" s="20"/>
      <c r="FKT61" s="20"/>
      <c r="FKU61" s="20"/>
      <c r="FKV61" s="20"/>
      <c r="FKW61" s="20"/>
      <c r="FKX61" s="20"/>
      <c r="FKY61" s="20"/>
      <c r="FKZ61" s="20"/>
      <c r="FLA61" s="20"/>
      <c r="FLB61" s="20"/>
      <c r="FLC61" s="20"/>
      <c r="FLD61" s="20"/>
      <c r="FLE61" s="20"/>
      <c r="FLF61" s="20"/>
      <c r="FLG61" s="20"/>
      <c r="FLH61" s="20"/>
      <c r="FLI61" s="20"/>
      <c r="FLJ61" s="20"/>
      <c r="FLK61" s="20"/>
      <c r="FLL61" s="20"/>
      <c r="FLM61" s="20"/>
      <c r="FLN61" s="20"/>
      <c r="FLO61" s="20"/>
      <c r="FLP61" s="20"/>
      <c r="FLQ61" s="20"/>
      <c r="FLR61" s="20"/>
      <c r="FLS61" s="20"/>
      <c r="FLT61" s="20"/>
      <c r="FLU61" s="20"/>
      <c r="FLV61" s="20"/>
      <c r="FLW61" s="20"/>
      <c r="FLX61" s="20"/>
      <c r="FLY61" s="20"/>
      <c r="FLZ61" s="20"/>
      <c r="FMA61" s="20"/>
      <c r="FMB61" s="20"/>
      <c r="FMC61" s="20"/>
      <c r="FMD61" s="20"/>
      <c r="FME61" s="20"/>
      <c r="FMF61" s="20"/>
      <c r="FMG61" s="20"/>
      <c r="FMH61" s="20"/>
      <c r="FMI61" s="20"/>
      <c r="FMJ61" s="20"/>
      <c r="FMK61" s="20"/>
      <c r="FML61" s="20"/>
      <c r="FMM61" s="20"/>
      <c r="FMN61" s="20"/>
      <c r="FMO61" s="20"/>
      <c r="FMP61" s="20"/>
      <c r="FMQ61" s="20"/>
      <c r="FMR61" s="20"/>
      <c r="FMS61" s="20"/>
      <c r="FMT61" s="20"/>
      <c r="FMU61" s="20"/>
      <c r="FMV61" s="20"/>
      <c r="FMW61" s="20"/>
      <c r="FMX61" s="20"/>
      <c r="FMY61" s="20"/>
      <c r="FMZ61" s="20"/>
      <c r="FNA61" s="20"/>
      <c r="FNB61" s="20"/>
      <c r="FNC61" s="20"/>
      <c r="FND61" s="20"/>
      <c r="FNE61" s="20"/>
      <c r="FNF61" s="20"/>
      <c r="FNG61" s="20"/>
      <c r="FNH61" s="20"/>
      <c r="FNI61" s="20"/>
      <c r="FNJ61" s="20"/>
      <c r="FNK61" s="20"/>
      <c r="FNL61" s="20"/>
      <c r="FNM61" s="20"/>
      <c r="FNN61" s="20"/>
      <c r="FNO61" s="20"/>
      <c r="FNP61" s="20"/>
      <c r="FNQ61" s="20"/>
      <c r="FNR61" s="20"/>
      <c r="FNS61" s="20"/>
      <c r="FNT61" s="20"/>
      <c r="FNU61" s="20"/>
      <c r="FNV61" s="20"/>
      <c r="FNW61" s="20"/>
      <c r="FNX61" s="20"/>
      <c r="FNY61" s="20"/>
      <c r="FNZ61" s="20"/>
      <c r="FOA61" s="20"/>
      <c r="FOB61" s="20"/>
      <c r="FOC61" s="20"/>
      <c r="FOD61" s="20"/>
      <c r="FOE61" s="20"/>
      <c r="FOF61" s="20"/>
      <c r="FOG61" s="20"/>
      <c r="FOH61" s="20"/>
      <c r="FOI61" s="20"/>
      <c r="FOJ61" s="20"/>
      <c r="FOK61" s="20"/>
      <c r="FOL61" s="20"/>
      <c r="FOM61" s="20"/>
      <c r="FON61" s="20"/>
      <c r="FOO61" s="20"/>
      <c r="FOP61" s="20"/>
      <c r="FOQ61" s="20"/>
      <c r="FOR61" s="20"/>
      <c r="FOS61" s="20"/>
      <c r="FOT61" s="20"/>
      <c r="FOU61" s="20"/>
      <c r="FOV61" s="20"/>
      <c r="FOW61" s="20"/>
      <c r="FOX61" s="20"/>
      <c r="FOY61" s="20"/>
      <c r="FOZ61" s="20"/>
      <c r="FPA61" s="20"/>
      <c r="FPB61" s="20"/>
      <c r="FPC61" s="20"/>
      <c r="FPD61" s="20"/>
      <c r="FPE61" s="20"/>
      <c r="FPF61" s="20"/>
      <c r="FPG61" s="20"/>
      <c r="FPH61" s="20"/>
      <c r="FPI61" s="20"/>
      <c r="FPJ61" s="20"/>
      <c r="FPK61" s="20"/>
      <c r="FPL61" s="20"/>
      <c r="FPM61" s="20"/>
      <c r="FPN61" s="20"/>
      <c r="FPO61" s="20"/>
      <c r="FPP61" s="20"/>
      <c r="FPQ61" s="20"/>
      <c r="FPR61" s="20"/>
      <c r="FPS61" s="20"/>
      <c r="FPT61" s="20"/>
      <c r="FPU61" s="20"/>
      <c r="FPV61" s="20"/>
      <c r="FPW61" s="20"/>
      <c r="FPX61" s="20"/>
      <c r="FPY61" s="20"/>
      <c r="FPZ61" s="20"/>
      <c r="FQA61" s="20"/>
      <c r="FQB61" s="20"/>
      <c r="FQC61" s="20"/>
      <c r="FQD61" s="20"/>
      <c r="FQE61" s="20"/>
      <c r="FQF61" s="20"/>
      <c r="FQG61" s="20"/>
      <c r="FQH61" s="20"/>
      <c r="FQI61" s="20"/>
      <c r="FQJ61" s="20"/>
      <c r="FQK61" s="20"/>
      <c r="FQL61" s="20"/>
      <c r="FQM61" s="20"/>
      <c r="FQN61" s="20"/>
      <c r="FQO61" s="20"/>
      <c r="FQP61" s="20"/>
      <c r="FQQ61" s="20"/>
      <c r="FQR61" s="20"/>
      <c r="FQS61" s="20"/>
      <c r="FQT61" s="20"/>
      <c r="FQU61" s="20"/>
      <c r="FQV61" s="20"/>
      <c r="FQW61" s="20"/>
      <c r="FQX61" s="20"/>
      <c r="FQY61" s="20"/>
      <c r="FQZ61" s="20"/>
      <c r="FRA61" s="20"/>
      <c r="FRB61" s="20"/>
      <c r="FRC61" s="20"/>
      <c r="FRD61" s="20"/>
      <c r="FRE61" s="20"/>
      <c r="FRF61" s="20"/>
      <c r="FRG61" s="20"/>
      <c r="FRH61" s="20"/>
      <c r="FRI61" s="20"/>
      <c r="FRJ61" s="20"/>
      <c r="FRK61" s="20"/>
      <c r="FRL61" s="20"/>
      <c r="FRM61" s="20"/>
      <c r="FRN61" s="20"/>
      <c r="FRO61" s="20"/>
      <c r="FRP61" s="20"/>
      <c r="FRQ61" s="20"/>
      <c r="FRR61" s="20"/>
      <c r="FRS61" s="20"/>
      <c r="FRT61" s="20"/>
      <c r="FRU61" s="20"/>
      <c r="FRV61" s="20"/>
      <c r="FRW61" s="20"/>
      <c r="FRX61" s="20"/>
      <c r="FRY61" s="20"/>
      <c r="FRZ61" s="20"/>
      <c r="FSA61" s="20"/>
      <c r="FSB61" s="20"/>
      <c r="FSC61" s="20"/>
      <c r="FSD61" s="20"/>
      <c r="FSE61" s="20"/>
      <c r="FSF61" s="20"/>
      <c r="FSG61" s="20"/>
      <c r="FSH61" s="20"/>
      <c r="FSI61" s="20"/>
      <c r="FSJ61" s="20"/>
      <c r="FSK61" s="20"/>
      <c r="FSL61" s="20"/>
      <c r="FSM61" s="20"/>
      <c r="FSN61" s="20"/>
      <c r="FSO61" s="20"/>
      <c r="FSP61" s="20"/>
      <c r="FSQ61" s="20"/>
      <c r="FSR61" s="20"/>
      <c r="FSS61" s="20"/>
      <c r="FST61" s="20"/>
      <c r="FSU61" s="20"/>
      <c r="FSV61" s="20"/>
      <c r="FSW61" s="20"/>
      <c r="FSX61" s="20"/>
      <c r="FSY61" s="20"/>
      <c r="FSZ61" s="20"/>
      <c r="FTA61" s="20"/>
      <c r="FTB61" s="20"/>
      <c r="FTC61" s="20"/>
      <c r="FTD61" s="20"/>
      <c r="FTE61" s="20"/>
      <c r="FTF61" s="20"/>
      <c r="FTG61" s="20"/>
      <c r="FTH61" s="20"/>
      <c r="FTI61" s="20"/>
      <c r="FTJ61" s="20"/>
      <c r="FTK61" s="20"/>
      <c r="FTL61" s="20"/>
      <c r="FTM61" s="20"/>
      <c r="FTN61" s="20"/>
      <c r="FTO61" s="20"/>
      <c r="FTP61" s="20"/>
      <c r="FTQ61" s="20"/>
      <c r="FTR61" s="20"/>
      <c r="FTS61" s="20"/>
      <c r="FTT61" s="20"/>
      <c r="FTU61" s="20"/>
      <c r="FTV61" s="20"/>
      <c r="FTW61" s="20"/>
      <c r="FTX61" s="20"/>
      <c r="FTY61" s="20"/>
      <c r="FTZ61" s="20"/>
      <c r="FUA61" s="20"/>
      <c r="FUB61" s="20"/>
      <c r="FUC61" s="20"/>
      <c r="FUD61" s="20"/>
      <c r="FUE61" s="20"/>
      <c r="FUF61" s="20"/>
      <c r="FUG61" s="20"/>
      <c r="FUH61" s="20"/>
      <c r="FUI61" s="20"/>
      <c r="FUJ61" s="20"/>
      <c r="FUK61" s="20"/>
      <c r="FUL61" s="20"/>
      <c r="FUM61" s="20"/>
      <c r="FUN61" s="20"/>
      <c r="FUO61" s="20"/>
      <c r="FUP61" s="20"/>
      <c r="FUQ61" s="20"/>
      <c r="FUR61" s="20"/>
      <c r="FUS61" s="20"/>
      <c r="FUT61" s="20"/>
      <c r="FUU61" s="20"/>
      <c r="FUV61" s="20"/>
      <c r="FUW61" s="20"/>
      <c r="FUX61" s="20"/>
      <c r="FUY61" s="20"/>
      <c r="FUZ61" s="20"/>
      <c r="FVA61" s="20"/>
      <c r="FVB61" s="20"/>
      <c r="FVC61" s="20"/>
      <c r="FVD61" s="20"/>
      <c r="FVE61" s="20"/>
      <c r="FVF61" s="20"/>
      <c r="FVG61" s="20"/>
      <c r="FVH61" s="20"/>
      <c r="FVI61" s="20"/>
      <c r="FVJ61" s="20"/>
      <c r="FVK61" s="20"/>
      <c r="FVL61" s="20"/>
      <c r="FVM61" s="20"/>
      <c r="FVN61" s="20"/>
      <c r="FVO61" s="20"/>
      <c r="FVP61" s="20"/>
      <c r="FVQ61" s="20"/>
      <c r="FVR61" s="20"/>
      <c r="FVS61" s="20"/>
      <c r="FVT61" s="20"/>
      <c r="FVU61" s="20"/>
      <c r="FVV61" s="20"/>
      <c r="FVW61" s="20"/>
      <c r="FVX61" s="20"/>
      <c r="FVY61" s="20"/>
      <c r="FVZ61" s="20"/>
      <c r="FWA61" s="20"/>
      <c r="FWB61" s="20"/>
      <c r="FWC61" s="20"/>
      <c r="FWD61" s="20"/>
      <c r="FWE61" s="20"/>
      <c r="FWF61" s="20"/>
      <c r="FWG61" s="20"/>
      <c r="FWH61" s="20"/>
      <c r="FWI61" s="20"/>
      <c r="FWJ61" s="20"/>
      <c r="FWK61" s="20"/>
      <c r="FWL61" s="20"/>
      <c r="FWM61" s="20"/>
      <c r="FWN61" s="20"/>
      <c r="FWO61" s="20"/>
      <c r="FWP61" s="20"/>
      <c r="FWQ61" s="20"/>
      <c r="FWR61" s="20"/>
      <c r="FWS61" s="20"/>
      <c r="FWT61" s="20"/>
      <c r="FWU61" s="20"/>
      <c r="FWV61" s="20"/>
      <c r="FWW61" s="20"/>
      <c r="FWX61" s="20"/>
      <c r="FWY61" s="20"/>
      <c r="FWZ61" s="20"/>
      <c r="FXA61" s="20"/>
      <c r="FXB61" s="20"/>
      <c r="FXC61" s="20"/>
      <c r="FXD61" s="20"/>
      <c r="FXE61" s="20"/>
      <c r="FXF61" s="20"/>
      <c r="FXG61" s="20"/>
      <c r="FXH61" s="20"/>
      <c r="FXI61" s="20"/>
      <c r="FXJ61" s="20"/>
      <c r="FXK61" s="20"/>
      <c r="FXL61" s="20"/>
      <c r="FXM61" s="20"/>
      <c r="FXN61" s="20"/>
      <c r="FXO61" s="20"/>
      <c r="FXP61" s="20"/>
      <c r="FXQ61" s="20"/>
      <c r="FXR61" s="20"/>
      <c r="FXS61" s="20"/>
      <c r="FXT61" s="20"/>
      <c r="FXU61" s="20"/>
      <c r="FXV61" s="20"/>
      <c r="FXW61" s="20"/>
      <c r="FXX61" s="20"/>
      <c r="FXY61" s="20"/>
      <c r="FXZ61" s="20"/>
      <c r="FYA61" s="20"/>
      <c r="FYB61" s="20"/>
      <c r="FYC61" s="20"/>
      <c r="FYD61" s="20"/>
      <c r="FYE61" s="20"/>
      <c r="FYF61" s="20"/>
      <c r="FYG61" s="20"/>
      <c r="FYH61" s="20"/>
      <c r="FYI61" s="20"/>
      <c r="FYJ61" s="20"/>
      <c r="FYK61" s="20"/>
      <c r="FYL61" s="20"/>
      <c r="FYM61" s="20"/>
      <c r="FYN61" s="20"/>
      <c r="FYO61" s="20"/>
      <c r="FYP61" s="20"/>
      <c r="FYQ61" s="20"/>
      <c r="FYR61" s="20"/>
      <c r="FYS61" s="20"/>
      <c r="FYT61" s="20"/>
      <c r="FYU61" s="20"/>
      <c r="FYV61" s="20"/>
      <c r="FYW61" s="20"/>
      <c r="FYX61" s="20"/>
      <c r="FYY61" s="20"/>
      <c r="FYZ61" s="20"/>
      <c r="FZA61" s="20"/>
      <c r="FZB61" s="20"/>
      <c r="FZC61" s="20"/>
      <c r="FZD61" s="20"/>
      <c r="FZE61" s="20"/>
      <c r="FZF61" s="20"/>
      <c r="FZG61" s="20"/>
      <c r="FZH61" s="20"/>
      <c r="FZI61" s="20"/>
      <c r="FZJ61" s="20"/>
      <c r="FZK61" s="20"/>
      <c r="FZL61" s="20"/>
      <c r="FZM61" s="20"/>
      <c r="FZN61" s="20"/>
      <c r="FZO61" s="20"/>
      <c r="FZP61" s="20"/>
      <c r="FZQ61" s="20"/>
      <c r="FZR61" s="20"/>
      <c r="FZS61" s="20"/>
      <c r="FZT61" s="20"/>
      <c r="FZU61" s="20"/>
      <c r="FZV61" s="20"/>
      <c r="FZW61" s="20"/>
      <c r="FZX61" s="20"/>
      <c r="FZY61" s="20"/>
      <c r="FZZ61" s="20"/>
      <c r="GAA61" s="20"/>
      <c r="GAB61" s="20"/>
      <c r="GAC61" s="20"/>
      <c r="GAD61" s="20"/>
      <c r="GAE61" s="20"/>
      <c r="GAF61" s="20"/>
      <c r="GAG61" s="20"/>
      <c r="GAH61" s="20"/>
      <c r="GAI61" s="20"/>
      <c r="GAJ61" s="20"/>
      <c r="GAK61" s="20"/>
      <c r="GAL61" s="20"/>
      <c r="GAM61" s="20"/>
      <c r="GAN61" s="20"/>
      <c r="GAO61" s="20"/>
      <c r="GAP61" s="20"/>
      <c r="GAQ61" s="20"/>
      <c r="GAR61" s="20"/>
      <c r="GAS61" s="20"/>
      <c r="GAT61" s="20"/>
      <c r="GAU61" s="20"/>
      <c r="GAV61" s="20"/>
      <c r="GAW61" s="20"/>
      <c r="GAX61" s="20"/>
      <c r="GAY61" s="20"/>
      <c r="GAZ61" s="20"/>
      <c r="GBA61" s="20"/>
      <c r="GBB61" s="20"/>
      <c r="GBC61" s="20"/>
      <c r="GBD61" s="20"/>
      <c r="GBE61" s="20"/>
      <c r="GBF61" s="20"/>
      <c r="GBG61" s="20"/>
      <c r="GBH61" s="20"/>
      <c r="GBI61" s="20"/>
      <c r="GBJ61" s="20"/>
      <c r="GBK61" s="20"/>
      <c r="GBL61" s="20"/>
      <c r="GBM61" s="20"/>
      <c r="GBN61" s="20"/>
      <c r="GBO61" s="20"/>
      <c r="GBP61" s="20"/>
      <c r="GBQ61" s="20"/>
      <c r="GBR61" s="20"/>
      <c r="GBS61" s="20"/>
      <c r="GBT61" s="20"/>
      <c r="GBU61" s="20"/>
      <c r="GBV61" s="20"/>
      <c r="GBW61" s="20"/>
      <c r="GBX61" s="20"/>
      <c r="GBY61" s="20"/>
      <c r="GBZ61" s="20"/>
      <c r="GCA61" s="20"/>
      <c r="GCB61" s="20"/>
      <c r="GCC61" s="20"/>
      <c r="GCD61" s="20"/>
      <c r="GCE61" s="20"/>
      <c r="GCF61" s="20"/>
      <c r="GCG61" s="20"/>
      <c r="GCH61" s="20"/>
      <c r="GCI61" s="20"/>
      <c r="GCJ61" s="20"/>
      <c r="GCK61" s="20"/>
      <c r="GCL61" s="20"/>
      <c r="GCM61" s="20"/>
      <c r="GCN61" s="20"/>
      <c r="GCO61" s="20"/>
      <c r="GCP61" s="20"/>
      <c r="GCQ61" s="20"/>
      <c r="GCR61" s="20"/>
      <c r="GCS61" s="20"/>
      <c r="GCT61" s="20"/>
      <c r="GCU61" s="20"/>
      <c r="GCV61" s="20"/>
      <c r="GCW61" s="20"/>
      <c r="GCX61" s="20"/>
      <c r="GCY61" s="20"/>
      <c r="GCZ61" s="20"/>
      <c r="GDA61" s="20"/>
      <c r="GDB61" s="20"/>
      <c r="GDC61" s="20"/>
      <c r="GDD61" s="20"/>
      <c r="GDE61" s="20"/>
      <c r="GDF61" s="20"/>
      <c r="GDG61" s="20"/>
      <c r="GDH61" s="20"/>
      <c r="GDI61" s="20"/>
      <c r="GDJ61" s="20"/>
      <c r="GDK61" s="20"/>
      <c r="GDL61" s="20"/>
      <c r="GDM61" s="20"/>
      <c r="GDN61" s="20"/>
      <c r="GDO61" s="20"/>
      <c r="GDP61" s="20"/>
      <c r="GDQ61" s="20"/>
      <c r="GDR61" s="20"/>
      <c r="GDS61" s="20"/>
      <c r="GDT61" s="20"/>
      <c r="GDU61" s="20"/>
      <c r="GDV61" s="20"/>
      <c r="GDW61" s="20"/>
      <c r="GDX61" s="20"/>
      <c r="GDY61" s="20"/>
      <c r="GDZ61" s="20"/>
      <c r="GEA61" s="20"/>
      <c r="GEB61" s="20"/>
      <c r="GEC61" s="20"/>
      <c r="GED61" s="20"/>
      <c r="GEE61" s="20"/>
      <c r="GEF61" s="20"/>
      <c r="GEG61" s="20"/>
      <c r="GEH61" s="20"/>
      <c r="GEI61" s="20"/>
      <c r="GEJ61" s="20"/>
      <c r="GEK61" s="20"/>
      <c r="GEL61" s="20"/>
      <c r="GEM61" s="20"/>
      <c r="GEN61" s="20"/>
      <c r="GEO61" s="20"/>
      <c r="GEP61" s="20"/>
      <c r="GEQ61" s="20"/>
      <c r="GER61" s="20"/>
      <c r="GES61" s="20"/>
      <c r="GET61" s="20"/>
      <c r="GEU61" s="20"/>
      <c r="GEV61" s="20"/>
      <c r="GEW61" s="20"/>
      <c r="GEX61" s="20"/>
      <c r="GEY61" s="20"/>
      <c r="GEZ61" s="20"/>
      <c r="GFA61" s="20"/>
      <c r="GFB61" s="20"/>
      <c r="GFC61" s="20"/>
      <c r="GFD61" s="20"/>
      <c r="GFE61" s="20"/>
      <c r="GFF61" s="20"/>
      <c r="GFG61" s="20"/>
      <c r="GFH61" s="20"/>
      <c r="GFI61" s="20"/>
      <c r="GFJ61" s="20"/>
      <c r="GFK61" s="20"/>
      <c r="GFL61" s="20"/>
      <c r="GFM61" s="20"/>
      <c r="GFN61" s="20"/>
      <c r="GFO61" s="20"/>
      <c r="GFP61" s="20"/>
      <c r="GFQ61" s="20"/>
      <c r="GFR61" s="20"/>
      <c r="GFS61" s="20"/>
      <c r="GFT61" s="20"/>
      <c r="GFU61" s="20"/>
      <c r="GFV61" s="20"/>
      <c r="GFW61" s="20"/>
      <c r="GFX61" s="20"/>
      <c r="GFY61" s="20"/>
      <c r="GFZ61" s="20"/>
      <c r="GGA61" s="20"/>
      <c r="GGB61" s="20"/>
      <c r="GGC61" s="20"/>
      <c r="GGD61" s="20"/>
      <c r="GGE61" s="20"/>
      <c r="GGF61" s="20"/>
      <c r="GGG61" s="20"/>
      <c r="GGH61" s="20"/>
      <c r="GGI61" s="20"/>
      <c r="GGJ61" s="20"/>
      <c r="GGK61" s="20"/>
      <c r="GGL61" s="20"/>
      <c r="GGM61" s="20"/>
      <c r="GGN61" s="20"/>
      <c r="GGO61" s="20"/>
      <c r="GGP61" s="20"/>
      <c r="GGQ61" s="20"/>
      <c r="GGR61" s="20"/>
      <c r="GGS61" s="20"/>
      <c r="GGT61" s="20"/>
      <c r="GGU61" s="20"/>
      <c r="GGV61" s="20"/>
      <c r="GGW61" s="20"/>
      <c r="GGX61" s="20"/>
      <c r="GGY61" s="20"/>
      <c r="GGZ61" s="20"/>
      <c r="GHA61" s="20"/>
      <c r="GHB61" s="20"/>
      <c r="GHC61" s="20"/>
      <c r="GHD61" s="20"/>
      <c r="GHE61" s="20"/>
      <c r="GHF61" s="20"/>
      <c r="GHG61" s="20"/>
      <c r="GHH61" s="20"/>
      <c r="GHI61" s="20"/>
      <c r="GHJ61" s="20"/>
      <c r="GHK61" s="20"/>
      <c r="GHL61" s="20"/>
      <c r="GHM61" s="20"/>
      <c r="GHN61" s="20"/>
      <c r="GHO61" s="20"/>
      <c r="GHP61" s="20"/>
      <c r="GHQ61" s="20"/>
      <c r="GHR61" s="20"/>
      <c r="GHS61" s="20"/>
      <c r="GHT61" s="20"/>
      <c r="GHU61" s="20"/>
      <c r="GHV61" s="20"/>
      <c r="GHW61" s="20"/>
      <c r="GHX61" s="20"/>
      <c r="GHY61" s="20"/>
      <c r="GHZ61" s="20"/>
      <c r="GIA61" s="20"/>
      <c r="GIB61" s="20"/>
      <c r="GIC61" s="20"/>
      <c r="GID61" s="20"/>
      <c r="GIE61" s="20"/>
      <c r="GIF61" s="20"/>
      <c r="GIG61" s="20"/>
      <c r="GIH61" s="20"/>
      <c r="GII61" s="20"/>
      <c r="GIJ61" s="20"/>
      <c r="GIK61" s="20"/>
      <c r="GIL61" s="20"/>
      <c r="GIM61" s="20"/>
      <c r="GIN61" s="20"/>
      <c r="GIO61" s="20"/>
      <c r="GIP61" s="20"/>
      <c r="GIQ61" s="20"/>
      <c r="GIR61" s="20"/>
      <c r="GIS61" s="20"/>
      <c r="GIT61" s="20"/>
      <c r="GIU61" s="20"/>
      <c r="GIV61" s="20"/>
      <c r="GIW61" s="20"/>
      <c r="GIX61" s="20"/>
      <c r="GIY61" s="20"/>
      <c r="GIZ61" s="20"/>
      <c r="GJA61" s="20"/>
      <c r="GJB61" s="20"/>
      <c r="GJC61" s="20"/>
      <c r="GJD61" s="20"/>
      <c r="GJE61" s="20"/>
      <c r="GJF61" s="20"/>
      <c r="GJG61" s="20"/>
      <c r="GJH61" s="20"/>
      <c r="GJI61" s="20"/>
      <c r="GJJ61" s="20"/>
      <c r="GJK61" s="20"/>
      <c r="GJL61" s="20"/>
      <c r="GJM61" s="20"/>
      <c r="GJN61" s="20"/>
      <c r="GJO61" s="20"/>
      <c r="GJP61" s="20"/>
      <c r="GJQ61" s="20"/>
      <c r="GJR61" s="20"/>
      <c r="GJS61" s="20"/>
      <c r="GJT61" s="20"/>
      <c r="GJU61" s="20"/>
      <c r="GJV61" s="20"/>
      <c r="GJW61" s="20"/>
      <c r="GJX61" s="20"/>
      <c r="GJY61" s="20"/>
      <c r="GJZ61" s="20"/>
      <c r="GKA61" s="20"/>
      <c r="GKB61" s="20"/>
      <c r="GKC61" s="20"/>
      <c r="GKD61" s="20"/>
      <c r="GKE61" s="20"/>
      <c r="GKF61" s="20"/>
      <c r="GKG61" s="20"/>
      <c r="GKH61" s="20"/>
      <c r="GKI61" s="20"/>
      <c r="GKJ61" s="20"/>
      <c r="GKK61" s="20"/>
      <c r="GKL61" s="20"/>
      <c r="GKM61" s="20"/>
      <c r="GKN61" s="20"/>
      <c r="GKO61" s="20"/>
      <c r="GKP61" s="20"/>
      <c r="GKQ61" s="20"/>
      <c r="GKR61" s="20"/>
      <c r="GKS61" s="20"/>
      <c r="GKT61" s="20"/>
      <c r="GKU61" s="20"/>
      <c r="GKV61" s="20"/>
      <c r="GKW61" s="20"/>
      <c r="GKX61" s="20"/>
      <c r="GKY61" s="20"/>
      <c r="GKZ61" s="20"/>
      <c r="GLA61" s="20"/>
      <c r="GLB61" s="20"/>
      <c r="GLC61" s="20"/>
      <c r="GLD61" s="20"/>
      <c r="GLE61" s="20"/>
      <c r="GLF61" s="20"/>
      <c r="GLG61" s="20"/>
      <c r="GLH61" s="20"/>
      <c r="GLI61" s="20"/>
      <c r="GLJ61" s="20"/>
      <c r="GLK61" s="20"/>
      <c r="GLL61" s="20"/>
      <c r="GLM61" s="20"/>
      <c r="GLN61" s="20"/>
      <c r="GLO61" s="20"/>
      <c r="GLP61" s="20"/>
      <c r="GLQ61" s="20"/>
      <c r="GLR61" s="20"/>
      <c r="GLS61" s="20"/>
      <c r="GLT61" s="20"/>
      <c r="GLU61" s="20"/>
      <c r="GLV61" s="20"/>
      <c r="GLW61" s="20"/>
      <c r="GLX61" s="20"/>
      <c r="GLY61" s="20"/>
      <c r="GLZ61" s="20"/>
      <c r="GMA61" s="20"/>
      <c r="GMB61" s="20"/>
      <c r="GMC61" s="20"/>
      <c r="GMD61" s="20"/>
      <c r="GME61" s="20"/>
      <c r="GMF61" s="20"/>
      <c r="GMG61" s="20"/>
      <c r="GMH61" s="20"/>
      <c r="GMI61" s="20"/>
      <c r="GMJ61" s="20"/>
      <c r="GMK61" s="20"/>
      <c r="GML61" s="20"/>
      <c r="GMM61" s="20"/>
      <c r="GMN61" s="20"/>
      <c r="GMO61" s="20"/>
      <c r="GMP61" s="20"/>
      <c r="GMQ61" s="20"/>
      <c r="GMR61" s="20"/>
      <c r="GMS61" s="20"/>
      <c r="GMT61" s="20"/>
      <c r="GMU61" s="20"/>
      <c r="GMV61" s="20"/>
      <c r="GMW61" s="20"/>
      <c r="GMX61" s="20"/>
      <c r="GMY61" s="20"/>
      <c r="GMZ61" s="20"/>
      <c r="GNA61" s="20"/>
      <c r="GNB61" s="20"/>
      <c r="GNC61" s="20"/>
      <c r="GND61" s="20"/>
      <c r="GNE61" s="20"/>
      <c r="GNF61" s="20"/>
      <c r="GNG61" s="20"/>
      <c r="GNH61" s="20"/>
      <c r="GNI61" s="20"/>
      <c r="GNJ61" s="20"/>
      <c r="GNK61" s="20"/>
      <c r="GNL61" s="20"/>
      <c r="GNM61" s="20"/>
      <c r="GNN61" s="20"/>
      <c r="GNO61" s="20"/>
      <c r="GNP61" s="20"/>
      <c r="GNQ61" s="20"/>
      <c r="GNR61" s="20"/>
      <c r="GNS61" s="20"/>
      <c r="GNT61" s="20"/>
      <c r="GNU61" s="20"/>
      <c r="GNV61" s="20"/>
      <c r="GNW61" s="20"/>
      <c r="GNX61" s="20"/>
      <c r="GNY61" s="20"/>
      <c r="GNZ61" s="20"/>
      <c r="GOA61" s="20"/>
      <c r="GOB61" s="20"/>
      <c r="GOC61" s="20"/>
      <c r="GOD61" s="20"/>
      <c r="GOE61" s="20"/>
      <c r="GOF61" s="20"/>
      <c r="GOG61" s="20"/>
      <c r="GOH61" s="20"/>
      <c r="GOI61" s="20"/>
      <c r="GOJ61" s="20"/>
      <c r="GOK61" s="20"/>
      <c r="GOL61" s="20"/>
      <c r="GOM61" s="20"/>
      <c r="GON61" s="20"/>
      <c r="GOO61" s="20"/>
      <c r="GOP61" s="20"/>
      <c r="GOQ61" s="20"/>
      <c r="GOR61" s="20"/>
      <c r="GOS61" s="20"/>
      <c r="GOT61" s="20"/>
      <c r="GOU61" s="20"/>
      <c r="GOV61" s="20"/>
      <c r="GOW61" s="20"/>
      <c r="GOX61" s="20"/>
      <c r="GOY61" s="20"/>
      <c r="GOZ61" s="20"/>
      <c r="GPA61" s="20"/>
      <c r="GPB61" s="20"/>
      <c r="GPC61" s="20"/>
      <c r="GPD61" s="20"/>
      <c r="GPE61" s="20"/>
      <c r="GPF61" s="20"/>
      <c r="GPG61" s="20"/>
      <c r="GPH61" s="20"/>
      <c r="GPI61" s="20"/>
      <c r="GPJ61" s="20"/>
      <c r="GPK61" s="20"/>
      <c r="GPL61" s="20"/>
      <c r="GPM61" s="20"/>
      <c r="GPN61" s="20"/>
      <c r="GPO61" s="20"/>
      <c r="GPP61" s="20"/>
      <c r="GPQ61" s="20"/>
      <c r="GPR61" s="20"/>
      <c r="GPS61" s="20"/>
      <c r="GPT61" s="20"/>
      <c r="GPU61" s="20"/>
      <c r="GPV61" s="20"/>
      <c r="GPW61" s="20"/>
      <c r="GPX61" s="20"/>
      <c r="GPY61" s="20"/>
      <c r="GPZ61" s="20"/>
      <c r="GQA61" s="20"/>
      <c r="GQB61" s="20"/>
      <c r="GQC61" s="20"/>
      <c r="GQD61" s="20"/>
      <c r="GQE61" s="20"/>
      <c r="GQF61" s="20"/>
      <c r="GQG61" s="20"/>
      <c r="GQH61" s="20"/>
      <c r="GQI61" s="20"/>
      <c r="GQJ61" s="20"/>
      <c r="GQK61" s="20"/>
      <c r="GQL61" s="20"/>
      <c r="GQM61" s="20"/>
      <c r="GQN61" s="20"/>
      <c r="GQO61" s="20"/>
      <c r="GQP61" s="20"/>
      <c r="GQQ61" s="20"/>
      <c r="GQR61" s="20"/>
      <c r="GQS61" s="20"/>
      <c r="GQT61" s="20"/>
      <c r="GQU61" s="20"/>
      <c r="GQV61" s="20"/>
      <c r="GQW61" s="20"/>
      <c r="GQX61" s="20"/>
      <c r="GQY61" s="20"/>
      <c r="GQZ61" s="20"/>
      <c r="GRA61" s="20"/>
      <c r="GRB61" s="20"/>
      <c r="GRC61" s="20"/>
      <c r="GRD61" s="20"/>
      <c r="GRE61" s="20"/>
      <c r="GRF61" s="20"/>
      <c r="GRG61" s="20"/>
      <c r="GRH61" s="20"/>
      <c r="GRI61" s="20"/>
      <c r="GRJ61" s="20"/>
      <c r="GRK61" s="20"/>
      <c r="GRL61" s="20"/>
      <c r="GRM61" s="20"/>
      <c r="GRN61" s="20"/>
      <c r="GRO61" s="20"/>
      <c r="GRP61" s="20"/>
      <c r="GRQ61" s="20"/>
      <c r="GRR61" s="20"/>
      <c r="GRS61" s="20"/>
      <c r="GRT61" s="20"/>
      <c r="GRU61" s="20"/>
      <c r="GRV61" s="20"/>
      <c r="GRW61" s="20"/>
      <c r="GRX61" s="20"/>
      <c r="GRY61" s="20"/>
      <c r="GRZ61" s="20"/>
      <c r="GSA61" s="20"/>
      <c r="GSB61" s="20"/>
      <c r="GSC61" s="20"/>
      <c r="GSD61" s="20"/>
      <c r="GSE61" s="20"/>
      <c r="GSF61" s="20"/>
      <c r="GSG61" s="20"/>
      <c r="GSH61" s="20"/>
      <c r="GSI61" s="20"/>
      <c r="GSJ61" s="20"/>
      <c r="GSK61" s="20"/>
      <c r="GSL61" s="20"/>
      <c r="GSM61" s="20"/>
      <c r="GSN61" s="20"/>
      <c r="GSO61" s="20"/>
      <c r="GSP61" s="20"/>
      <c r="GSQ61" s="20"/>
      <c r="GSR61" s="20"/>
      <c r="GSS61" s="20"/>
      <c r="GST61" s="20"/>
      <c r="GSU61" s="20"/>
      <c r="GSV61" s="20"/>
      <c r="GSW61" s="20"/>
      <c r="GSX61" s="20"/>
      <c r="GSY61" s="20"/>
      <c r="GSZ61" s="20"/>
      <c r="GTA61" s="20"/>
      <c r="GTB61" s="20"/>
      <c r="GTC61" s="20"/>
      <c r="GTD61" s="20"/>
      <c r="GTE61" s="20"/>
      <c r="GTF61" s="20"/>
      <c r="GTG61" s="20"/>
      <c r="GTH61" s="20"/>
      <c r="GTI61" s="20"/>
      <c r="GTJ61" s="20"/>
      <c r="GTK61" s="20"/>
      <c r="GTL61" s="20"/>
      <c r="GTM61" s="20"/>
      <c r="GTN61" s="20"/>
      <c r="GTO61" s="20"/>
      <c r="GTP61" s="20"/>
      <c r="GTQ61" s="20"/>
      <c r="GTR61" s="20"/>
      <c r="GTS61" s="20"/>
      <c r="GTT61" s="20"/>
      <c r="GTU61" s="20"/>
      <c r="GTV61" s="20"/>
      <c r="GTW61" s="20"/>
      <c r="GTX61" s="20"/>
      <c r="GTY61" s="20"/>
      <c r="GTZ61" s="20"/>
      <c r="GUA61" s="20"/>
      <c r="GUB61" s="20"/>
      <c r="GUC61" s="20"/>
      <c r="GUD61" s="20"/>
      <c r="GUE61" s="20"/>
      <c r="GUF61" s="20"/>
      <c r="GUG61" s="20"/>
      <c r="GUH61" s="20"/>
      <c r="GUI61" s="20"/>
      <c r="GUJ61" s="20"/>
      <c r="GUK61" s="20"/>
      <c r="GUL61" s="20"/>
      <c r="GUM61" s="20"/>
      <c r="GUN61" s="20"/>
      <c r="GUO61" s="20"/>
      <c r="GUP61" s="20"/>
      <c r="GUQ61" s="20"/>
      <c r="GUR61" s="20"/>
      <c r="GUS61" s="20"/>
      <c r="GUT61" s="20"/>
      <c r="GUU61" s="20"/>
      <c r="GUV61" s="20"/>
      <c r="GUW61" s="20"/>
      <c r="GUX61" s="20"/>
      <c r="GUY61" s="20"/>
      <c r="GUZ61" s="20"/>
      <c r="GVA61" s="20"/>
      <c r="GVB61" s="20"/>
      <c r="GVC61" s="20"/>
      <c r="GVD61" s="20"/>
      <c r="GVE61" s="20"/>
      <c r="GVF61" s="20"/>
      <c r="GVG61" s="20"/>
      <c r="GVH61" s="20"/>
      <c r="GVI61" s="20"/>
      <c r="GVJ61" s="20"/>
      <c r="GVK61" s="20"/>
      <c r="GVL61" s="20"/>
      <c r="GVM61" s="20"/>
      <c r="GVN61" s="20"/>
      <c r="GVO61" s="20"/>
      <c r="GVP61" s="20"/>
      <c r="GVQ61" s="20"/>
      <c r="GVR61" s="20"/>
      <c r="GVS61" s="20"/>
      <c r="GVT61" s="20"/>
      <c r="GVU61" s="20"/>
      <c r="GVV61" s="20"/>
      <c r="GVW61" s="20"/>
      <c r="GVX61" s="20"/>
      <c r="GVY61" s="20"/>
      <c r="GVZ61" s="20"/>
      <c r="GWA61" s="20"/>
      <c r="GWB61" s="20"/>
      <c r="GWC61" s="20"/>
      <c r="GWD61" s="20"/>
      <c r="GWE61" s="20"/>
      <c r="GWF61" s="20"/>
      <c r="GWG61" s="20"/>
      <c r="GWH61" s="20"/>
      <c r="GWI61" s="20"/>
      <c r="GWJ61" s="20"/>
      <c r="GWK61" s="20"/>
      <c r="GWL61" s="20"/>
      <c r="GWM61" s="20"/>
      <c r="GWN61" s="20"/>
      <c r="GWO61" s="20"/>
      <c r="GWP61" s="20"/>
      <c r="GWQ61" s="20"/>
      <c r="GWR61" s="20"/>
      <c r="GWS61" s="20"/>
      <c r="GWT61" s="20"/>
      <c r="GWU61" s="20"/>
      <c r="GWV61" s="20"/>
      <c r="GWW61" s="20"/>
      <c r="GWX61" s="20"/>
      <c r="GWY61" s="20"/>
      <c r="GWZ61" s="20"/>
      <c r="GXA61" s="20"/>
      <c r="GXB61" s="20"/>
      <c r="GXC61" s="20"/>
      <c r="GXD61" s="20"/>
      <c r="GXE61" s="20"/>
      <c r="GXF61" s="20"/>
      <c r="GXG61" s="20"/>
      <c r="GXH61" s="20"/>
      <c r="GXI61" s="20"/>
      <c r="GXJ61" s="20"/>
      <c r="GXK61" s="20"/>
      <c r="GXL61" s="20"/>
      <c r="GXM61" s="20"/>
      <c r="GXN61" s="20"/>
      <c r="GXO61" s="20"/>
      <c r="GXP61" s="20"/>
      <c r="GXQ61" s="20"/>
      <c r="GXR61" s="20"/>
      <c r="GXS61" s="20"/>
      <c r="GXT61" s="20"/>
      <c r="GXU61" s="20"/>
      <c r="GXV61" s="20"/>
      <c r="GXW61" s="20"/>
      <c r="GXX61" s="20"/>
      <c r="GXY61" s="20"/>
      <c r="GXZ61" s="20"/>
      <c r="GYA61" s="20"/>
      <c r="GYB61" s="20"/>
      <c r="GYC61" s="20"/>
      <c r="GYD61" s="20"/>
      <c r="GYE61" s="20"/>
      <c r="GYF61" s="20"/>
      <c r="GYG61" s="20"/>
      <c r="GYH61" s="20"/>
      <c r="GYI61" s="20"/>
      <c r="GYJ61" s="20"/>
      <c r="GYK61" s="20"/>
      <c r="GYL61" s="20"/>
      <c r="GYM61" s="20"/>
      <c r="GYN61" s="20"/>
      <c r="GYO61" s="20"/>
      <c r="GYP61" s="20"/>
      <c r="GYQ61" s="20"/>
      <c r="GYR61" s="20"/>
      <c r="GYS61" s="20"/>
      <c r="GYT61" s="20"/>
      <c r="GYU61" s="20"/>
      <c r="GYV61" s="20"/>
      <c r="GYW61" s="20"/>
      <c r="GYX61" s="20"/>
      <c r="GYY61" s="20"/>
      <c r="GYZ61" s="20"/>
      <c r="GZA61" s="20"/>
      <c r="GZB61" s="20"/>
      <c r="GZC61" s="20"/>
      <c r="GZD61" s="20"/>
      <c r="GZE61" s="20"/>
      <c r="GZF61" s="20"/>
      <c r="GZG61" s="20"/>
      <c r="GZH61" s="20"/>
      <c r="GZI61" s="20"/>
      <c r="GZJ61" s="20"/>
      <c r="GZK61" s="20"/>
      <c r="GZL61" s="20"/>
      <c r="GZM61" s="20"/>
      <c r="GZN61" s="20"/>
      <c r="GZO61" s="20"/>
      <c r="GZP61" s="20"/>
      <c r="GZQ61" s="20"/>
      <c r="GZR61" s="20"/>
      <c r="GZS61" s="20"/>
      <c r="GZT61" s="20"/>
      <c r="GZU61" s="20"/>
      <c r="GZV61" s="20"/>
      <c r="GZW61" s="20"/>
      <c r="GZX61" s="20"/>
      <c r="GZY61" s="20"/>
      <c r="GZZ61" s="20"/>
      <c r="HAA61" s="20"/>
      <c r="HAB61" s="20"/>
      <c r="HAC61" s="20"/>
      <c r="HAD61" s="20"/>
      <c r="HAE61" s="20"/>
      <c r="HAF61" s="20"/>
      <c r="HAG61" s="20"/>
      <c r="HAH61" s="20"/>
      <c r="HAI61" s="20"/>
      <c r="HAJ61" s="20"/>
      <c r="HAK61" s="20"/>
      <c r="HAL61" s="20"/>
      <c r="HAM61" s="20"/>
      <c r="HAN61" s="20"/>
      <c r="HAO61" s="20"/>
      <c r="HAP61" s="20"/>
      <c r="HAQ61" s="20"/>
      <c r="HAR61" s="20"/>
      <c r="HAS61" s="20"/>
      <c r="HAT61" s="20"/>
      <c r="HAU61" s="20"/>
      <c r="HAV61" s="20"/>
      <c r="HAW61" s="20"/>
      <c r="HAX61" s="20"/>
      <c r="HAY61" s="20"/>
      <c r="HAZ61" s="20"/>
      <c r="HBA61" s="20"/>
      <c r="HBB61" s="20"/>
      <c r="HBC61" s="20"/>
      <c r="HBD61" s="20"/>
      <c r="HBE61" s="20"/>
      <c r="HBF61" s="20"/>
      <c r="HBG61" s="20"/>
      <c r="HBH61" s="20"/>
      <c r="HBI61" s="20"/>
      <c r="HBJ61" s="20"/>
      <c r="HBK61" s="20"/>
      <c r="HBL61" s="20"/>
      <c r="HBM61" s="20"/>
      <c r="HBN61" s="20"/>
      <c r="HBO61" s="20"/>
      <c r="HBP61" s="20"/>
      <c r="HBQ61" s="20"/>
      <c r="HBR61" s="20"/>
      <c r="HBS61" s="20"/>
      <c r="HBT61" s="20"/>
      <c r="HBU61" s="20"/>
      <c r="HBV61" s="20"/>
      <c r="HBW61" s="20"/>
      <c r="HBX61" s="20"/>
      <c r="HBY61" s="20"/>
      <c r="HBZ61" s="20"/>
      <c r="HCA61" s="20"/>
      <c r="HCB61" s="20"/>
      <c r="HCC61" s="20"/>
      <c r="HCD61" s="20"/>
      <c r="HCE61" s="20"/>
      <c r="HCF61" s="20"/>
      <c r="HCG61" s="20"/>
      <c r="HCH61" s="20"/>
      <c r="HCI61" s="20"/>
      <c r="HCJ61" s="20"/>
      <c r="HCK61" s="20"/>
      <c r="HCL61" s="20"/>
      <c r="HCM61" s="20"/>
      <c r="HCN61" s="20"/>
      <c r="HCO61" s="20"/>
      <c r="HCP61" s="20"/>
      <c r="HCQ61" s="20"/>
      <c r="HCR61" s="20"/>
      <c r="HCS61" s="20"/>
      <c r="HCT61" s="20"/>
      <c r="HCU61" s="20"/>
      <c r="HCV61" s="20"/>
      <c r="HCW61" s="20"/>
      <c r="HCX61" s="20"/>
      <c r="HCY61" s="20"/>
      <c r="HCZ61" s="20"/>
      <c r="HDA61" s="20"/>
      <c r="HDB61" s="20"/>
      <c r="HDC61" s="20"/>
      <c r="HDD61" s="20"/>
      <c r="HDE61" s="20"/>
      <c r="HDF61" s="20"/>
      <c r="HDG61" s="20"/>
      <c r="HDH61" s="20"/>
      <c r="HDI61" s="20"/>
      <c r="HDJ61" s="20"/>
      <c r="HDK61" s="20"/>
      <c r="HDL61" s="20"/>
      <c r="HDM61" s="20"/>
      <c r="HDN61" s="20"/>
      <c r="HDO61" s="20"/>
      <c r="HDP61" s="20"/>
      <c r="HDQ61" s="20"/>
      <c r="HDR61" s="20"/>
      <c r="HDS61" s="20"/>
      <c r="HDT61" s="20"/>
      <c r="HDU61" s="20"/>
      <c r="HDV61" s="20"/>
      <c r="HDW61" s="20"/>
      <c r="HDX61" s="20"/>
      <c r="HDY61" s="20"/>
      <c r="HDZ61" s="20"/>
      <c r="HEA61" s="20"/>
      <c r="HEB61" s="20"/>
      <c r="HEC61" s="20"/>
      <c r="HED61" s="20"/>
      <c r="HEE61" s="20"/>
      <c r="HEF61" s="20"/>
      <c r="HEG61" s="20"/>
      <c r="HEH61" s="20"/>
      <c r="HEI61" s="20"/>
      <c r="HEJ61" s="20"/>
      <c r="HEK61" s="20"/>
      <c r="HEL61" s="20"/>
      <c r="HEM61" s="20"/>
      <c r="HEN61" s="20"/>
      <c r="HEO61" s="20"/>
      <c r="HEP61" s="20"/>
      <c r="HEQ61" s="20"/>
      <c r="HER61" s="20"/>
      <c r="HES61" s="20"/>
      <c r="HET61" s="20"/>
      <c r="HEU61" s="20"/>
      <c r="HEV61" s="20"/>
      <c r="HEW61" s="20"/>
      <c r="HEX61" s="20"/>
      <c r="HEY61" s="20"/>
      <c r="HEZ61" s="20"/>
      <c r="HFA61" s="20"/>
      <c r="HFB61" s="20"/>
      <c r="HFC61" s="20"/>
      <c r="HFD61" s="20"/>
      <c r="HFE61" s="20"/>
      <c r="HFF61" s="20"/>
      <c r="HFG61" s="20"/>
      <c r="HFH61" s="20"/>
      <c r="HFI61" s="20"/>
      <c r="HFJ61" s="20"/>
      <c r="HFK61" s="20"/>
      <c r="HFL61" s="20"/>
      <c r="HFM61" s="20"/>
      <c r="HFN61" s="20"/>
      <c r="HFO61" s="20"/>
      <c r="HFP61" s="20"/>
      <c r="HFQ61" s="20"/>
      <c r="HFR61" s="20"/>
      <c r="HFS61" s="20"/>
      <c r="HFT61" s="20"/>
      <c r="HFU61" s="20"/>
      <c r="HFV61" s="20"/>
      <c r="HFW61" s="20"/>
      <c r="HFX61" s="20"/>
      <c r="HFY61" s="20"/>
      <c r="HFZ61" s="20"/>
      <c r="HGA61" s="20"/>
      <c r="HGB61" s="20"/>
      <c r="HGC61" s="20"/>
      <c r="HGD61" s="20"/>
      <c r="HGE61" s="20"/>
      <c r="HGF61" s="20"/>
      <c r="HGG61" s="20"/>
      <c r="HGH61" s="20"/>
      <c r="HGI61" s="20"/>
      <c r="HGJ61" s="20"/>
      <c r="HGK61" s="20"/>
      <c r="HGL61" s="20"/>
      <c r="HGM61" s="20"/>
      <c r="HGN61" s="20"/>
      <c r="HGO61" s="20"/>
      <c r="HGP61" s="20"/>
      <c r="HGQ61" s="20"/>
      <c r="HGR61" s="20"/>
      <c r="HGS61" s="20"/>
      <c r="HGT61" s="20"/>
      <c r="HGU61" s="20"/>
      <c r="HGV61" s="20"/>
      <c r="HGW61" s="20"/>
      <c r="HGX61" s="20"/>
      <c r="HGY61" s="20"/>
      <c r="HGZ61" s="20"/>
      <c r="HHA61" s="20"/>
      <c r="HHB61" s="20"/>
      <c r="HHC61" s="20"/>
      <c r="HHD61" s="20"/>
      <c r="HHE61" s="20"/>
      <c r="HHF61" s="20"/>
      <c r="HHG61" s="20"/>
      <c r="HHH61" s="20"/>
      <c r="HHI61" s="20"/>
      <c r="HHJ61" s="20"/>
      <c r="HHK61" s="20"/>
      <c r="HHL61" s="20"/>
      <c r="HHM61" s="20"/>
      <c r="HHN61" s="20"/>
      <c r="HHO61" s="20"/>
      <c r="HHP61" s="20"/>
      <c r="HHQ61" s="20"/>
      <c r="HHR61" s="20"/>
      <c r="HHS61" s="20"/>
      <c r="HHT61" s="20"/>
      <c r="HHU61" s="20"/>
      <c r="HHV61" s="20"/>
      <c r="HHW61" s="20"/>
      <c r="HHX61" s="20"/>
      <c r="HHY61" s="20"/>
      <c r="HHZ61" s="20"/>
      <c r="HIA61" s="20"/>
      <c r="HIB61" s="20"/>
      <c r="HIC61" s="20"/>
      <c r="HID61" s="20"/>
      <c r="HIE61" s="20"/>
      <c r="HIF61" s="20"/>
      <c r="HIG61" s="20"/>
      <c r="HIH61" s="20"/>
      <c r="HII61" s="20"/>
      <c r="HIJ61" s="20"/>
      <c r="HIK61" s="20"/>
      <c r="HIL61" s="20"/>
      <c r="HIM61" s="20"/>
      <c r="HIN61" s="20"/>
      <c r="HIO61" s="20"/>
      <c r="HIP61" s="20"/>
      <c r="HIQ61" s="20"/>
      <c r="HIR61" s="20"/>
      <c r="HIS61" s="20"/>
      <c r="HIT61" s="20"/>
      <c r="HIU61" s="20"/>
      <c r="HIV61" s="20"/>
      <c r="HIW61" s="20"/>
      <c r="HIX61" s="20"/>
      <c r="HIY61" s="20"/>
      <c r="HIZ61" s="20"/>
      <c r="HJA61" s="20"/>
      <c r="HJB61" s="20"/>
      <c r="HJC61" s="20"/>
      <c r="HJD61" s="20"/>
      <c r="HJE61" s="20"/>
      <c r="HJF61" s="20"/>
      <c r="HJG61" s="20"/>
      <c r="HJH61" s="20"/>
      <c r="HJI61" s="20"/>
      <c r="HJJ61" s="20"/>
      <c r="HJK61" s="20"/>
      <c r="HJL61" s="20"/>
      <c r="HJM61" s="20"/>
      <c r="HJN61" s="20"/>
      <c r="HJO61" s="20"/>
      <c r="HJP61" s="20"/>
      <c r="HJQ61" s="20"/>
      <c r="HJR61" s="20"/>
      <c r="HJS61" s="20"/>
      <c r="HJT61" s="20"/>
      <c r="HJU61" s="20"/>
      <c r="HJV61" s="20"/>
      <c r="HJW61" s="20"/>
      <c r="HJX61" s="20"/>
      <c r="HJY61" s="20"/>
      <c r="HJZ61" s="20"/>
      <c r="HKA61" s="20"/>
      <c r="HKB61" s="20"/>
      <c r="HKC61" s="20"/>
      <c r="HKD61" s="20"/>
      <c r="HKE61" s="20"/>
      <c r="HKF61" s="20"/>
      <c r="HKG61" s="20"/>
      <c r="HKH61" s="20"/>
      <c r="HKI61" s="20"/>
      <c r="HKJ61" s="20"/>
      <c r="HKK61" s="20"/>
      <c r="HKL61" s="20"/>
      <c r="HKM61" s="20"/>
      <c r="HKN61" s="20"/>
      <c r="HKO61" s="20"/>
      <c r="HKP61" s="20"/>
      <c r="HKQ61" s="20"/>
      <c r="HKR61" s="20"/>
      <c r="HKS61" s="20"/>
      <c r="HKT61" s="20"/>
      <c r="HKU61" s="20"/>
      <c r="HKV61" s="20"/>
      <c r="HKW61" s="20"/>
      <c r="HKX61" s="20"/>
      <c r="HKY61" s="20"/>
      <c r="HKZ61" s="20"/>
      <c r="HLA61" s="20"/>
      <c r="HLB61" s="20"/>
      <c r="HLC61" s="20"/>
      <c r="HLD61" s="20"/>
      <c r="HLE61" s="20"/>
      <c r="HLF61" s="20"/>
      <c r="HLG61" s="20"/>
      <c r="HLH61" s="20"/>
      <c r="HLI61" s="20"/>
      <c r="HLJ61" s="20"/>
      <c r="HLK61" s="20"/>
      <c r="HLL61" s="20"/>
      <c r="HLM61" s="20"/>
      <c r="HLN61" s="20"/>
      <c r="HLO61" s="20"/>
      <c r="HLP61" s="20"/>
      <c r="HLQ61" s="20"/>
      <c r="HLR61" s="20"/>
      <c r="HLS61" s="20"/>
      <c r="HLT61" s="20"/>
      <c r="HLU61" s="20"/>
      <c r="HLV61" s="20"/>
      <c r="HLW61" s="20"/>
      <c r="HLX61" s="20"/>
      <c r="HLY61" s="20"/>
      <c r="HLZ61" s="20"/>
      <c r="HMA61" s="20"/>
      <c r="HMB61" s="20"/>
      <c r="HMC61" s="20"/>
      <c r="HMD61" s="20"/>
      <c r="HME61" s="20"/>
      <c r="HMF61" s="20"/>
      <c r="HMG61" s="20"/>
      <c r="HMH61" s="20"/>
      <c r="HMI61" s="20"/>
      <c r="HMJ61" s="20"/>
      <c r="HMK61" s="20"/>
      <c r="HML61" s="20"/>
      <c r="HMM61" s="20"/>
      <c r="HMN61" s="20"/>
      <c r="HMO61" s="20"/>
      <c r="HMP61" s="20"/>
      <c r="HMQ61" s="20"/>
      <c r="HMR61" s="20"/>
      <c r="HMS61" s="20"/>
      <c r="HMT61" s="20"/>
      <c r="HMU61" s="20"/>
      <c r="HMV61" s="20"/>
      <c r="HMW61" s="20"/>
      <c r="HMX61" s="20"/>
      <c r="HMY61" s="20"/>
      <c r="HMZ61" s="20"/>
      <c r="HNA61" s="20"/>
      <c r="HNB61" s="20"/>
      <c r="HNC61" s="20"/>
      <c r="HND61" s="20"/>
      <c r="HNE61" s="20"/>
      <c r="HNF61" s="20"/>
      <c r="HNG61" s="20"/>
      <c r="HNH61" s="20"/>
      <c r="HNI61" s="20"/>
      <c r="HNJ61" s="20"/>
      <c r="HNK61" s="20"/>
      <c r="HNL61" s="20"/>
      <c r="HNM61" s="20"/>
      <c r="HNN61" s="20"/>
      <c r="HNO61" s="20"/>
      <c r="HNP61" s="20"/>
      <c r="HNQ61" s="20"/>
      <c r="HNR61" s="20"/>
      <c r="HNS61" s="20"/>
      <c r="HNT61" s="20"/>
      <c r="HNU61" s="20"/>
      <c r="HNV61" s="20"/>
      <c r="HNW61" s="20"/>
      <c r="HNX61" s="20"/>
      <c r="HNY61" s="20"/>
      <c r="HNZ61" s="20"/>
      <c r="HOA61" s="20"/>
      <c r="HOB61" s="20"/>
      <c r="HOC61" s="20"/>
      <c r="HOD61" s="20"/>
      <c r="HOE61" s="20"/>
      <c r="HOF61" s="20"/>
      <c r="HOG61" s="20"/>
      <c r="HOH61" s="20"/>
      <c r="HOI61" s="20"/>
      <c r="HOJ61" s="20"/>
      <c r="HOK61" s="20"/>
      <c r="HOL61" s="20"/>
      <c r="HOM61" s="20"/>
      <c r="HON61" s="20"/>
      <c r="HOO61" s="20"/>
      <c r="HOP61" s="20"/>
      <c r="HOQ61" s="20"/>
      <c r="HOR61" s="20"/>
      <c r="HOS61" s="20"/>
      <c r="HOT61" s="20"/>
      <c r="HOU61" s="20"/>
      <c r="HOV61" s="20"/>
      <c r="HOW61" s="20"/>
      <c r="HOX61" s="20"/>
      <c r="HOY61" s="20"/>
      <c r="HOZ61" s="20"/>
      <c r="HPA61" s="20"/>
      <c r="HPB61" s="20"/>
      <c r="HPC61" s="20"/>
      <c r="HPD61" s="20"/>
      <c r="HPE61" s="20"/>
      <c r="HPF61" s="20"/>
      <c r="HPG61" s="20"/>
      <c r="HPH61" s="20"/>
      <c r="HPI61" s="20"/>
      <c r="HPJ61" s="20"/>
      <c r="HPK61" s="20"/>
      <c r="HPL61" s="20"/>
      <c r="HPM61" s="20"/>
      <c r="HPN61" s="20"/>
      <c r="HPO61" s="20"/>
      <c r="HPP61" s="20"/>
      <c r="HPQ61" s="20"/>
      <c r="HPR61" s="20"/>
      <c r="HPS61" s="20"/>
      <c r="HPT61" s="20"/>
      <c r="HPU61" s="20"/>
      <c r="HPV61" s="20"/>
      <c r="HPW61" s="20"/>
      <c r="HPX61" s="20"/>
      <c r="HPY61" s="20"/>
      <c r="HPZ61" s="20"/>
      <c r="HQA61" s="20"/>
      <c r="HQB61" s="20"/>
      <c r="HQC61" s="20"/>
      <c r="HQD61" s="20"/>
      <c r="HQE61" s="20"/>
      <c r="HQF61" s="20"/>
      <c r="HQG61" s="20"/>
      <c r="HQH61" s="20"/>
      <c r="HQI61" s="20"/>
      <c r="HQJ61" s="20"/>
      <c r="HQK61" s="20"/>
      <c r="HQL61" s="20"/>
      <c r="HQM61" s="20"/>
      <c r="HQN61" s="20"/>
      <c r="HQO61" s="20"/>
      <c r="HQP61" s="20"/>
      <c r="HQQ61" s="20"/>
      <c r="HQR61" s="20"/>
      <c r="HQS61" s="20"/>
      <c r="HQT61" s="20"/>
      <c r="HQU61" s="20"/>
      <c r="HQV61" s="20"/>
      <c r="HQW61" s="20"/>
      <c r="HQX61" s="20"/>
      <c r="HQY61" s="20"/>
      <c r="HQZ61" s="20"/>
      <c r="HRA61" s="20"/>
      <c r="HRB61" s="20"/>
      <c r="HRC61" s="20"/>
      <c r="HRD61" s="20"/>
      <c r="HRE61" s="20"/>
      <c r="HRF61" s="20"/>
      <c r="HRG61" s="20"/>
      <c r="HRH61" s="20"/>
      <c r="HRI61" s="20"/>
      <c r="HRJ61" s="20"/>
      <c r="HRK61" s="20"/>
      <c r="HRL61" s="20"/>
      <c r="HRM61" s="20"/>
      <c r="HRN61" s="20"/>
      <c r="HRO61" s="20"/>
      <c r="HRP61" s="20"/>
      <c r="HRQ61" s="20"/>
      <c r="HRR61" s="20"/>
      <c r="HRS61" s="20"/>
      <c r="HRT61" s="20"/>
      <c r="HRU61" s="20"/>
      <c r="HRV61" s="20"/>
      <c r="HRW61" s="20"/>
      <c r="HRX61" s="20"/>
      <c r="HRY61" s="20"/>
      <c r="HRZ61" s="20"/>
      <c r="HSA61" s="20"/>
      <c r="HSB61" s="20"/>
      <c r="HSC61" s="20"/>
      <c r="HSD61" s="20"/>
      <c r="HSE61" s="20"/>
      <c r="HSF61" s="20"/>
      <c r="HSG61" s="20"/>
      <c r="HSH61" s="20"/>
      <c r="HSI61" s="20"/>
      <c r="HSJ61" s="20"/>
      <c r="HSK61" s="20"/>
      <c r="HSL61" s="20"/>
      <c r="HSM61" s="20"/>
      <c r="HSN61" s="20"/>
      <c r="HSO61" s="20"/>
      <c r="HSP61" s="20"/>
      <c r="HSQ61" s="20"/>
      <c r="HSR61" s="20"/>
      <c r="HSS61" s="20"/>
      <c r="HST61" s="20"/>
      <c r="HSU61" s="20"/>
      <c r="HSV61" s="20"/>
      <c r="HSW61" s="20"/>
      <c r="HSX61" s="20"/>
      <c r="HSY61" s="20"/>
      <c r="HSZ61" s="20"/>
      <c r="HTA61" s="20"/>
      <c r="HTB61" s="20"/>
      <c r="HTC61" s="20"/>
      <c r="HTD61" s="20"/>
      <c r="HTE61" s="20"/>
      <c r="HTF61" s="20"/>
      <c r="HTG61" s="20"/>
      <c r="HTH61" s="20"/>
      <c r="HTI61" s="20"/>
      <c r="HTJ61" s="20"/>
      <c r="HTK61" s="20"/>
      <c r="HTL61" s="20"/>
      <c r="HTM61" s="20"/>
      <c r="HTN61" s="20"/>
      <c r="HTO61" s="20"/>
      <c r="HTP61" s="20"/>
      <c r="HTQ61" s="20"/>
      <c r="HTR61" s="20"/>
      <c r="HTS61" s="20"/>
      <c r="HTT61" s="20"/>
      <c r="HTU61" s="20"/>
      <c r="HTV61" s="20"/>
      <c r="HTW61" s="20"/>
      <c r="HTX61" s="20"/>
      <c r="HTY61" s="20"/>
      <c r="HTZ61" s="20"/>
      <c r="HUA61" s="20"/>
      <c r="HUB61" s="20"/>
      <c r="HUC61" s="20"/>
      <c r="HUD61" s="20"/>
      <c r="HUE61" s="20"/>
      <c r="HUF61" s="20"/>
      <c r="HUG61" s="20"/>
      <c r="HUH61" s="20"/>
      <c r="HUI61" s="20"/>
      <c r="HUJ61" s="20"/>
      <c r="HUK61" s="20"/>
      <c r="HUL61" s="20"/>
      <c r="HUM61" s="20"/>
      <c r="HUN61" s="20"/>
      <c r="HUO61" s="20"/>
      <c r="HUP61" s="20"/>
      <c r="HUQ61" s="20"/>
      <c r="HUR61" s="20"/>
      <c r="HUS61" s="20"/>
      <c r="HUT61" s="20"/>
      <c r="HUU61" s="20"/>
      <c r="HUV61" s="20"/>
      <c r="HUW61" s="20"/>
      <c r="HUX61" s="20"/>
      <c r="HUY61" s="20"/>
      <c r="HUZ61" s="20"/>
      <c r="HVA61" s="20"/>
      <c r="HVB61" s="20"/>
      <c r="HVC61" s="20"/>
      <c r="HVD61" s="20"/>
      <c r="HVE61" s="20"/>
      <c r="HVF61" s="20"/>
      <c r="HVG61" s="20"/>
      <c r="HVH61" s="20"/>
      <c r="HVI61" s="20"/>
      <c r="HVJ61" s="20"/>
      <c r="HVK61" s="20"/>
      <c r="HVL61" s="20"/>
      <c r="HVM61" s="20"/>
      <c r="HVN61" s="20"/>
      <c r="HVO61" s="20"/>
      <c r="HVP61" s="20"/>
      <c r="HVQ61" s="20"/>
      <c r="HVR61" s="20"/>
      <c r="HVS61" s="20"/>
      <c r="HVT61" s="20"/>
      <c r="HVU61" s="20"/>
      <c r="HVV61" s="20"/>
      <c r="HVW61" s="20"/>
      <c r="HVX61" s="20"/>
      <c r="HVY61" s="20"/>
      <c r="HVZ61" s="20"/>
      <c r="HWA61" s="20"/>
      <c r="HWB61" s="20"/>
      <c r="HWC61" s="20"/>
      <c r="HWD61" s="20"/>
      <c r="HWE61" s="20"/>
      <c r="HWF61" s="20"/>
      <c r="HWG61" s="20"/>
      <c r="HWH61" s="20"/>
      <c r="HWI61" s="20"/>
      <c r="HWJ61" s="20"/>
      <c r="HWK61" s="20"/>
      <c r="HWL61" s="20"/>
      <c r="HWM61" s="20"/>
      <c r="HWN61" s="20"/>
      <c r="HWO61" s="20"/>
      <c r="HWP61" s="20"/>
      <c r="HWQ61" s="20"/>
      <c r="HWR61" s="20"/>
      <c r="HWS61" s="20"/>
      <c r="HWT61" s="20"/>
      <c r="HWU61" s="20"/>
      <c r="HWV61" s="20"/>
      <c r="HWW61" s="20"/>
      <c r="HWX61" s="20"/>
      <c r="HWY61" s="20"/>
      <c r="HWZ61" s="20"/>
      <c r="HXA61" s="20"/>
      <c r="HXB61" s="20"/>
      <c r="HXC61" s="20"/>
      <c r="HXD61" s="20"/>
      <c r="HXE61" s="20"/>
      <c r="HXF61" s="20"/>
      <c r="HXG61" s="20"/>
      <c r="HXH61" s="20"/>
      <c r="HXI61" s="20"/>
      <c r="HXJ61" s="20"/>
      <c r="HXK61" s="20"/>
      <c r="HXL61" s="20"/>
      <c r="HXM61" s="20"/>
      <c r="HXN61" s="20"/>
      <c r="HXO61" s="20"/>
      <c r="HXP61" s="20"/>
      <c r="HXQ61" s="20"/>
      <c r="HXR61" s="20"/>
      <c r="HXS61" s="20"/>
      <c r="HXT61" s="20"/>
      <c r="HXU61" s="20"/>
      <c r="HXV61" s="20"/>
      <c r="HXW61" s="20"/>
      <c r="HXX61" s="20"/>
      <c r="HXY61" s="20"/>
      <c r="HXZ61" s="20"/>
      <c r="HYA61" s="20"/>
      <c r="HYB61" s="20"/>
      <c r="HYC61" s="20"/>
      <c r="HYD61" s="20"/>
      <c r="HYE61" s="20"/>
      <c r="HYF61" s="20"/>
      <c r="HYG61" s="20"/>
      <c r="HYH61" s="20"/>
      <c r="HYI61" s="20"/>
      <c r="HYJ61" s="20"/>
      <c r="HYK61" s="20"/>
      <c r="HYL61" s="20"/>
      <c r="HYM61" s="20"/>
      <c r="HYN61" s="20"/>
      <c r="HYO61" s="20"/>
      <c r="HYP61" s="20"/>
      <c r="HYQ61" s="20"/>
      <c r="HYR61" s="20"/>
      <c r="HYS61" s="20"/>
      <c r="HYT61" s="20"/>
      <c r="HYU61" s="20"/>
      <c r="HYV61" s="20"/>
      <c r="HYW61" s="20"/>
      <c r="HYX61" s="20"/>
      <c r="HYY61" s="20"/>
      <c r="HYZ61" s="20"/>
      <c r="HZA61" s="20"/>
      <c r="HZB61" s="20"/>
      <c r="HZC61" s="20"/>
      <c r="HZD61" s="20"/>
      <c r="HZE61" s="20"/>
      <c r="HZF61" s="20"/>
      <c r="HZG61" s="20"/>
      <c r="HZH61" s="20"/>
      <c r="HZI61" s="20"/>
      <c r="HZJ61" s="20"/>
      <c r="HZK61" s="20"/>
      <c r="HZL61" s="20"/>
      <c r="HZM61" s="20"/>
      <c r="HZN61" s="20"/>
      <c r="HZO61" s="20"/>
      <c r="HZP61" s="20"/>
      <c r="HZQ61" s="20"/>
      <c r="HZR61" s="20"/>
      <c r="HZS61" s="20"/>
      <c r="HZT61" s="20"/>
      <c r="HZU61" s="20"/>
      <c r="HZV61" s="20"/>
      <c r="HZW61" s="20"/>
      <c r="HZX61" s="20"/>
      <c r="HZY61" s="20"/>
      <c r="HZZ61" s="20"/>
      <c r="IAA61" s="20"/>
      <c r="IAB61" s="20"/>
      <c r="IAC61" s="20"/>
      <c r="IAD61" s="20"/>
      <c r="IAE61" s="20"/>
      <c r="IAF61" s="20"/>
      <c r="IAG61" s="20"/>
      <c r="IAH61" s="20"/>
      <c r="IAI61" s="20"/>
      <c r="IAJ61" s="20"/>
      <c r="IAK61" s="20"/>
      <c r="IAL61" s="20"/>
      <c r="IAM61" s="20"/>
      <c r="IAN61" s="20"/>
      <c r="IAO61" s="20"/>
      <c r="IAP61" s="20"/>
      <c r="IAQ61" s="20"/>
      <c r="IAR61" s="20"/>
      <c r="IAS61" s="20"/>
      <c r="IAT61" s="20"/>
      <c r="IAU61" s="20"/>
      <c r="IAV61" s="20"/>
      <c r="IAW61" s="20"/>
      <c r="IAX61" s="20"/>
      <c r="IAY61" s="20"/>
      <c r="IAZ61" s="20"/>
      <c r="IBA61" s="20"/>
      <c r="IBB61" s="20"/>
      <c r="IBC61" s="20"/>
      <c r="IBD61" s="20"/>
      <c r="IBE61" s="20"/>
      <c r="IBF61" s="20"/>
      <c r="IBG61" s="20"/>
      <c r="IBH61" s="20"/>
      <c r="IBI61" s="20"/>
      <c r="IBJ61" s="20"/>
      <c r="IBK61" s="20"/>
      <c r="IBL61" s="20"/>
      <c r="IBM61" s="20"/>
      <c r="IBN61" s="20"/>
      <c r="IBO61" s="20"/>
      <c r="IBP61" s="20"/>
      <c r="IBQ61" s="20"/>
      <c r="IBR61" s="20"/>
      <c r="IBS61" s="20"/>
      <c r="IBT61" s="20"/>
      <c r="IBU61" s="20"/>
      <c r="IBV61" s="20"/>
      <c r="IBW61" s="20"/>
      <c r="IBX61" s="20"/>
      <c r="IBY61" s="20"/>
      <c r="IBZ61" s="20"/>
      <c r="ICA61" s="20"/>
      <c r="ICB61" s="20"/>
      <c r="ICC61" s="20"/>
      <c r="ICD61" s="20"/>
      <c r="ICE61" s="20"/>
      <c r="ICF61" s="20"/>
      <c r="ICG61" s="20"/>
      <c r="ICH61" s="20"/>
      <c r="ICI61" s="20"/>
      <c r="ICJ61" s="20"/>
      <c r="ICK61" s="20"/>
      <c r="ICL61" s="20"/>
      <c r="ICM61" s="20"/>
      <c r="ICN61" s="20"/>
      <c r="ICO61" s="20"/>
      <c r="ICP61" s="20"/>
      <c r="ICQ61" s="20"/>
      <c r="ICR61" s="20"/>
      <c r="ICS61" s="20"/>
      <c r="ICT61" s="20"/>
      <c r="ICU61" s="20"/>
      <c r="ICV61" s="20"/>
      <c r="ICW61" s="20"/>
      <c r="ICX61" s="20"/>
      <c r="ICY61" s="20"/>
      <c r="ICZ61" s="20"/>
      <c r="IDA61" s="20"/>
      <c r="IDB61" s="20"/>
      <c r="IDC61" s="20"/>
      <c r="IDD61" s="20"/>
      <c r="IDE61" s="20"/>
      <c r="IDF61" s="20"/>
      <c r="IDG61" s="20"/>
      <c r="IDH61" s="20"/>
      <c r="IDI61" s="20"/>
      <c r="IDJ61" s="20"/>
      <c r="IDK61" s="20"/>
      <c r="IDL61" s="20"/>
      <c r="IDM61" s="20"/>
      <c r="IDN61" s="20"/>
      <c r="IDO61" s="20"/>
      <c r="IDP61" s="20"/>
      <c r="IDQ61" s="20"/>
      <c r="IDR61" s="20"/>
      <c r="IDS61" s="20"/>
      <c r="IDT61" s="20"/>
      <c r="IDU61" s="20"/>
      <c r="IDV61" s="20"/>
      <c r="IDW61" s="20"/>
      <c r="IDX61" s="20"/>
      <c r="IDY61" s="20"/>
      <c r="IDZ61" s="20"/>
      <c r="IEA61" s="20"/>
      <c r="IEB61" s="20"/>
      <c r="IEC61" s="20"/>
      <c r="IED61" s="20"/>
      <c r="IEE61" s="20"/>
      <c r="IEF61" s="20"/>
      <c r="IEG61" s="20"/>
      <c r="IEH61" s="20"/>
      <c r="IEI61" s="20"/>
      <c r="IEJ61" s="20"/>
      <c r="IEK61" s="20"/>
      <c r="IEL61" s="20"/>
      <c r="IEM61" s="20"/>
      <c r="IEN61" s="20"/>
      <c r="IEO61" s="20"/>
      <c r="IEP61" s="20"/>
      <c r="IEQ61" s="20"/>
      <c r="IER61" s="20"/>
      <c r="IES61" s="20"/>
      <c r="IET61" s="20"/>
      <c r="IEU61" s="20"/>
      <c r="IEV61" s="20"/>
      <c r="IEW61" s="20"/>
      <c r="IEX61" s="20"/>
      <c r="IEY61" s="20"/>
      <c r="IEZ61" s="20"/>
      <c r="IFA61" s="20"/>
      <c r="IFB61" s="20"/>
      <c r="IFC61" s="20"/>
      <c r="IFD61" s="20"/>
      <c r="IFE61" s="20"/>
      <c r="IFF61" s="20"/>
      <c r="IFG61" s="20"/>
      <c r="IFH61" s="20"/>
      <c r="IFI61" s="20"/>
      <c r="IFJ61" s="20"/>
      <c r="IFK61" s="20"/>
      <c r="IFL61" s="20"/>
      <c r="IFM61" s="20"/>
      <c r="IFN61" s="20"/>
      <c r="IFO61" s="20"/>
      <c r="IFP61" s="20"/>
      <c r="IFQ61" s="20"/>
      <c r="IFR61" s="20"/>
      <c r="IFS61" s="20"/>
      <c r="IFT61" s="20"/>
      <c r="IFU61" s="20"/>
      <c r="IFV61" s="20"/>
      <c r="IFW61" s="20"/>
      <c r="IFX61" s="20"/>
      <c r="IFY61" s="20"/>
      <c r="IFZ61" s="20"/>
      <c r="IGA61" s="20"/>
      <c r="IGB61" s="20"/>
      <c r="IGC61" s="20"/>
      <c r="IGD61" s="20"/>
      <c r="IGE61" s="20"/>
      <c r="IGF61" s="20"/>
      <c r="IGG61" s="20"/>
      <c r="IGH61" s="20"/>
      <c r="IGI61" s="20"/>
      <c r="IGJ61" s="20"/>
      <c r="IGK61" s="20"/>
      <c r="IGL61" s="20"/>
      <c r="IGM61" s="20"/>
      <c r="IGN61" s="20"/>
      <c r="IGO61" s="20"/>
      <c r="IGP61" s="20"/>
      <c r="IGQ61" s="20"/>
      <c r="IGR61" s="20"/>
      <c r="IGS61" s="20"/>
      <c r="IGT61" s="20"/>
      <c r="IGU61" s="20"/>
      <c r="IGV61" s="20"/>
      <c r="IGW61" s="20"/>
      <c r="IGX61" s="20"/>
      <c r="IGY61" s="20"/>
      <c r="IGZ61" s="20"/>
      <c r="IHA61" s="20"/>
      <c r="IHB61" s="20"/>
      <c r="IHC61" s="20"/>
      <c r="IHD61" s="20"/>
      <c r="IHE61" s="20"/>
      <c r="IHF61" s="20"/>
      <c r="IHG61" s="20"/>
      <c r="IHH61" s="20"/>
      <c r="IHI61" s="20"/>
      <c r="IHJ61" s="20"/>
      <c r="IHK61" s="20"/>
      <c r="IHL61" s="20"/>
      <c r="IHM61" s="20"/>
      <c r="IHN61" s="20"/>
      <c r="IHO61" s="20"/>
      <c r="IHP61" s="20"/>
      <c r="IHQ61" s="20"/>
      <c r="IHR61" s="20"/>
      <c r="IHS61" s="20"/>
      <c r="IHT61" s="20"/>
      <c r="IHU61" s="20"/>
      <c r="IHV61" s="20"/>
      <c r="IHW61" s="20"/>
      <c r="IHX61" s="20"/>
      <c r="IHY61" s="20"/>
      <c r="IHZ61" s="20"/>
      <c r="IIA61" s="20"/>
      <c r="IIB61" s="20"/>
      <c r="IIC61" s="20"/>
      <c r="IID61" s="20"/>
      <c r="IIE61" s="20"/>
      <c r="IIF61" s="20"/>
      <c r="IIG61" s="20"/>
      <c r="IIH61" s="20"/>
      <c r="III61" s="20"/>
      <c r="IIJ61" s="20"/>
      <c r="IIK61" s="20"/>
      <c r="IIL61" s="20"/>
      <c r="IIM61" s="20"/>
      <c r="IIN61" s="20"/>
      <c r="IIO61" s="20"/>
      <c r="IIP61" s="20"/>
      <c r="IIQ61" s="20"/>
      <c r="IIR61" s="20"/>
      <c r="IIS61" s="20"/>
      <c r="IIT61" s="20"/>
      <c r="IIU61" s="20"/>
      <c r="IIV61" s="20"/>
      <c r="IIW61" s="20"/>
      <c r="IIX61" s="20"/>
      <c r="IIY61" s="20"/>
      <c r="IIZ61" s="20"/>
      <c r="IJA61" s="20"/>
      <c r="IJB61" s="20"/>
      <c r="IJC61" s="20"/>
      <c r="IJD61" s="20"/>
      <c r="IJE61" s="20"/>
      <c r="IJF61" s="20"/>
      <c r="IJG61" s="20"/>
      <c r="IJH61" s="20"/>
      <c r="IJI61" s="20"/>
      <c r="IJJ61" s="20"/>
      <c r="IJK61" s="20"/>
      <c r="IJL61" s="20"/>
      <c r="IJM61" s="20"/>
      <c r="IJN61" s="20"/>
      <c r="IJO61" s="20"/>
      <c r="IJP61" s="20"/>
      <c r="IJQ61" s="20"/>
      <c r="IJR61" s="20"/>
      <c r="IJS61" s="20"/>
      <c r="IJT61" s="20"/>
      <c r="IJU61" s="20"/>
      <c r="IJV61" s="20"/>
      <c r="IJW61" s="20"/>
      <c r="IJX61" s="20"/>
      <c r="IJY61" s="20"/>
      <c r="IJZ61" s="20"/>
      <c r="IKA61" s="20"/>
      <c r="IKB61" s="20"/>
      <c r="IKC61" s="20"/>
      <c r="IKD61" s="20"/>
      <c r="IKE61" s="20"/>
      <c r="IKF61" s="20"/>
      <c r="IKG61" s="20"/>
      <c r="IKH61" s="20"/>
      <c r="IKI61" s="20"/>
      <c r="IKJ61" s="20"/>
      <c r="IKK61" s="20"/>
      <c r="IKL61" s="20"/>
      <c r="IKM61" s="20"/>
      <c r="IKN61" s="20"/>
      <c r="IKO61" s="20"/>
      <c r="IKP61" s="20"/>
      <c r="IKQ61" s="20"/>
      <c r="IKR61" s="20"/>
      <c r="IKS61" s="20"/>
      <c r="IKT61" s="20"/>
      <c r="IKU61" s="20"/>
      <c r="IKV61" s="20"/>
      <c r="IKW61" s="20"/>
      <c r="IKX61" s="20"/>
      <c r="IKY61" s="20"/>
      <c r="IKZ61" s="20"/>
      <c r="ILA61" s="20"/>
      <c r="ILB61" s="20"/>
      <c r="ILC61" s="20"/>
      <c r="ILD61" s="20"/>
      <c r="ILE61" s="20"/>
      <c r="ILF61" s="20"/>
      <c r="ILG61" s="20"/>
      <c r="ILH61" s="20"/>
      <c r="ILI61" s="20"/>
      <c r="ILJ61" s="20"/>
      <c r="ILK61" s="20"/>
      <c r="ILL61" s="20"/>
      <c r="ILM61" s="20"/>
      <c r="ILN61" s="20"/>
      <c r="ILO61" s="20"/>
      <c r="ILP61" s="20"/>
      <c r="ILQ61" s="20"/>
      <c r="ILR61" s="20"/>
      <c r="ILS61" s="20"/>
      <c r="ILT61" s="20"/>
      <c r="ILU61" s="20"/>
      <c r="ILV61" s="20"/>
      <c r="ILW61" s="20"/>
      <c r="ILX61" s="20"/>
      <c r="ILY61" s="20"/>
      <c r="ILZ61" s="20"/>
      <c r="IMA61" s="20"/>
      <c r="IMB61" s="20"/>
      <c r="IMC61" s="20"/>
      <c r="IMD61" s="20"/>
      <c r="IME61" s="20"/>
      <c r="IMF61" s="20"/>
      <c r="IMG61" s="20"/>
      <c r="IMH61" s="20"/>
      <c r="IMI61" s="20"/>
      <c r="IMJ61" s="20"/>
      <c r="IMK61" s="20"/>
      <c r="IML61" s="20"/>
      <c r="IMM61" s="20"/>
      <c r="IMN61" s="20"/>
      <c r="IMO61" s="20"/>
      <c r="IMP61" s="20"/>
      <c r="IMQ61" s="20"/>
      <c r="IMR61" s="20"/>
      <c r="IMS61" s="20"/>
      <c r="IMT61" s="20"/>
      <c r="IMU61" s="20"/>
      <c r="IMV61" s="20"/>
      <c r="IMW61" s="20"/>
      <c r="IMX61" s="20"/>
      <c r="IMY61" s="20"/>
      <c r="IMZ61" s="20"/>
      <c r="INA61" s="20"/>
      <c r="INB61" s="20"/>
      <c r="INC61" s="20"/>
      <c r="IND61" s="20"/>
      <c r="INE61" s="20"/>
      <c r="INF61" s="20"/>
      <c r="ING61" s="20"/>
      <c r="INH61" s="20"/>
      <c r="INI61" s="20"/>
      <c r="INJ61" s="20"/>
      <c r="INK61" s="20"/>
      <c r="INL61" s="20"/>
      <c r="INM61" s="20"/>
      <c r="INN61" s="20"/>
      <c r="INO61" s="20"/>
      <c r="INP61" s="20"/>
      <c r="INQ61" s="20"/>
      <c r="INR61" s="20"/>
      <c r="INS61" s="20"/>
      <c r="INT61" s="20"/>
      <c r="INU61" s="20"/>
      <c r="INV61" s="20"/>
      <c r="INW61" s="20"/>
      <c r="INX61" s="20"/>
      <c r="INY61" s="20"/>
      <c r="INZ61" s="20"/>
      <c r="IOA61" s="20"/>
      <c r="IOB61" s="20"/>
      <c r="IOC61" s="20"/>
      <c r="IOD61" s="20"/>
      <c r="IOE61" s="20"/>
      <c r="IOF61" s="20"/>
      <c r="IOG61" s="20"/>
      <c r="IOH61" s="20"/>
      <c r="IOI61" s="20"/>
      <c r="IOJ61" s="20"/>
      <c r="IOK61" s="20"/>
      <c r="IOL61" s="20"/>
      <c r="IOM61" s="20"/>
      <c r="ION61" s="20"/>
      <c r="IOO61" s="20"/>
      <c r="IOP61" s="20"/>
      <c r="IOQ61" s="20"/>
      <c r="IOR61" s="20"/>
      <c r="IOS61" s="20"/>
      <c r="IOT61" s="20"/>
      <c r="IOU61" s="20"/>
      <c r="IOV61" s="20"/>
      <c r="IOW61" s="20"/>
      <c r="IOX61" s="20"/>
      <c r="IOY61" s="20"/>
      <c r="IOZ61" s="20"/>
      <c r="IPA61" s="20"/>
      <c r="IPB61" s="20"/>
      <c r="IPC61" s="20"/>
      <c r="IPD61" s="20"/>
      <c r="IPE61" s="20"/>
      <c r="IPF61" s="20"/>
      <c r="IPG61" s="20"/>
      <c r="IPH61" s="20"/>
      <c r="IPI61" s="20"/>
      <c r="IPJ61" s="20"/>
      <c r="IPK61" s="20"/>
      <c r="IPL61" s="20"/>
      <c r="IPM61" s="20"/>
      <c r="IPN61" s="20"/>
      <c r="IPO61" s="20"/>
      <c r="IPP61" s="20"/>
      <c r="IPQ61" s="20"/>
      <c r="IPR61" s="20"/>
      <c r="IPS61" s="20"/>
      <c r="IPT61" s="20"/>
      <c r="IPU61" s="20"/>
      <c r="IPV61" s="20"/>
      <c r="IPW61" s="20"/>
      <c r="IPX61" s="20"/>
      <c r="IPY61" s="20"/>
      <c r="IPZ61" s="20"/>
      <c r="IQA61" s="20"/>
      <c r="IQB61" s="20"/>
      <c r="IQC61" s="20"/>
      <c r="IQD61" s="20"/>
      <c r="IQE61" s="20"/>
      <c r="IQF61" s="20"/>
      <c r="IQG61" s="20"/>
      <c r="IQH61" s="20"/>
      <c r="IQI61" s="20"/>
      <c r="IQJ61" s="20"/>
      <c r="IQK61" s="20"/>
      <c r="IQL61" s="20"/>
      <c r="IQM61" s="20"/>
      <c r="IQN61" s="20"/>
      <c r="IQO61" s="20"/>
      <c r="IQP61" s="20"/>
      <c r="IQQ61" s="20"/>
      <c r="IQR61" s="20"/>
      <c r="IQS61" s="20"/>
      <c r="IQT61" s="20"/>
      <c r="IQU61" s="20"/>
      <c r="IQV61" s="20"/>
      <c r="IQW61" s="20"/>
      <c r="IQX61" s="20"/>
      <c r="IQY61" s="20"/>
      <c r="IQZ61" s="20"/>
      <c r="IRA61" s="20"/>
      <c r="IRB61" s="20"/>
      <c r="IRC61" s="20"/>
      <c r="IRD61" s="20"/>
      <c r="IRE61" s="20"/>
      <c r="IRF61" s="20"/>
      <c r="IRG61" s="20"/>
      <c r="IRH61" s="20"/>
      <c r="IRI61" s="20"/>
      <c r="IRJ61" s="20"/>
      <c r="IRK61" s="20"/>
      <c r="IRL61" s="20"/>
      <c r="IRM61" s="20"/>
      <c r="IRN61" s="20"/>
      <c r="IRO61" s="20"/>
      <c r="IRP61" s="20"/>
      <c r="IRQ61" s="20"/>
      <c r="IRR61" s="20"/>
      <c r="IRS61" s="20"/>
      <c r="IRT61" s="20"/>
      <c r="IRU61" s="20"/>
      <c r="IRV61" s="20"/>
      <c r="IRW61" s="20"/>
      <c r="IRX61" s="20"/>
      <c r="IRY61" s="20"/>
      <c r="IRZ61" s="20"/>
      <c r="ISA61" s="20"/>
      <c r="ISB61" s="20"/>
      <c r="ISC61" s="20"/>
      <c r="ISD61" s="20"/>
      <c r="ISE61" s="20"/>
      <c r="ISF61" s="20"/>
      <c r="ISG61" s="20"/>
      <c r="ISH61" s="20"/>
      <c r="ISI61" s="20"/>
      <c r="ISJ61" s="20"/>
      <c r="ISK61" s="20"/>
      <c r="ISL61" s="20"/>
      <c r="ISM61" s="20"/>
      <c r="ISN61" s="20"/>
      <c r="ISO61" s="20"/>
      <c r="ISP61" s="20"/>
      <c r="ISQ61" s="20"/>
      <c r="ISR61" s="20"/>
      <c r="ISS61" s="20"/>
      <c r="IST61" s="20"/>
      <c r="ISU61" s="20"/>
      <c r="ISV61" s="20"/>
      <c r="ISW61" s="20"/>
      <c r="ISX61" s="20"/>
      <c r="ISY61" s="20"/>
      <c r="ISZ61" s="20"/>
      <c r="ITA61" s="20"/>
      <c r="ITB61" s="20"/>
      <c r="ITC61" s="20"/>
      <c r="ITD61" s="20"/>
      <c r="ITE61" s="20"/>
      <c r="ITF61" s="20"/>
      <c r="ITG61" s="20"/>
      <c r="ITH61" s="20"/>
      <c r="ITI61" s="20"/>
      <c r="ITJ61" s="20"/>
      <c r="ITK61" s="20"/>
      <c r="ITL61" s="20"/>
      <c r="ITM61" s="20"/>
      <c r="ITN61" s="20"/>
      <c r="ITO61" s="20"/>
      <c r="ITP61" s="20"/>
      <c r="ITQ61" s="20"/>
      <c r="ITR61" s="20"/>
      <c r="ITS61" s="20"/>
      <c r="ITT61" s="20"/>
      <c r="ITU61" s="20"/>
      <c r="ITV61" s="20"/>
      <c r="ITW61" s="20"/>
      <c r="ITX61" s="20"/>
      <c r="ITY61" s="20"/>
      <c r="ITZ61" s="20"/>
      <c r="IUA61" s="20"/>
      <c r="IUB61" s="20"/>
      <c r="IUC61" s="20"/>
      <c r="IUD61" s="20"/>
      <c r="IUE61" s="20"/>
      <c r="IUF61" s="20"/>
      <c r="IUG61" s="20"/>
      <c r="IUH61" s="20"/>
      <c r="IUI61" s="20"/>
      <c r="IUJ61" s="20"/>
      <c r="IUK61" s="20"/>
      <c r="IUL61" s="20"/>
      <c r="IUM61" s="20"/>
      <c r="IUN61" s="20"/>
      <c r="IUO61" s="20"/>
      <c r="IUP61" s="20"/>
      <c r="IUQ61" s="20"/>
      <c r="IUR61" s="20"/>
      <c r="IUS61" s="20"/>
      <c r="IUT61" s="20"/>
      <c r="IUU61" s="20"/>
      <c r="IUV61" s="20"/>
      <c r="IUW61" s="20"/>
      <c r="IUX61" s="20"/>
      <c r="IUY61" s="20"/>
      <c r="IUZ61" s="20"/>
      <c r="IVA61" s="20"/>
      <c r="IVB61" s="20"/>
      <c r="IVC61" s="20"/>
      <c r="IVD61" s="20"/>
      <c r="IVE61" s="20"/>
      <c r="IVF61" s="20"/>
      <c r="IVG61" s="20"/>
      <c r="IVH61" s="20"/>
      <c r="IVI61" s="20"/>
      <c r="IVJ61" s="20"/>
      <c r="IVK61" s="20"/>
      <c r="IVL61" s="20"/>
      <c r="IVM61" s="20"/>
      <c r="IVN61" s="20"/>
      <c r="IVO61" s="20"/>
      <c r="IVP61" s="20"/>
      <c r="IVQ61" s="20"/>
      <c r="IVR61" s="20"/>
      <c r="IVS61" s="20"/>
      <c r="IVT61" s="20"/>
      <c r="IVU61" s="20"/>
      <c r="IVV61" s="20"/>
      <c r="IVW61" s="20"/>
      <c r="IVX61" s="20"/>
      <c r="IVY61" s="20"/>
      <c r="IVZ61" s="20"/>
      <c r="IWA61" s="20"/>
      <c r="IWB61" s="20"/>
      <c r="IWC61" s="20"/>
      <c r="IWD61" s="20"/>
      <c r="IWE61" s="20"/>
      <c r="IWF61" s="20"/>
      <c r="IWG61" s="20"/>
      <c r="IWH61" s="20"/>
      <c r="IWI61" s="20"/>
      <c r="IWJ61" s="20"/>
      <c r="IWK61" s="20"/>
      <c r="IWL61" s="20"/>
      <c r="IWM61" s="20"/>
      <c r="IWN61" s="20"/>
      <c r="IWO61" s="20"/>
      <c r="IWP61" s="20"/>
      <c r="IWQ61" s="20"/>
      <c r="IWR61" s="20"/>
      <c r="IWS61" s="20"/>
      <c r="IWT61" s="20"/>
      <c r="IWU61" s="20"/>
      <c r="IWV61" s="20"/>
      <c r="IWW61" s="20"/>
      <c r="IWX61" s="20"/>
      <c r="IWY61" s="20"/>
      <c r="IWZ61" s="20"/>
      <c r="IXA61" s="20"/>
      <c r="IXB61" s="20"/>
      <c r="IXC61" s="20"/>
      <c r="IXD61" s="20"/>
      <c r="IXE61" s="20"/>
      <c r="IXF61" s="20"/>
      <c r="IXG61" s="20"/>
      <c r="IXH61" s="20"/>
      <c r="IXI61" s="20"/>
      <c r="IXJ61" s="20"/>
      <c r="IXK61" s="20"/>
      <c r="IXL61" s="20"/>
      <c r="IXM61" s="20"/>
      <c r="IXN61" s="20"/>
      <c r="IXO61" s="20"/>
      <c r="IXP61" s="20"/>
      <c r="IXQ61" s="20"/>
      <c r="IXR61" s="20"/>
      <c r="IXS61" s="20"/>
      <c r="IXT61" s="20"/>
      <c r="IXU61" s="20"/>
      <c r="IXV61" s="20"/>
      <c r="IXW61" s="20"/>
      <c r="IXX61" s="20"/>
      <c r="IXY61" s="20"/>
      <c r="IXZ61" s="20"/>
      <c r="IYA61" s="20"/>
      <c r="IYB61" s="20"/>
      <c r="IYC61" s="20"/>
      <c r="IYD61" s="20"/>
      <c r="IYE61" s="20"/>
      <c r="IYF61" s="20"/>
      <c r="IYG61" s="20"/>
      <c r="IYH61" s="20"/>
      <c r="IYI61" s="20"/>
      <c r="IYJ61" s="20"/>
      <c r="IYK61" s="20"/>
      <c r="IYL61" s="20"/>
      <c r="IYM61" s="20"/>
      <c r="IYN61" s="20"/>
      <c r="IYO61" s="20"/>
      <c r="IYP61" s="20"/>
      <c r="IYQ61" s="20"/>
      <c r="IYR61" s="20"/>
      <c r="IYS61" s="20"/>
      <c r="IYT61" s="20"/>
      <c r="IYU61" s="20"/>
      <c r="IYV61" s="20"/>
      <c r="IYW61" s="20"/>
      <c r="IYX61" s="20"/>
      <c r="IYY61" s="20"/>
      <c r="IYZ61" s="20"/>
      <c r="IZA61" s="20"/>
      <c r="IZB61" s="20"/>
      <c r="IZC61" s="20"/>
      <c r="IZD61" s="20"/>
      <c r="IZE61" s="20"/>
      <c r="IZF61" s="20"/>
      <c r="IZG61" s="20"/>
      <c r="IZH61" s="20"/>
      <c r="IZI61" s="20"/>
      <c r="IZJ61" s="20"/>
      <c r="IZK61" s="20"/>
      <c r="IZL61" s="20"/>
      <c r="IZM61" s="20"/>
      <c r="IZN61" s="20"/>
      <c r="IZO61" s="20"/>
      <c r="IZP61" s="20"/>
      <c r="IZQ61" s="20"/>
      <c r="IZR61" s="20"/>
      <c r="IZS61" s="20"/>
      <c r="IZT61" s="20"/>
      <c r="IZU61" s="20"/>
      <c r="IZV61" s="20"/>
      <c r="IZW61" s="20"/>
      <c r="IZX61" s="20"/>
      <c r="IZY61" s="20"/>
      <c r="IZZ61" s="20"/>
      <c r="JAA61" s="20"/>
      <c r="JAB61" s="20"/>
      <c r="JAC61" s="20"/>
      <c r="JAD61" s="20"/>
      <c r="JAE61" s="20"/>
      <c r="JAF61" s="20"/>
      <c r="JAG61" s="20"/>
      <c r="JAH61" s="20"/>
      <c r="JAI61" s="20"/>
      <c r="JAJ61" s="20"/>
      <c r="JAK61" s="20"/>
      <c r="JAL61" s="20"/>
      <c r="JAM61" s="20"/>
      <c r="JAN61" s="20"/>
      <c r="JAO61" s="20"/>
      <c r="JAP61" s="20"/>
      <c r="JAQ61" s="20"/>
      <c r="JAR61" s="20"/>
      <c r="JAS61" s="20"/>
      <c r="JAT61" s="20"/>
      <c r="JAU61" s="20"/>
      <c r="JAV61" s="20"/>
      <c r="JAW61" s="20"/>
      <c r="JAX61" s="20"/>
      <c r="JAY61" s="20"/>
      <c r="JAZ61" s="20"/>
      <c r="JBA61" s="20"/>
      <c r="JBB61" s="20"/>
      <c r="JBC61" s="20"/>
      <c r="JBD61" s="20"/>
      <c r="JBE61" s="20"/>
      <c r="JBF61" s="20"/>
      <c r="JBG61" s="20"/>
      <c r="JBH61" s="20"/>
      <c r="JBI61" s="20"/>
      <c r="JBJ61" s="20"/>
      <c r="JBK61" s="20"/>
      <c r="JBL61" s="20"/>
      <c r="JBM61" s="20"/>
      <c r="JBN61" s="20"/>
      <c r="JBO61" s="20"/>
      <c r="JBP61" s="20"/>
      <c r="JBQ61" s="20"/>
      <c r="JBR61" s="20"/>
      <c r="JBS61" s="20"/>
      <c r="JBT61" s="20"/>
      <c r="JBU61" s="20"/>
      <c r="JBV61" s="20"/>
      <c r="JBW61" s="20"/>
      <c r="JBX61" s="20"/>
      <c r="JBY61" s="20"/>
      <c r="JBZ61" s="20"/>
      <c r="JCA61" s="20"/>
      <c r="JCB61" s="20"/>
      <c r="JCC61" s="20"/>
      <c r="JCD61" s="20"/>
      <c r="JCE61" s="20"/>
      <c r="JCF61" s="20"/>
      <c r="JCG61" s="20"/>
      <c r="JCH61" s="20"/>
      <c r="JCI61" s="20"/>
      <c r="JCJ61" s="20"/>
      <c r="JCK61" s="20"/>
      <c r="JCL61" s="20"/>
      <c r="JCM61" s="20"/>
      <c r="JCN61" s="20"/>
      <c r="JCO61" s="20"/>
      <c r="JCP61" s="20"/>
      <c r="JCQ61" s="20"/>
      <c r="JCR61" s="20"/>
      <c r="JCS61" s="20"/>
      <c r="JCT61" s="20"/>
      <c r="JCU61" s="20"/>
      <c r="JCV61" s="20"/>
      <c r="JCW61" s="20"/>
      <c r="JCX61" s="20"/>
      <c r="JCY61" s="20"/>
      <c r="JCZ61" s="20"/>
      <c r="JDA61" s="20"/>
      <c r="JDB61" s="20"/>
      <c r="JDC61" s="20"/>
      <c r="JDD61" s="20"/>
      <c r="JDE61" s="20"/>
      <c r="JDF61" s="20"/>
      <c r="JDG61" s="20"/>
      <c r="JDH61" s="20"/>
      <c r="JDI61" s="20"/>
      <c r="JDJ61" s="20"/>
      <c r="JDK61" s="20"/>
      <c r="JDL61" s="20"/>
      <c r="JDM61" s="20"/>
      <c r="JDN61" s="20"/>
      <c r="JDO61" s="20"/>
      <c r="JDP61" s="20"/>
      <c r="JDQ61" s="20"/>
      <c r="JDR61" s="20"/>
      <c r="JDS61" s="20"/>
      <c r="JDT61" s="20"/>
      <c r="JDU61" s="20"/>
      <c r="JDV61" s="20"/>
      <c r="JDW61" s="20"/>
      <c r="JDX61" s="20"/>
      <c r="JDY61" s="20"/>
      <c r="JDZ61" s="20"/>
      <c r="JEA61" s="20"/>
      <c r="JEB61" s="20"/>
      <c r="JEC61" s="20"/>
      <c r="JED61" s="20"/>
      <c r="JEE61" s="20"/>
      <c r="JEF61" s="20"/>
      <c r="JEG61" s="20"/>
      <c r="JEH61" s="20"/>
      <c r="JEI61" s="20"/>
      <c r="JEJ61" s="20"/>
      <c r="JEK61" s="20"/>
      <c r="JEL61" s="20"/>
      <c r="JEM61" s="20"/>
      <c r="JEN61" s="20"/>
      <c r="JEO61" s="20"/>
      <c r="JEP61" s="20"/>
      <c r="JEQ61" s="20"/>
      <c r="JER61" s="20"/>
      <c r="JES61" s="20"/>
      <c r="JET61" s="20"/>
      <c r="JEU61" s="20"/>
      <c r="JEV61" s="20"/>
      <c r="JEW61" s="20"/>
      <c r="JEX61" s="20"/>
      <c r="JEY61" s="20"/>
      <c r="JEZ61" s="20"/>
      <c r="JFA61" s="20"/>
      <c r="JFB61" s="20"/>
      <c r="JFC61" s="20"/>
      <c r="JFD61" s="20"/>
      <c r="JFE61" s="20"/>
      <c r="JFF61" s="20"/>
      <c r="JFG61" s="20"/>
      <c r="JFH61" s="20"/>
      <c r="JFI61" s="20"/>
      <c r="JFJ61" s="20"/>
      <c r="JFK61" s="20"/>
      <c r="JFL61" s="20"/>
      <c r="JFM61" s="20"/>
      <c r="JFN61" s="20"/>
      <c r="JFO61" s="20"/>
      <c r="JFP61" s="20"/>
      <c r="JFQ61" s="20"/>
      <c r="JFR61" s="20"/>
      <c r="JFS61" s="20"/>
      <c r="JFT61" s="20"/>
      <c r="JFU61" s="20"/>
      <c r="JFV61" s="20"/>
      <c r="JFW61" s="20"/>
      <c r="JFX61" s="20"/>
      <c r="JFY61" s="20"/>
      <c r="JFZ61" s="20"/>
      <c r="JGA61" s="20"/>
      <c r="JGB61" s="20"/>
      <c r="JGC61" s="20"/>
      <c r="JGD61" s="20"/>
      <c r="JGE61" s="20"/>
      <c r="JGF61" s="20"/>
      <c r="JGG61" s="20"/>
      <c r="JGH61" s="20"/>
      <c r="JGI61" s="20"/>
      <c r="JGJ61" s="20"/>
      <c r="JGK61" s="20"/>
      <c r="JGL61" s="20"/>
      <c r="JGM61" s="20"/>
      <c r="JGN61" s="20"/>
      <c r="JGO61" s="20"/>
      <c r="JGP61" s="20"/>
      <c r="JGQ61" s="20"/>
      <c r="JGR61" s="20"/>
      <c r="JGS61" s="20"/>
      <c r="JGT61" s="20"/>
      <c r="JGU61" s="20"/>
      <c r="JGV61" s="20"/>
      <c r="JGW61" s="20"/>
      <c r="JGX61" s="20"/>
      <c r="JGY61" s="20"/>
      <c r="JGZ61" s="20"/>
      <c r="JHA61" s="20"/>
      <c r="JHB61" s="20"/>
      <c r="JHC61" s="20"/>
      <c r="JHD61" s="20"/>
      <c r="JHE61" s="20"/>
      <c r="JHF61" s="20"/>
      <c r="JHG61" s="20"/>
      <c r="JHH61" s="20"/>
      <c r="JHI61" s="20"/>
      <c r="JHJ61" s="20"/>
      <c r="JHK61" s="20"/>
      <c r="JHL61" s="20"/>
      <c r="JHM61" s="20"/>
      <c r="JHN61" s="20"/>
      <c r="JHO61" s="20"/>
      <c r="JHP61" s="20"/>
      <c r="JHQ61" s="20"/>
      <c r="JHR61" s="20"/>
      <c r="JHS61" s="20"/>
      <c r="JHT61" s="20"/>
      <c r="JHU61" s="20"/>
      <c r="JHV61" s="20"/>
      <c r="JHW61" s="20"/>
      <c r="JHX61" s="20"/>
      <c r="JHY61" s="20"/>
      <c r="JHZ61" s="20"/>
      <c r="JIA61" s="20"/>
      <c r="JIB61" s="20"/>
      <c r="JIC61" s="20"/>
      <c r="JID61" s="20"/>
      <c r="JIE61" s="20"/>
      <c r="JIF61" s="20"/>
      <c r="JIG61" s="20"/>
      <c r="JIH61" s="20"/>
      <c r="JII61" s="20"/>
      <c r="JIJ61" s="20"/>
      <c r="JIK61" s="20"/>
      <c r="JIL61" s="20"/>
      <c r="JIM61" s="20"/>
      <c r="JIN61" s="20"/>
      <c r="JIO61" s="20"/>
      <c r="JIP61" s="20"/>
      <c r="JIQ61" s="20"/>
      <c r="JIR61" s="20"/>
      <c r="JIS61" s="20"/>
      <c r="JIT61" s="20"/>
      <c r="JIU61" s="20"/>
      <c r="JIV61" s="20"/>
      <c r="JIW61" s="20"/>
      <c r="JIX61" s="20"/>
      <c r="JIY61" s="20"/>
      <c r="JIZ61" s="20"/>
      <c r="JJA61" s="20"/>
      <c r="JJB61" s="20"/>
      <c r="JJC61" s="20"/>
      <c r="JJD61" s="20"/>
      <c r="JJE61" s="20"/>
      <c r="JJF61" s="20"/>
      <c r="JJG61" s="20"/>
      <c r="JJH61" s="20"/>
      <c r="JJI61" s="20"/>
      <c r="JJJ61" s="20"/>
      <c r="JJK61" s="20"/>
      <c r="JJL61" s="20"/>
      <c r="JJM61" s="20"/>
      <c r="JJN61" s="20"/>
      <c r="JJO61" s="20"/>
      <c r="JJP61" s="20"/>
      <c r="JJQ61" s="20"/>
      <c r="JJR61" s="20"/>
      <c r="JJS61" s="20"/>
      <c r="JJT61" s="20"/>
      <c r="JJU61" s="20"/>
      <c r="JJV61" s="20"/>
      <c r="JJW61" s="20"/>
      <c r="JJX61" s="20"/>
      <c r="JJY61" s="20"/>
      <c r="JJZ61" s="20"/>
      <c r="JKA61" s="20"/>
      <c r="JKB61" s="20"/>
      <c r="JKC61" s="20"/>
      <c r="JKD61" s="20"/>
      <c r="JKE61" s="20"/>
      <c r="JKF61" s="20"/>
      <c r="JKG61" s="20"/>
      <c r="JKH61" s="20"/>
      <c r="JKI61" s="20"/>
      <c r="JKJ61" s="20"/>
      <c r="JKK61" s="20"/>
      <c r="JKL61" s="20"/>
      <c r="JKM61" s="20"/>
      <c r="JKN61" s="20"/>
      <c r="JKO61" s="20"/>
      <c r="JKP61" s="20"/>
      <c r="JKQ61" s="20"/>
      <c r="JKR61" s="20"/>
      <c r="JKS61" s="20"/>
      <c r="JKT61" s="20"/>
      <c r="JKU61" s="20"/>
      <c r="JKV61" s="20"/>
      <c r="JKW61" s="20"/>
      <c r="JKX61" s="20"/>
      <c r="JKY61" s="20"/>
      <c r="JKZ61" s="20"/>
      <c r="JLA61" s="20"/>
      <c r="JLB61" s="20"/>
      <c r="JLC61" s="20"/>
      <c r="JLD61" s="20"/>
      <c r="JLE61" s="20"/>
      <c r="JLF61" s="20"/>
      <c r="JLG61" s="20"/>
      <c r="JLH61" s="20"/>
      <c r="JLI61" s="20"/>
      <c r="JLJ61" s="20"/>
      <c r="JLK61" s="20"/>
      <c r="JLL61" s="20"/>
      <c r="JLM61" s="20"/>
      <c r="JLN61" s="20"/>
      <c r="JLO61" s="20"/>
      <c r="JLP61" s="20"/>
      <c r="JLQ61" s="20"/>
      <c r="JLR61" s="20"/>
      <c r="JLS61" s="20"/>
      <c r="JLT61" s="20"/>
      <c r="JLU61" s="20"/>
      <c r="JLV61" s="20"/>
      <c r="JLW61" s="20"/>
      <c r="JLX61" s="20"/>
      <c r="JLY61" s="20"/>
      <c r="JLZ61" s="20"/>
      <c r="JMA61" s="20"/>
      <c r="JMB61" s="20"/>
      <c r="JMC61" s="20"/>
      <c r="JMD61" s="20"/>
      <c r="JME61" s="20"/>
      <c r="JMF61" s="20"/>
      <c r="JMG61" s="20"/>
      <c r="JMH61" s="20"/>
      <c r="JMI61" s="20"/>
      <c r="JMJ61" s="20"/>
      <c r="JMK61" s="20"/>
      <c r="JML61" s="20"/>
      <c r="JMM61" s="20"/>
      <c r="JMN61" s="20"/>
      <c r="JMO61" s="20"/>
      <c r="JMP61" s="20"/>
      <c r="JMQ61" s="20"/>
      <c r="JMR61" s="20"/>
      <c r="JMS61" s="20"/>
      <c r="JMT61" s="20"/>
      <c r="JMU61" s="20"/>
      <c r="JMV61" s="20"/>
      <c r="JMW61" s="20"/>
      <c r="JMX61" s="20"/>
      <c r="JMY61" s="20"/>
      <c r="JMZ61" s="20"/>
      <c r="JNA61" s="20"/>
      <c r="JNB61" s="20"/>
      <c r="JNC61" s="20"/>
      <c r="JND61" s="20"/>
      <c r="JNE61" s="20"/>
      <c r="JNF61" s="20"/>
      <c r="JNG61" s="20"/>
      <c r="JNH61" s="20"/>
      <c r="JNI61" s="20"/>
      <c r="JNJ61" s="20"/>
      <c r="JNK61" s="20"/>
      <c r="JNL61" s="20"/>
      <c r="JNM61" s="20"/>
      <c r="JNN61" s="20"/>
      <c r="JNO61" s="20"/>
      <c r="JNP61" s="20"/>
      <c r="JNQ61" s="20"/>
      <c r="JNR61" s="20"/>
      <c r="JNS61" s="20"/>
      <c r="JNT61" s="20"/>
      <c r="JNU61" s="20"/>
      <c r="JNV61" s="20"/>
      <c r="JNW61" s="20"/>
      <c r="JNX61" s="20"/>
      <c r="JNY61" s="20"/>
      <c r="JNZ61" s="20"/>
      <c r="JOA61" s="20"/>
      <c r="JOB61" s="20"/>
      <c r="JOC61" s="20"/>
      <c r="JOD61" s="20"/>
      <c r="JOE61" s="20"/>
      <c r="JOF61" s="20"/>
      <c r="JOG61" s="20"/>
      <c r="JOH61" s="20"/>
      <c r="JOI61" s="20"/>
      <c r="JOJ61" s="20"/>
      <c r="JOK61" s="20"/>
      <c r="JOL61" s="20"/>
      <c r="JOM61" s="20"/>
      <c r="JON61" s="20"/>
      <c r="JOO61" s="20"/>
      <c r="JOP61" s="20"/>
      <c r="JOQ61" s="20"/>
      <c r="JOR61" s="20"/>
      <c r="JOS61" s="20"/>
      <c r="JOT61" s="20"/>
      <c r="JOU61" s="20"/>
      <c r="JOV61" s="20"/>
      <c r="JOW61" s="20"/>
      <c r="JOX61" s="20"/>
      <c r="JOY61" s="20"/>
      <c r="JOZ61" s="20"/>
      <c r="JPA61" s="20"/>
      <c r="JPB61" s="20"/>
      <c r="JPC61" s="20"/>
      <c r="JPD61" s="20"/>
      <c r="JPE61" s="20"/>
      <c r="JPF61" s="20"/>
      <c r="JPG61" s="20"/>
      <c r="JPH61" s="20"/>
      <c r="JPI61" s="20"/>
      <c r="JPJ61" s="20"/>
      <c r="JPK61" s="20"/>
      <c r="JPL61" s="20"/>
      <c r="JPM61" s="20"/>
      <c r="JPN61" s="20"/>
      <c r="JPO61" s="20"/>
      <c r="JPP61" s="20"/>
      <c r="JPQ61" s="20"/>
      <c r="JPR61" s="20"/>
      <c r="JPS61" s="20"/>
      <c r="JPT61" s="20"/>
      <c r="JPU61" s="20"/>
      <c r="JPV61" s="20"/>
      <c r="JPW61" s="20"/>
      <c r="JPX61" s="20"/>
      <c r="JPY61" s="20"/>
      <c r="JPZ61" s="20"/>
      <c r="JQA61" s="20"/>
      <c r="JQB61" s="20"/>
      <c r="JQC61" s="20"/>
      <c r="JQD61" s="20"/>
      <c r="JQE61" s="20"/>
      <c r="JQF61" s="20"/>
      <c r="JQG61" s="20"/>
      <c r="JQH61" s="20"/>
      <c r="JQI61" s="20"/>
      <c r="JQJ61" s="20"/>
      <c r="JQK61" s="20"/>
      <c r="JQL61" s="20"/>
      <c r="JQM61" s="20"/>
      <c r="JQN61" s="20"/>
      <c r="JQO61" s="20"/>
      <c r="JQP61" s="20"/>
      <c r="JQQ61" s="20"/>
      <c r="JQR61" s="20"/>
      <c r="JQS61" s="20"/>
      <c r="JQT61" s="20"/>
      <c r="JQU61" s="20"/>
      <c r="JQV61" s="20"/>
      <c r="JQW61" s="20"/>
      <c r="JQX61" s="20"/>
      <c r="JQY61" s="20"/>
      <c r="JQZ61" s="20"/>
      <c r="JRA61" s="20"/>
      <c r="JRB61" s="20"/>
      <c r="JRC61" s="20"/>
      <c r="JRD61" s="20"/>
      <c r="JRE61" s="20"/>
      <c r="JRF61" s="20"/>
      <c r="JRG61" s="20"/>
      <c r="JRH61" s="20"/>
      <c r="JRI61" s="20"/>
      <c r="JRJ61" s="20"/>
      <c r="JRK61" s="20"/>
      <c r="JRL61" s="20"/>
      <c r="JRM61" s="20"/>
      <c r="JRN61" s="20"/>
      <c r="JRO61" s="20"/>
      <c r="JRP61" s="20"/>
      <c r="JRQ61" s="20"/>
      <c r="JRR61" s="20"/>
      <c r="JRS61" s="20"/>
      <c r="JRT61" s="20"/>
      <c r="JRU61" s="20"/>
      <c r="JRV61" s="20"/>
      <c r="JRW61" s="20"/>
      <c r="JRX61" s="20"/>
      <c r="JRY61" s="20"/>
      <c r="JRZ61" s="20"/>
      <c r="JSA61" s="20"/>
      <c r="JSB61" s="20"/>
      <c r="JSC61" s="20"/>
      <c r="JSD61" s="20"/>
      <c r="JSE61" s="20"/>
      <c r="JSF61" s="20"/>
      <c r="JSG61" s="20"/>
      <c r="JSH61" s="20"/>
      <c r="JSI61" s="20"/>
      <c r="JSJ61" s="20"/>
      <c r="JSK61" s="20"/>
      <c r="JSL61" s="20"/>
      <c r="JSM61" s="20"/>
      <c r="JSN61" s="20"/>
      <c r="JSO61" s="20"/>
      <c r="JSP61" s="20"/>
      <c r="JSQ61" s="20"/>
      <c r="JSR61" s="20"/>
      <c r="JSS61" s="20"/>
      <c r="JST61" s="20"/>
      <c r="JSU61" s="20"/>
      <c r="JSV61" s="20"/>
      <c r="JSW61" s="20"/>
      <c r="JSX61" s="20"/>
      <c r="JSY61" s="20"/>
      <c r="JSZ61" s="20"/>
      <c r="JTA61" s="20"/>
      <c r="JTB61" s="20"/>
      <c r="JTC61" s="20"/>
      <c r="JTD61" s="20"/>
      <c r="JTE61" s="20"/>
      <c r="JTF61" s="20"/>
      <c r="JTG61" s="20"/>
      <c r="JTH61" s="20"/>
      <c r="JTI61" s="20"/>
      <c r="JTJ61" s="20"/>
      <c r="JTK61" s="20"/>
      <c r="JTL61" s="20"/>
      <c r="JTM61" s="20"/>
      <c r="JTN61" s="20"/>
      <c r="JTO61" s="20"/>
      <c r="JTP61" s="20"/>
      <c r="JTQ61" s="20"/>
      <c r="JTR61" s="20"/>
      <c r="JTS61" s="20"/>
      <c r="JTT61" s="20"/>
      <c r="JTU61" s="20"/>
      <c r="JTV61" s="20"/>
      <c r="JTW61" s="20"/>
      <c r="JTX61" s="20"/>
      <c r="JTY61" s="20"/>
      <c r="JTZ61" s="20"/>
      <c r="JUA61" s="20"/>
      <c r="JUB61" s="20"/>
      <c r="JUC61" s="20"/>
      <c r="JUD61" s="20"/>
      <c r="JUE61" s="20"/>
      <c r="JUF61" s="20"/>
      <c r="JUG61" s="20"/>
      <c r="JUH61" s="20"/>
      <c r="JUI61" s="20"/>
      <c r="JUJ61" s="20"/>
      <c r="JUK61" s="20"/>
      <c r="JUL61" s="20"/>
      <c r="JUM61" s="20"/>
      <c r="JUN61" s="20"/>
      <c r="JUO61" s="20"/>
      <c r="JUP61" s="20"/>
      <c r="JUQ61" s="20"/>
      <c r="JUR61" s="20"/>
      <c r="JUS61" s="20"/>
      <c r="JUT61" s="20"/>
      <c r="JUU61" s="20"/>
      <c r="JUV61" s="20"/>
      <c r="JUW61" s="20"/>
      <c r="JUX61" s="20"/>
      <c r="JUY61" s="20"/>
      <c r="JUZ61" s="20"/>
      <c r="JVA61" s="20"/>
      <c r="JVB61" s="20"/>
      <c r="JVC61" s="20"/>
      <c r="JVD61" s="20"/>
      <c r="JVE61" s="20"/>
      <c r="JVF61" s="20"/>
      <c r="JVG61" s="20"/>
      <c r="JVH61" s="20"/>
      <c r="JVI61" s="20"/>
      <c r="JVJ61" s="20"/>
      <c r="JVK61" s="20"/>
      <c r="JVL61" s="20"/>
      <c r="JVM61" s="20"/>
      <c r="JVN61" s="20"/>
      <c r="JVO61" s="20"/>
      <c r="JVP61" s="20"/>
      <c r="JVQ61" s="20"/>
      <c r="JVR61" s="20"/>
      <c r="JVS61" s="20"/>
      <c r="JVT61" s="20"/>
      <c r="JVU61" s="20"/>
      <c r="JVV61" s="20"/>
      <c r="JVW61" s="20"/>
      <c r="JVX61" s="20"/>
      <c r="JVY61" s="20"/>
      <c r="JVZ61" s="20"/>
      <c r="JWA61" s="20"/>
      <c r="JWB61" s="20"/>
      <c r="JWC61" s="20"/>
      <c r="JWD61" s="20"/>
      <c r="JWE61" s="20"/>
      <c r="JWF61" s="20"/>
      <c r="JWG61" s="20"/>
      <c r="JWH61" s="20"/>
      <c r="JWI61" s="20"/>
      <c r="JWJ61" s="20"/>
      <c r="JWK61" s="20"/>
      <c r="JWL61" s="20"/>
      <c r="JWM61" s="20"/>
      <c r="JWN61" s="20"/>
      <c r="JWO61" s="20"/>
      <c r="JWP61" s="20"/>
      <c r="JWQ61" s="20"/>
      <c r="JWR61" s="20"/>
      <c r="JWS61" s="20"/>
      <c r="JWT61" s="20"/>
      <c r="JWU61" s="20"/>
      <c r="JWV61" s="20"/>
      <c r="JWW61" s="20"/>
      <c r="JWX61" s="20"/>
      <c r="JWY61" s="20"/>
      <c r="JWZ61" s="20"/>
      <c r="JXA61" s="20"/>
      <c r="JXB61" s="20"/>
      <c r="JXC61" s="20"/>
      <c r="JXD61" s="20"/>
      <c r="JXE61" s="20"/>
      <c r="JXF61" s="20"/>
      <c r="JXG61" s="20"/>
      <c r="JXH61" s="20"/>
      <c r="JXI61" s="20"/>
      <c r="JXJ61" s="20"/>
      <c r="JXK61" s="20"/>
      <c r="JXL61" s="20"/>
      <c r="JXM61" s="20"/>
      <c r="JXN61" s="20"/>
      <c r="JXO61" s="20"/>
      <c r="JXP61" s="20"/>
      <c r="JXQ61" s="20"/>
      <c r="JXR61" s="20"/>
      <c r="JXS61" s="20"/>
      <c r="JXT61" s="20"/>
      <c r="JXU61" s="20"/>
      <c r="JXV61" s="20"/>
      <c r="JXW61" s="20"/>
      <c r="JXX61" s="20"/>
      <c r="JXY61" s="20"/>
      <c r="JXZ61" s="20"/>
      <c r="JYA61" s="20"/>
      <c r="JYB61" s="20"/>
      <c r="JYC61" s="20"/>
      <c r="JYD61" s="20"/>
      <c r="JYE61" s="20"/>
      <c r="JYF61" s="20"/>
      <c r="JYG61" s="20"/>
      <c r="JYH61" s="20"/>
      <c r="JYI61" s="20"/>
      <c r="JYJ61" s="20"/>
      <c r="JYK61" s="20"/>
      <c r="JYL61" s="20"/>
      <c r="JYM61" s="20"/>
      <c r="JYN61" s="20"/>
      <c r="JYO61" s="20"/>
      <c r="JYP61" s="20"/>
      <c r="JYQ61" s="20"/>
      <c r="JYR61" s="20"/>
      <c r="JYS61" s="20"/>
      <c r="JYT61" s="20"/>
      <c r="JYU61" s="20"/>
      <c r="JYV61" s="20"/>
      <c r="JYW61" s="20"/>
      <c r="JYX61" s="20"/>
      <c r="JYY61" s="20"/>
      <c r="JYZ61" s="20"/>
      <c r="JZA61" s="20"/>
      <c r="JZB61" s="20"/>
      <c r="JZC61" s="20"/>
      <c r="JZD61" s="20"/>
      <c r="JZE61" s="20"/>
      <c r="JZF61" s="20"/>
      <c r="JZG61" s="20"/>
      <c r="JZH61" s="20"/>
      <c r="JZI61" s="20"/>
      <c r="JZJ61" s="20"/>
      <c r="JZK61" s="20"/>
      <c r="JZL61" s="20"/>
      <c r="JZM61" s="20"/>
      <c r="JZN61" s="20"/>
      <c r="JZO61" s="20"/>
      <c r="JZP61" s="20"/>
      <c r="JZQ61" s="20"/>
      <c r="JZR61" s="20"/>
      <c r="JZS61" s="20"/>
      <c r="JZT61" s="20"/>
      <c r="JZU61" s="20"/>
      <c r="JZV61" s="20"/>
      <c r="JZW61" s="20"/>
      <c r="JZX61" s="20"/>
      <c r="JZY61" s="20"/>
      <c r="JZZ61" s="20"/>
      <c r="KAA61" s="20"/>
      <c r="KAB61" s="20"/>
      <c r="KAC61" s="20"/>
      <c r="KAD61" s="20"/>
      <c r="KAE61" s="20"/>
      <c r="KAF61" s="20"/>
      <c r="KAG61" s="20"/>
      <c r="KAH61" s="20"/>
      <c r="KAI61" s="20"/>
      <c r="KAJ61" s="20"/>
      <c r="KAK61" s="20"/>
      <c r="KAL61" s="20"/>
      <c r="KAM61" s="20"/>
      <c r="KAN61" s="20"/>
      <c r="KAO61" s="20"/>
      <c r="KAP61" s="20"/>
      <c r="KAQ61" s="20"/>
      <c r="KAR61" s="20"/>
      <c r="KAS61" s="20"/>
      <c r="KAT61" s="20"/>
      <c r="KAU61" s="20"/>
      <c r="KAV61" s="20"/>
      <c r="KAW61" s="20"/>
      <c r="KAX61" s="20"/>
      <c r="KAY61" s="20"/>
      <c r="KAZ61" s="20"/>
      <c r="KBA61" s="20"/>
      <c r="KBB61" s="20"/>
      <c r="KBC61" s="20"/>
      <c r="KBD61" s="20"/>
      <c r="KBE61" s="20"/>
      <c r="KBF61" s="20"/>
      <c r="KBG61" s="20"/>
      <c r="KBH61" s="20"/>
      <c r="KBI61" s="20"/>
      <c r="KBJ61" s="20"/>
      <c r="KBK61" s="20"/>
      <c r="KBL61" s="20"/>
      <c r="KBM61" s="20"/>
      <c r="KBN61" s="20"/>
      <c r="KBO61" s="20"/>
      <c r="KBP61" s="20"/>
      <c r="KBQ61" s="20"/>
      <c r="KBR61" s="20"/>
      <c r="KBS61" s="20"/>
      <c r="KBT61" s="20"/>
      <c r="KBU61" s="20"/>
      <c r="KBV61" s="20"/>
      <c r="KBW61" s="20"/>
      <c r="KBX61" s="20"/>
      <c r="KBY61" s="20"/>
      <c r="KBZ61" s="20"/>
      <c r="KCA61" s="20"/>
      <c r="KCB61" s="20"/>
      <c r="KCC61" s="20"/>
      <c r="KCD61" s="20"/>
      <c r="KCE61" s="20"/>
      <c r="KCF61" s="20"/>
      <c r="KCG61" s="20"/>
      <c r="KCH61" s="20"/>
      <c r="KCI61" s="20"/>
      <c r="KCJ61" s="20"/>
      <c r="KCK61" s="20"/>
      <c r="KCL61" s="20"/>
      <c r="KCM61" s="20"/>
      <c r="KCN61" s="20"/>
      <c r="KCO61" s="20"/>
      <c r="KCP61" s="20"/>
      <c r="KCQ61" s="20"/>
      <c r="KCR61" s="20"/>
      <c r="KCS61" s="20"/>
      <c r="KCT61" s="20"/>
      <c r="KCU61" s="20"/>
      <c r="KCV61" s="20"/>
      <c r="KCW61" s="20"/>
      <c r="KCX61" s="20"/>
      <c r="KCY61" s="20"/>
      <c r="KCZ61" s="20"/>
      <c r="KDA61" s="20"/>
      <c r="KDB61" s="20"/>
      <c r="KDC61" s="20"/>
      <c r="KDD61" s="20"/>
      <c r="KDE61" s="20"/>
      <c r="KDF61" s="20"/>
      <c r="KDG61" s="20"/>
      <c r="KDH61" s="20"/>
      <c r="KDI61" s="20"/>
      <c r="KDJ61" s="20"/>
      <c r="KDK61" s="20"/>
      <c r="KDL61" s="20"/>
      <c r="KDM61" s="20"/>
      <c r="KDN61" s="20"/>
      <c r="KDO61" s="20"/>
      <c r="KDP61" s="20"/>
      <c r="KDQ61" s="20"/>
      <c r="KDR61" s="20"/>
      <c r="KDS61" s="20"/>
      <c r="KDT61" s="20"/>
      <c r="KDU61" s="20"/>
      <c r="KDV61" s="20"/>
      <c r="KDW61" s="20"/>
      <c r="KDX61" s="20"/>
      <c r="KDY61" s="20"/>
      <c r="KDZ61" s="20"/>
      <c r="KEA61" s="20"/>
      <c r="KEB61" s="20"/>
      <c r="KEC61" s="20"/>
      <c r="KED61" s="20"/>
      <c r="KEE61" s="20"/>
      <c r="KEF61" s="20"/>
      <c r="KEG61" s="20"/>
      <c r="KEH61" s="20"/>
      <c r="KEI61" s="20"/>
      <c r="KEJ61" s="20"/>
      <c r="KEK61" s="20"/>
      <c r="KEL61" s="20"/>
      <c r="KEM61" s="20"/>
      <c r="KEN61" s="20"/>
      <c r="KEO61" s="20"/>
      <c r="KEP61" s="20"/>
      <c r="KEQ61" s="20"/>
      <c r="KER61" s="20"/>
      <c r="KES61" s="20"/>
      <c r="KET61" s="20"/>
      <c r="KEU61" s="20"/>
      <c r="KEV61" s="20"/>
      <c r="KEW61" s="20"/>
      <c r="KEX61" s="20"/>
      <c r="KEY61" s="20"/>
      <c r="KEZ61" s="20"/>
      <c r="KFA61" s="20"/>
      <c r="KFB61" s="20"/>
      <c r="KFC61" s="20"/>
      <c r="KFD61" s="20"/>
      <c r="KFE61" s="20"/>
      <c r="KFF61" s="20"/>
      <c r="KFG61" s="20"/>
      <c r="KFH61" s="20"/>
      <c r="KFI61" s="20"/>
      <c r="KFJ61" s="20"/>
      <c r="KFK61" s="20"/>
      <c r="KFL61" s="20"/>
      <c r="KFM61" s="20"/>
      <c r="KFN61" s="20"/>
      <c r="KFO61" s="20"/>
      <c r="KFP61" s="20"/>
      <c r="KFQ61" s="20"/>
      <c r="KFR61" s="20"/>
      <c r="KFS61" s="20"/>
      <c r="KFT61" s="20"/>
      <c r="KFU61" s="20"/>
      <c r="KFV61" s="20"/>
      <c r="KFW61" s="20"/>
      <c r="KFX61" s="20"/>
      <c r="KFY61" s="20"/>
      <c r="KFZ61" s="20"/>
      <c r="KGA61" s="20"/>
      <c r="KGB61" s="20"/>
      <c r="KGC61" s="20"/>
      <c r="KGD61" s="20"/>
      <c r="KGE61" s="20"/>
      <c r="KGF61" s="20"/>
      <c r="KGG61" s="20"/>
      <c r="KGH61" s="20"/>
      <c r="KGI61" s="20"/>
      <c r="KGJ61" s="20"/>
      <c r="KGK61" s="20"/>
      <c r="KGL61" s="20"/>
      <c r="KGM61" s="20"/>
      <c r="KGN61" s="20"/>
      <c r="KGO61" s="20"/>
      <c r="KGP61" s="20"/>
      <c r="KGQ61" s="20"/>
      <c r="KGR61" s="20"/>
      <c r="KGS61" s="20"/>
      <c r="KGT61" s="20"/>
      <c r="KGU61" s="20"/>
      <c r="KGV61" s="20"/>
      <c r="KGW61" s="20"/>
      <c r="KGX61" s="20"/>
      <c r="KGY61" s="20"/>
      <c r="KGZ61" s="20"/>
      <c r="KHA61" s="20"/>
      <c r="KHB61" s="20"/>
      <c r="KHC61" s="20"/>
      <c r="KHD61" s="20"/>
      <c r="KHE61" s="20"/>
      <c r="KHF61" s="20"/>
      <c r="KHG61" s="20"/>
      <c r="KHH61" s="20"/>
      <c r="KHI61" s="20"/>
      <c r="KHJ61" s="20"/>
      <c r="KHK61" s="20"/>
      <c r="KHL61" s="20"/>
      <c r="KHM61" s="20"/>
      <c r="KHN61" s="20"/>
      <c r="KHO61" s="20"/>
      <c r="KHP61" s="20"/>
      <c r="KHQ61" s="20"/>
      <c r="KHR61" s="20"/>
      <c r="KHS61" s="20"/>
      <c r="KHT61" s="20"/>
      <c r="KHU61" s="20"/>
      <c r="KHV61" s="20"/>
      <c r="KHW61" s="20"/>
      <c r="KHX61" s="20"/>
      <c r="KHY61" s="20"/>
      <c r="KHZ61" s="20"/>
      <c r="KIA61" s="20"/>
      <c r="KIB61" s="20"/>
      <c r="KIC61" s="20"/>
      <c r="KID61" s="20"/>
      <c r="KIE61" s="20"/>
      <c r="KIF61" s="20"/>
      <c r="KIG61" s="20"/>
      <c r="KIH61" s="20"/>
      <c r="KII61" s="20"/>
      <c r="KIJ61" s="20"/>
      <c r="KIK61" s="20"/>
      <c r="KIL61" s="20"/>
      <c r="KIM61" s="20"/>
      <c r="KIN61" s="20"/>
      <c r="KIO61" s="20"/>
      <c r="KIP61" s="20"/>
      <c r="KIQ61" s="20"/>
      <c r="KIR61" s="20"/>
      <c r="KIS61" s="20"/>
      <c r="KIT61" s="20"/>
      <c r="KIU61" s="20"/>
      <c r="KIV61" s="20"/>
      <c r="KIW61" s="20"/>
      <c r="KIX61" s="20"/>
      <c r="KIY61" s="20"/>
      <c r="KIZ61" s="20"/>
      <c r="KJA61" s="20"/>
      <c r="KJB61" s="20"/>
      <c r="KJC61" s="20"/>
      <c r="KJD61" s="20"/>
      <c r="KJE61" s="20"/>
      <c r="KJF61" s="20"/>
      <c r="KJG61" s="20"/>
      <c r="KJH61" s="20"/>
      <c r="KJI61" s="20"/>
      <c r="KJJ61" s="20"/>
      <c r="KJK61" s="20"/>
      <c r="KJL61" s="20"/>
      <c r="KJM61" s="20"/>
      <c r="KJN61" s="20"/>
      <c r="KJO61" s="20"/>
      <c r="KJP61" s="20"/>
      <c r="KJQ61" s="20"/>
      <c r="KJR61" s="20"/>
      <c r="KJS61" s="20"/>
      <c r="KJT61" s="20"/>
      <c r="KJU61" s="20"/>
      <c r="KJV61" s="20"/>
      <c r="KJW61" s="20"/>
      <c r="KJX61" s="20"/>
      <c r="KJY61" s="20"/>
      <c r="KJZ61" s="20"/>
      <c r="KKA61" s="20"/>
      <c r="KKB61" s="20"/>
      <c r="KKC61" s="20"/>
      <c r="KKD61" s="20"/>
      <c r="KKE61" s="20"/>
      <c r="KKF61" s="20"/>
      <c r="KKG61" s="20"/>
      <c r="KKH61" s="20"/>
      <c r="KKI61" s="20"/>
      <c r="KKJ61" s="20"/>
      <c r="KKK61" s="20"/>
      <c r="KKL61" s="20"/>
      <c r="KKM61" s="20"/>
      <c r="KKN61" s="20"/>
      <c r="KKO61" s="20"/>
      <c r="KKP61" s="20"/>
      <c r="KKQ61" s="20"/>
      <c r="KKR61" s="20"/>
      <c r="KKS61" s="20"/>
      <c r="KKT61" s="20"/>
      <c r="KKU61" s="20"/>
      <c r="KKV61" s="20"/>
      <c r="KKW61" s="20"/>
      <c r="KKX61" s="20"/>
      <c r="KKY61" s="20"/>
      <c r="KKZ61" s="20"/>
      <c r="KLA61" s="20"/>
      <c r="KLB61" s="20"/>
      <c r="KLC61" s="20"/>
      <c r="KLD61" s="20"/>
      <c r="KLE61" s="20"/>
      <c r="KLF61" s="20"/>
      <c r="KLG61" s="20"/>
      <c r="KLH61" s="20"/>
      <c r="KLI61" s="20"/>
      <c r="KLJ61" s="20"/>
      <c r="KLK61" s="20"/>
      <c r="KLL61" s="20"/>
      <c r="KLM61" s="20"/>
      <c r="KLN61" s="20"/>
      <c r="KLO61" s="20"/>
      <c r="KLP61" s="20"/>
      <c r="KLQ61" s="20"/>
      <c r="KLR61" s="20"/>
      <c r="KLS61" s="20"/>
      <c r="KLT61" s="20"/>
      <c r="KLU61" s="20"/>
      <c r="KLV61" s="20"/>
      <c r="KLW61" s="20"/>
      <c r="KLX61" s="20"/>
      <c r="KLY61" s="20"/>
      <c r="KLZ61" s="20"/>
      <c r="KMA61" s="20"/>
      <c r="KMB61" s="20"/>
      <c r="KMC61" s="20"/>
      <c r="KMD61" s="20"/>
      <c r="KME61" s="20"/>
      <c r="KMF61" s="20"/>
      <c r="KMG61" s="20"/>
      <c r="KMH61" s="20"/>
      <c r="KMI61" s="20"/>
      <c r="KMJ61" s="20"/>
      <c r="KMK61" s="20"/>
      <c r="KML61" s="20"/>
      <c r="KMM61" s="20"/>
      <c r="KMN61" s="20"/>
      <c r="KMO61" s="20"/>
      <c r="KMP61" s="20"/>
      <c r="KMQ61" s="20"/>
      <c r="KMR61" s="20"/>
      <c r="KMS61" s="20"/>
      <c r="KMT61" s="20"/>
      <c r="KMU61" s="20"/>
      <c r="KMV61" s="20"/>
      <c r="KMW61" s="20"/>
      <c r="KMX61" s="20"/>
      <c r="KMY61" s="20"/>
      <c r="KMZ61" s="20"/>
      <c r="KNA61" s="20"/>
      <c r="KNB61" s="20"/>
      <c r="KNC61" s="20"/>
      <c r="KND61" s="20"/>
      <c r="KNE61" s="20"/>
      <c r="KNF61" s="20"/>
      <c r="KNG61" s="20"/>
      <c r="KNH61" s="20"/>
      <c r="KNI61" s="20"/>
      <c r="KNJ61" s="20"/>
      <c r="KNK61" s="20"/>
      <c r="KNL61" s="20"/>
      <c r="KNM61" s="20"/>
      <c r="KNN61" s="20"/>
      <c r="KNO61" s="20"/>
      <c r="KNP61" s="20"/>
      <c r="KNQ61" s="20"/>
      <c r="KNR61" s="20"/>
      <c r="KNS61" s="20"/>
      <c r="KNT61" s="20"/>
      <c r="KNU61" s="20"/>
      <c r="KNV61" s="20"/>
      <c r="KNW61" s="20"/>
      <c r="KNX61" s="20"/>
      <c r="KNY61" s="20"/>
      <c r="KNZ61" s="20"/>
      <c r="KOA61" s="20"/>
      <c r="KOB61" s="20"/>
      <c r="KOC61" s="20"/>
      <c r="KOD61" s="20"/>
      <c r="KOE61" s="20"/>
      <c r="KOF61" s="20"/>
      <c r="KOG61" s="20"/>
      <c r="KOH61" s="20"/>
      <c r="KOI61" s="20"/>
      <c r="KOJ61" s="20"/>
      <c r="KOK61" s="20"/>
      <c r="KOL61" s="20"/>
      <c r="KOM61" s="20"/>
      <c r="KON61" s="20"/>
      <c r="KOO61" s="20"/>
      <c r="KOP61" s="20"/>
      <c r="KOQ61" s="20"/>
      <c r="KOR61" s="20"/>
      <c r="KOS61" s="20"/>
      <c r="KOT61" s="20"/>
      <c r="KOU61" s="20"/>
      <c r="KOV61" s="20"/>
      <c r="KOW61" s="20"/>
      <c r="KOX61" s="20"/>
      <c r="KOY61" s="20"/>
      <c r="KOZ61" s="20"/>
      <c r="KPA61" s="20"/>
      <c r="KPB61" s="20"/>
      <c r="KPC61" s="20"/>
      <c r="KPD61" s="20"/>
      <c r="KPE61" s="20"/>
      <c r="KPF61" s="20"/>
      <c r="KPG61" s="20"/>
      <c r="KPH61" s="20"/>
      <c r="KPI61" s="20"/>
      <c r="KPJ61" s="20"/>
      <c r="KPK61" s="20"/>
      <c r="KPL61" s="20"/>
      <c r="KPM61" s="20"/>
      <c r="KPN61" s="20"/>
      <c r="KPO61" s="20"/>
      <c r="KPP61" s="20"/>
      <c r="KPQ61" s="20"/>
      <c r="KPR61" s="20"/>
      <c r="KPS61" s="20"/>
      <c r="KPT61" s="20"/>
      <c r="KPU61" s="20"/>
      <c r="KPV61" s="20"/>
      <c r="KPW61" s="20"/>
      <c r="KPX61" s="20"/>
      <c r="KPY61" s="20"/>
      <c r="KPZ61" s="20"/>
      <c r="KQA61" s="20"/>
      <c r="KQB61" s="20"/>
      <c r="KQC61" s="20"/>
      <c r="KQD61" s="20"/>
      <c r="KQE61" s="20"/>
      <c r="KQF61" s="20"/>
      <c r="KQG61" s="20"/>
      <c r="KQH61" s="20"/>
      <c r="KQI61" s="20"/>
      <c r="KQJ61" s="20"/>
      <c r="KQK61" s="20"/>
      <c r="KQL61" s="20"/>
      <c r="KQM61" s="20"/>
      <c r="KQN61" s="20"/>
      <c r="KQO61" s="20"/>
      <c r="KQP61" s="20"/>
      <c r="KQQ61" s="20"/>
      <c r="KQR61" s="20"/>
      <c r="KQS61" s="20"/>
      <c r="KQT61" s="20"/>
      <c r="KQU61" s="20"/>
      <c r="KQV61" s="20"/>
      <c r="KQW61" s="20"/>
      <c r="KQX61" s="20"/>
      <c r="KQY61" s="20"/>
      <c r="KQZ61" s="20"/>
      <c r="KRA61" s="20"/>
      <c r="KRB61" s="20"/>
      <c r="KRC61" s="20"/>
      <c r="KRD61" s="20"/>
      <c r="KRE61" s="20"/>
      <c r="KRF61" s="20"/>
      <c r="KRG61" s="20"/>
      <c r="KRH61" s="20"/>
      <c r="KRI61" s="20"/>
      <c r="KRJ61" s="20"/>
      <c r="KRK61" s="20"/>
      <c r="KRL61" s="20"/>
      <c r="KRM61" s="20"/>
      <c r="KRN61" s="20"/>
      <c r="KRO61" s="20"/>
      <c r="KRP61" s="20"/>
      <c r="KRQ61" s="20"/>
      <c r="KRR61" s="20"/>
      <c r="KRS61" s="20"/>
      <c r="KRT61" s="20"/>
      <c r="KRU61" s="20"/>
      <c r="KRV61" s="20"/>
      <c r="KRW61" s="20"/>
      <c r="KRX61" s="20"/>
      <c r="KRY61" s="20"/>
      <c r="KRZ61" s="20"/>
      <c r="KSA61" s="20"/>
      <c r="KSB61" s="20"/>
      <c r="KSC61" s="20"/>
      <c r="KSD61" s="20"/>
      <c r="KSE61" s="20"/>
      <c r="KSF61" s="20"/>
      <c r="KSG61" s="20"/>
      <c r="KSH61" s="20"/>
      <c r="KSI61" s="20"/>
      <c r="KSJ61" s="20"/>
      <c r="KSK61" s="20"/>
      <c r="KSL61" s="20"/>
      <c r="KSM61" s="20"/>
      <c r="KSN61" s="20"/>
      <c r="KSO61" s="20"/>
      <c r="KSP61" s="20"/>
      <c r="KSQ61" s="20"/>
      <c r="KSR61" s="20"/>
      <c r="KSS61" s="20"/>
      <c r="KST61" s="20"/>
      <c r="KSU61" s="20"/>
      <c r="KSV61" s="20"/>
      <c r="KSW61" s="20"/>
      <c r="KSX61" s="20"/>
      <c r="KSY61" s="20"/>
      <c r="KSZ61" s="20"/>
      <c r="KTA61" s="20"/>
      <c r="KTB61" s="20"/>
      <c r="KTC61" s="20"/>
      <c r="KTD61" s="20"/>
      <c r="KTE61" s="20"/>
      <c r="KTF61" s="20"/>
      <c r="KTG61" s="20"/>
      <c r="KTH61" s="20"/>
      <c r="KTI61" s="20"/>
      <c r="KTJ61" s="20"/>
      <c r="KTK61" s="20"/>
      <c r="KTL61" s="20"/>
      <c r="KTM61" s="20"/>
      <c r="KTN61" s="20"/>
      <c r="KTO61" s="20"/>
      <c r="KTP61" s="20"/>
      <c r="KTQ61" s="20"/>
      <c r="KTR61" s="20"/>
      <c r="KTS61" s="20"/>
      <c r="KTT61" s="20"/>
      <c r="KTU61" s="20"/>
      <c r="KTV61" s="20"/>
      <c r="KTW61" s="20"/>
      <c r="KTX61" s="20"/>
      <c r="KTY61" s="20"/>
      <c r="KTZ61" s="20"/>
      <c r="KUA61" s="20"/>
      <c r="KUB61" s="20"/>
      <c r="KUC61" s="20"/>
      <c r="KUD61" s="20"/>
      <c r="KUE61" s="20"/>
      <c r="KUF61" s="20"/>
      <c r="KUG61" s="20"/>
      <c r="KUH61" s="20"/>
      <c r="KUI61" s="20"/>
      <c r="KUJ61" s="20"/>
      <c r="KUK61" s="20"/>
      <c r="KUL61" s="20"/>
      <c r="KUM61" s="20"/>
      <c r="KUN61" s="20"/>
      <c r="KUO61" s="20"/>
      <c r="KUP61" s="20"/>
      <c r="KUQ61" s="20"/>
      <c r="KUR61" s="20"/>
      <c r="KUS61" s="20"/>
      <c r="KUT61" s="20"/>
      <c r="KUU61" s="20"/>
      <c r="KUV61" s="20"/>
      <c r="KUW61" s="20"/>
      <c r="KUX61" s="20"/>
      <c r="KUY61" s="20"/>
      <c r="KUZ61" s="20"/>
      <c r="KVA61" s="20"/>
      <c r="KVB61" s="20"/>
      <c r="KVC61" s="20"/>
      <c r="KVD61" s="20"/>
      <c r="KVE61" s="20"/>
      <c r="KVF61" s="20"/>
      <c r="KVG61" s="20"/>
      <c r="KVH61" s="20"/>
      <c r="KVI61" s="20"/>
      <c r="KVJ61" s="20"/>
      <c r="KVK61" s="20"/>
      <c r="KVL61" s="20"/>
      <c r="KVM61" s="20"/>
      <c r="KVN61" s="20"/>
      <c r="KVO61" s="20"/>
      <c r="KVP61" s="20"/>
      <c r="KVQ61" s="20"/>
      <c r="KVR61" s="20"/>
      <c r="KVS61" s="20"/>
      <c r="KVT61" s="20"/>
      <c r="KVU61" s="20"/>
      <c r="KVV61" s="20"/>
      <c r="KVW61" s="20"/>
      <c r="KVX61" s="20"/>
      <c r="KVY61" s="20"/>
      <c r="KVZ61" s="20"/>
      <c r="KWA61" s="20"/>
      <c r="KWB61" s="20"/>
      <c r="KWC61" s="20"/>
      <c r="KWD61" s="20"/>
      <c r="KWE61" s="20"/>
      <c r="KWF61" s="20"/>
      <c r="KWG61" s="20"/>
      <c r="KWH61" s="20"/>
      <c r="KWI61" s="20"/>
      <c r="KWJ61" s="20"/>
      <c r="KWK61" s="20"/>
      <c r="KWL61" s="20"/>
      <c r="KWM61" s="20"/>
      <c r="KWN61" s="20"/>
      <c r="KWO61" s="20"/>
      <c r="KWP61" s="20"/>
      <c r="KWQ61" s="20"/>
      <c r="KWR61" s="20"/>
      <c r="KWS61" s="20"/>
      <c r="KWT61" s="20"/>
      <c r="KWU61" s="20"/>
      <c r="KWV61" s="20"/>
      <c r="KWW61" s="20"/>
      <c r="KWX61" s="20"/>
      <c r="KWY61" s="20"/>
      <c r="KWZ61" s="20"/>
      <c r="KXA61" s="20"/>
      <c r="KXB61" s="20"/>
      <c r="KXC61" s="20"/>
      <c r="KXD61" s="20"/>
      <c r="KXE61" s="20"/>
      <c r="KXF61" s="20"/>
      <c r="KXG61" s="20"/>
      <c r="KXH61" s="20"/>
      <c r="KXI61" s="20"/>
      <c r="KXJ61" s="20"/>
      <c r="KXK61" s="20"/>
      <c r="KXL61" s="20"/>
      <c r="KXM61" s="20"/>
      <c r="KXN61" s="20"/>
      <c r="KXO61" s="20"/>
      <c r="KXP61" s="20"/>
      <c r="KXQ61" s="20"/>
      <c r="KXR61" s="20"/>
      <c r="KXS61" s="20"/>
      <c r="KXT61" s="20"/>
      <c r="KXU61" s="20"/>
      <c r="KXV61" s="20"/>
      <c r="KXW61" s="20"/>
      <c r="KXX61" s="20"/>
      <c r="KXY61" s="20"/>
      <c r="KXZ61" s="20"/>
      <c r="KYA61" s="20"/>
      <c r="KYB61" s="20"/>
      <c r="KYC61" s="20"/>
      <c r="KYD61" s="20"/>
      <c r="KYE61" s="20"/>
      <c r="KYF61" s="20"/>
      <c r="KYG61" s="20"/>
      <c r="KYH61" s="20"/>
      <c r="KYI61" s="20"/>
      <c r="KYJ61" s="20"/>
      <c r="KYK61" s="20"/>
      <c r="KYL61" s="20"/>
      <c r="KYM61" s="20"/>
      <c r="KYN61" s="20"/>
      <c r="KYO61" s="20"/>
      <c r="KYP61" s="20"/>
      <c r="KYQ61" s="20"/>
      <c r="KYR61" s="20"/>
      <c r="KYS61" s="20"/>
      <c r="KYT61" s="20"/>
      <c r="KYU61" s="20"/>
      <c r="KYV61" s="20"/>
      <c r="KYW61" s="20"/>
      <c r="KYX61" s="20"/>
      <c r="KYY61" s="20"/>
      <c r="KYZ61" s="20"/>
      <c r="KZA61" s="20"/>
      <c r="KZB61" s="20"/>
      <c r="KZC61" s="20"/>
      <c r="KZD61" s="20"/>
      <c r="KZE61" s="20"/>
      <c r="KZF61" s="20"/>
      <c r="KZG61" s="20"/>
      <c r="KZH61" s="20"/>
      <c r="KZI61" s="20"/>
      <c r="KZJ61" s="20"/>
      <c r="KZK61" s="20"/>
      <c r="KZL61" s="20"/>
      <c r="KZM61" s="20"/>
      <c r="KZN61" s="20"/>
      <c r="KZO61" s="20"/>
      <c r="KZP61" s="20"/>
      <c r="KZQ61" s="20"/>
      <c r="KZR61" s="20"/>
      <c r="KZS61" s="20"/>
      <c r="KZT61" s="20"/>
      <c r="KZU61" s="20"/>
      <c r="KZV61" s="20"/>
      <c r="KZW61" s="20"/>
      <c r="KZX61" s="20"/>
      <c r="KZY61" s="20"/>
      <c r="KZZ61" s="20"/>
      <c r="LAA61" s="20"/>
      <c r="LAB61" s="20"/>
      <c r="LAC61" s="20"/>
      <c r="LAD61" s="20"/>
      <c r="LAE61" s="20"/>
      <c r="LAF61" s="20"/>
      <c r="LAG61" s="20"/>
      <c r="LAH61" s="20"/>
      <c r="LAI61" s="20"/>
      <c r="LAJ61" s="20"/>
      <c r="LAK61" s="20"/>
      <c r="LAL61" s="20"/>
      <c r="LAM61" s="20"/>
      <c r="LAN61" s="20"/>
      <c r="LAO61" s="20"/>
      <c r="LAP61" s="20"/>
      <c r="LAQ61" s="20"/>
      <c r="LAR61" s="20"/>
      <c r="LAS61" s="20"/>
      <c r="LAT61" s="20"/>
      <c r="LAU61" s="20"/>
      <c r="LAV61" s="20"/>
      <c r="LAW61" s="20"/>
      <c r="LAX61" s="20"/>
      <c r="LAY61" s="20"/>
      <c r="LAZ61" s="20"/>
      <c r="LBA61" s="20"/>
      <c r="LBB61" s="20"/>
      <c r="LBC61" s="20"/>
      <c r="LBD61" s="20"/>
      <c r="LBE61" s="20"/>
      <c r="LBF61" s="20"/>
      <c r="LBG61" s="20"/>
      <c r="LBH61" s="20"/>
      <c r="LBI61" s="20"/>
      <c r="LBJ61" s="20"/>
      <c r="LBK61" s="20"/>
      <c r="LBL61" s="20"/>
      <c r="LBM61" s="20"/>
      <c r="LBN61" s="20"/>
      <c r="LBO61" s="20"/>
      <c r="LBP61" s="20"/>
      <c r="LBQ61" s="20"/>
      <c r="LBR61" s="20"/>
      <c r="LBS61" s="20"/>
      <c r="LBT61" s="20"/>
      <c r="LBU61" s="20"/>
      <c r="LBV61" s="20"/>
      <c r="LBW61" s="20"/>
      <c r="LBX61" s="20"/>
      <c r="LBY61" s="20"/>
      <c r="LBZ61" s="20"/>
      <c r="LCA61" s="20"/>
      <c r="LCB61" s="20"/>
      <c r="LCC61" s="20"/>
      <c r="LCD61" s="20"/>
      <c r="LCE61" s="20"/>
      <c r="LCF61" s="20"/>
      <c r="LCG61" s="20"/>
      <c r="LCH61" s="20"/>
      <c r="LCI61" s="20"/>
      <c r="LCJ61" s="20"/>
      <c r="LCK61" s="20"/>
      <c r="LCL61" s="20"/>
      <c r="LCM61" s="20"/>
      <c r="LCN61" s="20"/>
      <c r="LCO61" s="20"/>
      <c r="LCP61" s="20"/>
      <c r="LCQ61" s="20"/>
      <c r="LCR61" s="20"/>
      <c r="LCS61" s="20"/>
      <c r="LCT61" s="20"/>
      <c r="LCU61" s="20"/>
      <c r="LCV61" s="20"/>
      <c r="LCW61" s="20"/>
      <c r="LCX61" s="20"/>
      <c r="LCY61" s="20"/>
      <c r="LCZ61" s="20"/>
      <c r="LDA61" s="20"/>
      <c r="LDB61" s="20"/>
      <c r="LDC61" s="20"/>
      <c r="LDD61" s="20"/>
      <c r="LDE61" s="20"/>
      <c r="LDF61" s="20"/>
      <c r="LDG61" s="20"/>
      <c r="LDH61" s="20"/>
      <c r="LDI61" s="20"/>
      <c r="LDJ61" s="20"/>
      <c r="LDK61" s="20"/>
      <c r="LDL61" s="20"/>
      <c r="LDM61" s="20"/>
      <c r="LDN61" s="20"/>
      <c r="LDO61" s="20"/>
      <c r="LDP61" s="20"/>
      <c r="LDQ61" s="20"/>
      <c r="LDR61" s="20"/>
      <c r="LDS61" s="20"/>
      <c r="LDT61" s="20"/>
      <c r="LDU61" s="20"/>
      <c r="LDV61" s="20"/>
      <c r="LDW61" s="20"/>
      <c r="LDX61" s="20"/>
      <c r="LDY61" s="20"/>
      <c r="LDZ61" s="20"/>
      <c r="LEA61" s="20"/>
      <c r="LEB61" s="20"/>
      <c r="LEC61" s="20"/>
      <c r="LED61" s="20"/>
      <c r="LEE61" s="20"/>
      <c r="LEF61" s="20"/>
      <c r="LEG61" s="20"/>
      <c r="LEH61" s="20"/>
      <c r="LEI61" s="20"/>
      <c r="LEJ61" s="20"/>
      <c r="LEK61" s="20"/>
      <c r="LEL61" s="20"/>
      <c r="LEM61" s="20"/>
      <c r="LEN61" s="20"/>
      <c r="LEO61" s="20"/>
      <c r="LEP61" s="20"/>
      <c r="LEQ61" s="20"/>
      <c r="LER61" s="20"/>
      <c r="LES61" s="20"/>
      <c r="LET61" s="20"/>
      <c r="LEU61" s="20"/>
      <c r="LEV61" s="20"/>
      <c r="LEW61" s="20"/>
      <c r="LEX61" s="20"/>
      <c r="LEY61" s="20"/>
      <c r="LEZ61" s="20"/>
      <c r="LFA61" s="20"/>
      <c r="LFB61" s="20"/>
      <c r="LFC61" s="20"/>
      <c r="LFD61" s="20"/>
      <c r="LFE61" s="20"/>
      <c r="LFF61" s="20"/>
      <c r="LFG61" s="20"/>
      <c r="LFH61" s="20"/>
      <c r="LFI61" s="20"/>
      <c r="LFJ61" s="20"/>
      <c r="LFK61" s="20"/>
      <c r="LFL61" s="20"/>
      <c r="LFM61" s="20"/>
      <c r="LFN61" s="20"/>
      <c r="LFO61" s="20"/>
      <c r="LFP61" s="20"/>
      <c r="LFQ61" s="20"/>
      <c r="LFR61" s="20"/>
      <c r="LFS61" s="20"/>
      <c r="LFT61" s="20"/>
      <c r="LFU61" s="20"/>
      <c r="LFV61" s="20"/>
      <c r="LFW61" s="20"/>
      <c r="LFX61" s="20"/>
      <c r="LFY61" s="20"/>
      <c r="LFZ61" s="20"/>
      <c r="LGA61" s="20"/>
      <c r="LGB61" s="20"/>
      <c r="LGC61" s="20"/>
      <c r="LGD61" s="20"/>
      <c r="LGE61" s="20"/>
      <c r="LGF61" s="20"/>
      <c r="LGG61" s="20"/>
      <c r="LGH61" s="20"/>
      <c r="LGI61" s="20"/>
      <c r="LGJ61" s="20"/>
      <c r="LGK61" s="20"/>
      <c r="LGL61" s="20"/>
      <c r="LGM61" s="20"/>
      <c r="LGN61" s="20"/>
      <c r="LGO61" s="20"/>
      <c r="LGP61" s="20"/>
      <c r="LGQ61" s="20"/>
      <c r="LGR61" s="20"/>
      <c r="LGS61" s="20"/>
      <c r="LGT61" s="20"/>
      <c r="LGU61" s="20"/>
      <c r="LGV61" s="20"/>
      <c r="LGW61" s="20"/>
      <c r="LGX61" s="20"/>
      <c r="LGY61" s="20"/>
      <c r="LGZ61" s="20"/>
      <c r="LHA61" s="20"/>
      <c r="LHB61" s="20"/>
      <c r="LHC61" s="20"/>
      <c r="LHD61" s="20"/>
      <c r="LHE61" s="20"/>
      <c r="LHF61" s="20"/>
      <c r="LHG61" s="20"/>
      <c r="LHH61" s="20"/>
      <c r="LHI61" s="20"/>
      <c r="LHJ61" s="20"/>
      <c r="LHK61" s="20"/>
      <c r="LHL61" s="20"/>
      <c r="LHM61" s="20"/>
      <c r="LHN61" s="20"/>
      <c r="LHO61" s="20"/>
      <c r="LHP61" s="20"/>
      <c r="LHQ61" s="20"/>
      <c r="LHR61" s="20"/>
      <c r="LHS61" s="20"/>
      <c r="LHT61" s="20"/>
      <c r="LHU61" s="20"/>
      <c r="LHV61" s="20"/>
      <c r="LHW61" s="20"/>
      <c r="LHX61" s="20"/>
      <c r="LHY61" s="20"/>
      <c r="LHZ61" s="20"/>
      <c r="LIA61" s="20"/>
      <c r="LIB61" s="20"/>
      <c r="LIC61" s="20"/>
      <c r="LID61" s="20"/>
      <c r="LIE61" s="20"/>
      <c r="LIF61" s="20"/>
      <c r="LIG61" s="20"/>
      <c r="LIH61" s="20"/>
      <c r="LII61" s="20"/>
      <c r="LIJ61" s="20"/>
      <c r="LIK61" s="20"/>
      <c r="LIL61" s="20"/>
      <c r="LIM61" s="20"/>
      <c r="LIN61" s="20"/>
      <c r="LIO61" s="20"/>
      <c r="LIP61" s="20"/>
      <c r="LIQ61" s="20"/>
      <c r="LIR61" s="20"/>
      <c r="LIS61" s="20"/>
      <c r="LIT61" s="20"/>
      <c r="LIU61" s="20"/>
      <c r="LIV61" s="20"/>
      <c r="LIW61" s="20"/>
      <c r="LIX61" s="20"/>
      <c r="LIY61" s="20"/>
      <c r="LIZ61" s="20"/>
      <c r="LJA61" s="20"/>
      <c r="LJB61" s="20"/>
      <c r="LJC61" s="20"/>
      <c r="LJD61" s="20"/>
      <c r="LJE61" s="20"/>
      <c r="LJF61" s="20"/>
      <c r="LJG61" s="20"/>
      <c r="LJH61" s="20"/>
      <c r="LJI61" s="20"/>
      <c r="LJJ61" s="20"/>
      <c r="LJK61" s="20"/>
      <c r="LJL61" s="20"/>
      <c r="LJM61" s="20"/>
      <c r="LJN61" s="20"/>
      <c r="LJO61" s="20"/>
      <c r="LJP61" s="20"/>
      <c r="LJQ61" s="20"/>
      <c r="LJR61" s="20"/>
      <c r="LJS61" s="20"/>
      <c r="LJT61" s="20"/>
      <c r="LJU61" s="20"/>
      <c r="LJV61" s="20"/>
      <c r="LJW61" s="20"/>
      <c r="LJX61" s="20"/>
      <c r="LJY61" s="20"/>
      <c r="LJZ61" s="20"/>
      <c r="LKA61" s="20"/>
      <c r="LKB61" s="20"/>
      <c r="LKC61" s="20"/>
      <c r="LKD61" s="20"/>
      <c r="LKE61" s="20"/>
      <c r="LKF61" s="20"/>
      <c r="LKG61" s="20"/>
      <c r="LKH61" s="20"/>
      <c r="LKI61" s="20"/>
      <c r="LKJ61" s="20"/>
      <c r="LKK61" s="20"/>
      <c r="LKL61" s="20"/>
      <c r="LKM61" s="20"/>
      <c r="LKN61" s="20"/>
      <c r="LKO61" s="20"/>
      <c r="LKP61" s="20"/>
      <c r="LKQ61" s="20"/>
      <c r="LKR61" s="20"/>
      <c r="LKS61" s="20"/>
      <c r="LKT61" s="20"/>
      <c r="LKU61" s="20"/>
      <c r="LKV61" s="20"/>
      <c r="LKW61" s="20"/>
      <c r="LKX61" s="20"/>
      <c r="LKY61" s="20"/>
      <c r="LKZ61" s="20"/>
      <c r="LLA61" s="20"/>
      <c r="LLB61" s="20"/>
      <c r="LLC61" s="20"/>
      <c r="LLD61" s="20"/>
      <c r="LLE61" s="20"/>
      <c r="LLF61" s="20"/>
      <c r="LLG61" s="20"/>
      <c r="LLH61" s="20"/>
      <c r="LLI61" s="20"/>
      <c r="LLJ61" s="20"/>
      <c r="LLK61" s="20"/>
      <c r="LLL61" s="20"/>
      <c r="LLM61" s="20"/>
      <c r="LLN61" s="20"/>
      <c r="LLO61" s="20"/>
      <c r="LLP61" s="20"/>
      <c r="LLQ61" s="20"/>
      <c r="LLR61" s="20"/>
      <c r="LLS61" s="20"/>
      <c r="LLT61" s="20"/>
      <c r="LLU61" s="20"/>
      <c r="LLV61" s="20"/>
      <c r="LLW61" s="20"/>
      <c r="LLX61" s="20"/>
      <c r="LLY61" s="20"/>
      <c r="LLZ61" s="20"/>
      <c r="LMA61" s="20"/>
      <c r="LMB61" s="20"/>
      <c r="LMC61" s="20"/>
      <c r="LMD61" s="20"/>
      <c r="LME61" s="20"/>
      <c r="LMF61" s="20"/>
      <c r="LMG61" s="20"/>
      <c r="LMH61" s="20"/>
      <c r="LMI61" s="20"/>
      <c r="LMJ61" s="20"/>
      <c r="LMK61" s="20"/>
      <c r="LML61" s="20"/>
      <c r="LMM61" s="20"/>
      <c r="LMN61" s="20"/>
      <c r="LMO61" s="20"/>
      <c r="LMP61" s="20"/>
      <c r="LMQ61" s="20"/>
      <c r="LMR61" s="20"/>
      <c r="LMS61" s="20"/>
      <c r="LMT61" s="20"/>
      <c r="LMU61" s="20"/>
      <c r="LMV61" s="20"/>
      <c r="LMW61" s="20"/>
      <c r="LMX61" s="20"/>
      <c r="LMY61" s="20"/>
      <c r="LMZ61" s="20"/>
      <c r="LNA61" s="20"/>
      <c r="LNB61" s="20"/>
      <c r="LNC61" s="20"/>
      <c r="LND61" s="20"/>
      <c r="LNE61" s="20"/>
      <c r="LNF61" s="20"/>
      <c r="LNG61" s="20"/>
      <c r="LNH61" s="20"/>
      <c r="LNI61" s="20"/>
      <c r="LNJ61" s="20"/>
      <c r="LNK61" s="20"/>
      <c r="LNL61" s="20"/>
      <c r="LNM61" s="20"/>
      <c r="LNN61" s="20"/>
      <c r="LNO61" s="20"/>
      <c r="LNP61" s="20"/>
      <c r="LNQ61" s="20"/>
      <c r="LNR61" s="20"/>
      <c r="LNS61" s="20"/>
      <c r="LNT61" s="20"/>
      <c r="LNU61" s="20"/>
      <c r="LNV61" s="20"/>
      <c r="LNW61" s="20"/>
      <c r="LNX61" s="20"/>
      <c r="LNY61" s="20"/>
      <c r="LNZ61" s="20"/>
      <c r="LOA61" s="20"/>
      <c r="LOB61" s="20"/>
      <c r="LOC61" s="20"/>
      <c r="LOD61" s="20"/>
      <c r="LOE61" s="20"/>
      <c r="LOF61" s="20"/>
      <c r="LOG61" s="20"/>
      <c r="LOH61" s="20"/>
      <c r="LOI61" s="20"/>
      <c r="LOJ61" s="20"/>
      <c r="LOK61" s="20"/>
      <c r="LOL61" s="20"/>
      <c r="LOM61" s="20"/>
      <c r="LON61" s="20"/>
      <c r="LOO61" s="20"/>
      <c r="LOP61" s="20"/>
      <c r="LOQ61" s="20"/>
      <c r="LOR61" s="20"/>
      <c r="LOS61" s="20"/>
      <c r="LOT61" s="20"/>
      <c r="LOU61" s="20"/>
      <c r="LOV61" s="20"/>
      <c r="LOW61" s="20"/>
      <c r="LOX61" s="20"/>
      <c r="LOY61" s="20"/>
      <c r="LOZ61" s="20"/>
      <c r="LPA61" s="20"/>
      <c r="LPB61" s="20"/>
      <c r="LPC61" s="20"/>
      <c r="LPD61" s="20"/>
      <c r="LPE61" s="20"/>
      <c r="LPF61" s="20"/>
      <c r="LPG61" s="20"/>
      <c r="LPH61" s="20"/>
      <c r="LPI61" s="20"/>
      <c r="LPJ61" s="20"/>
      <c r="LPK61" s="20"/>
      <c r="LPL61" s="20"/>
      <c r="LPM61" s="20"/>
      <c r="LPN61" s="20"/>
      <c r="LPO61" s="20"/>
      <c r="LPP61" s="20"/>
      <c r="LPQ61" s="20"/>
      <c r="LPR61" s="20"/>
      <c r="LPS61" s="20"/>
      <c r="LPT61" s="20"/>
      <c r="LPU61" s="20"/>
      <c r="LPV61" s="20"/>
      <c r="LPW61" s="20"/>
      <c r="LPX61" s="20"/>
      <c r="LPY61" s="20"/>
      <c r="LPZ61" s="20"/>
      <c r="LQA61" s="20"/>
      <c r="LQB61" s="20"/>
      <c r="LQC61" s="20"/>
      <c r="LQD61" s="20"/>
      <c r="LQE61" s="20"/>
      <c r="LQF61" s="20"/>
      <c r="LQG61" s="20"/>
      <c r="LQH61" s="20"/>
      <c r="LQI61" s="20"/>
      <c r="LQJ61" s="20"/>
      <c r="LQK61" s="20"/>
      <c r="LQL61" s="20"/>
      <c r="LQM61" s="20"/>
      <c r="LQN61" s="20"/>
      <c r="LQO61" s="20"/>
      <c r="LQP61" s="20"/>
      <c r="LQQ61" s="20"/>
      <c r="LQR61" s="20"/>
      <c r="LQS61" s="20"/>
      <c r="LQT61" s="20"/>
      <c r="LQU61" s="20"/>
      <c r="LQV61" s="20"/>
      <c r="LQW61" s="20"/>
      <c r="LQX61" s="20"/>
      <c r="LQY61" s="20"/>
      <c r="LQZ61" s="20"/>
      <c r="LRA61" s="20"/>
      <c r="LRB61" s="20"/>
      <c r="LRC61" s="20"/>
      <c r="LRD61" s="20"/>
      <c r="LRE61" s="20"/>
      <c r="LRF61" s="20"/>
      <c r="LRG61" s="20"/>
      <c r="LRH61" s="20"/>
      <c r="LRI61" s="20"/>
      <c r="LRJ61" s="20"/>
      <c r="LRK61" s="20"/>
      <c r="LRL61" s="20"/>
      <c r="LRM61" s="20"/>
      <c r="LRN61" s="20"/>
      <c r="LRO61" s="20"/>
      <c r="LRP61" s="20"/>
      <c r="LRQ61" s="20"/>
      <c r="LRR61" s="20"/>
      <c r="LRS61" s="20"/>
      <c r="LRT61" s="20"/>
      <c r="LRU61" s="20"/>
      <c r="LRV61" s="20"/>
      <c r="LRW61" s="20"/>
      <c r="LRX61" s="20"/>
      <c r="LRY61" s="20"/>
      <c r="LRZ61" s="20"/>
      <c r="LSA61" s="20"/>
      <c r="LSB61" s="20"/>
      <c r="LSC61" s="20"/>
      <c r="LSD61" s="20"/>
      <c r="LSE61" s="20"/>
      <c r="LSF61" s="20"/>
      <c r="LSG61" s="20"/>
      <c r="LSH61" s="20"/>
      <c r="LSI61" s="20"/>
      <c r="LSJ61" s="20"/>
      <c r="LSK61" s="20"/>
      <c r="LSL61" s="20"/>
      <c r="LSM61" s="20"/>
      <c r="LSN61" s="20"/>
      <c r="LSO61" s="20"/>
      <c r="LSP61" s="20"/>
      <c r="LSQ61" s="20"/>
      <c r="LSR61" s="20"/>
      <c r="LSS61" s="20"/>
      <c r="LST61" s="20"/>
      <c r="LSU61" s="20"/>
      <c r="LSV61" s="20"/>
      <c r="LSW61" s="20"/>
      <c r="LSX61" s="20"/>
      <c r="LSY61" s="20"/>
      <c r="LSZ61" s="20"/>
      <c r="LTA61" s="20"/>
      <c r="LTB61" s="20"/>
      <c r="LTC61" s="20"/>
      <c r="LTD61" s="20"/>
      <c r="LTE61" s="20"/>
      <c r="LTF61" s="20"/>
      <c r="LTG61" s="20"/>
      <c r="LTH61" s="20"/>
      <c r="LTI61" s="20"/>
      <c r="LTJ61" s="20"/>
      <c r="LTK61" s="20"/>
      <c r="LTL61" s="20"/>
      <c r="LTM61" s="20"/>
      <c r="LTN61" s="20"/>
      <c r="LTO61" s="20"/>
      <c r="LTP61" s="20"/>
      <c r="LTQ61" s="20"/>
      <c r="LTR61" s="20"/>
      <c r="LTS61" s="20"/>
      <c r="LTT61" s="20"/>
      <c r="LTU61" s="20"/>
      <c r="LTV61" s="20"/>
      <c r="LTW61" s="20"/>
      <c r="LTX61" s="20"/>
      <c r="LTY61" s="20"/>
      <c r="LTZ61" s="20"/>
      <c r="LUA61" s="20"/>
      <c r="LUB61" s="20"/>
      <c r="LUC61" s="20"/>
      <c r="LUD61" s="20"/>
      <c r="LUE61" s="20"/>
      <c r="LUF61" s="20"/>
      <c r="LUG61" s="20"/>
      <c r="LUH61" s="20"/>
      <c r="LUI61" s="20"/>
      <c r="LUJ61" s="20"/>
      <c r="LUK61" s="20"/>
      <c r="LUL61" s="20"/>
      <c r="LUM61" s="20"/>
      <c r="LUN61" s="20"/>
      <c r="LUO61" s="20"/>
      <c r="LUP61" s="20"/>
      <c r="LUQ61" s="20"/>
      <c r="LUR61" s="20"/>
      <c r="LUS61" s="20"/>
      <c r="LUT61" s="20"/>
      <c r="LUU61" s="20"/>
      <c r="LUV61" s="20"/>
      <c r="LUW61" s="20"/>
      <c r="LUX61" s="20"/>
      <c r="LUY61" s="20"/>
      <c r="LUZ61" s="20"/>
      <c r="LVA61" s="20"/>
      <c r="LVB61" s="20"/>
      <c r="LVC61" s="20"/>
      <c r="LVD61" s="20"/>
      <c r="LVE61" s="20"/>
      <c r="LVF61" s="20"/>
      <c r="LVG61" s="20"/>
      <c r="LVH61" s="20"/>
      <c r="LVI61" s="20"/>
      <c r="LVJ61" s="20"/>
      <c r="LVK61" s="20"/>
      <c r="LVL61" s="20"/>
      <c r="LVM61" s="20"/>
      <c r="LVN61" s="20"/>
      <c r="LVO61" s="20"/>
      <c r="LVP61" s="20"/>
      <c r="LVQ61" s="20"/>
      <c r="LVR61" s="20"/>
      <c r="LVS61" s="20"/>
      <c r="LVT61" s="20"/>
      <c r="LVU61" s="20"/>
      <c r="LVV61" s="20"/>
      <c r="LVW61" s="20"/>
      <c r="LVX61" s="20"/>
      <c r="LVY61" s="20"/>
      <c r="LVZ61" s="20"/>
      <c r="LWA61" s="20"/>
      <c r="LWB61" s="20"/>
      <c r="LWC61" s="20"/>
      <c r="LWD61" s="20"/>
      <c r="LWE61" s="20"/>
      <c r="LWF61" s="20"/>
      <c r="LWG61" s="20"/>
      <c r="LWH61" s="20"/>
      <c r="LWI61" s="20"/>
      <c r="LWJ61" s="20"/>
      <c r="LWK61" s="20"/>
      <c r="LWL61" s="20"/>
      <c r="LWM61" s="20"/>
      <c r="LWN61" s="20"/>
      <c r="LWO61" s="20"/>
      <c r="LWP61" s="20"/>
      <c r="LWQ61" s="20"/>
      <c r="LWR61" s="20"/>
      <c r="LWS61" s="20"/>
      <c r="LWT61" s="20"/>
      <c r="LWU61" s="20"/>
      <c r="LWV61" s="20"/>
      <c r="LWW61" s="20"/>
      <c r="LWX61" s="20"/>
      <c r="LWY61" s="20"/>
      <c r="LWZ61" s="20"/>
      <c r="LXA61" s="20"/>
      <c r="LXB61" s="20"/>
      <c r="LXC61" s="20"/>
      <c r="LXD61" s="20"/>
      <c r="LXE61" s="20"/>
      <c r="LXF61" s="20"/>
      <c r="LXG61" s="20"/>
      <c r="LXH61" s="20"/>
      <c r="LXI61" s="20"/>
      <c r="LXJ61" s="20"/>
      <c r="LXK61" s="20"/>
      <c r="LXL61" s="20"/>
      <c r="LXM61" s="20"/>
      <c r="LXN61" s="20"/>
      <c r="LXO61" s="20"/>
      <c r="LXP61" s="20"/>
      <c r="LXQ61" s="20"/>
      <c r="LXR61" s="20"/>
      <c r="LXS61" s="20"/>
      <c r="LXT61" s="20"/>
      <c r="LXU61" s="20"/>
      <c r="LXV61" s="20"/>
      <c r="LXW61" s="20"/>
      <c r="LXX61" s="20"/>
      <c r="LXY61" s="20"/>
      <c r="LXZ61" s="20"/>
      <c r="LYA61" s="20"/>
      <c r="LYB61" s="20"/>
      <c r="LYC61" s="20"/>
      <c r="LYD61" s="20"/>
      <c r="LYE61" s="20"/>
      <c r="LYF61" s="20"/>
      <c r="LYG61" s="20"/>
      <c r="LYH61" s="20"/>
      <c r="LYI61" s="20"/>
      <c r="LYJ61" s="20"/>
      <c r="LYK61" s="20"/>
      <c r="LYL61" s="20"/>
      <c r="LYM61" s="20"/>
      <c r="LYN61" s="20"/>
      <c r="LYO61" s="20"/>
      <c r="LYP61" s="20"/>
      <c r="LYQ61" s="20"/>
      <c r="LYR61" s="20"/>
      <c r="LYS61" s="20"/>
      <c r="LYT61" s="20"/>
      <c r="LYU61" s="20"/>
      <c r="LYV61" s="20"/>
      <c r="LYW61" s="20"/>
      <c r="LYX61" s="20"/>
      <c r="LYY61" s="20"/>
      <c r="LYZ61" s="20"/>
      <c r="LZA61" s="20"/>
      <c r="LZB61" s="20"/>
      <c r="LZC61" s="20"/>
      <c r="LZD61" s="20"/>
      <c r="LZE61" s="20"/>
      <c r="LZF61" s="20"/>
      <c r="LZG61" s="20"/>
      <c r="LZH61" s="20"/>
      <c r="LZI61" s="20"/>
      <c r="LZJ61" s="20"/>
      <c r="LZK61" s="20"/>
      <c r="LZL61" s="20"/>
      <c r="LZM61" s="20"/>
      <c r="LZN61" s="20"/>
      <c r="LZO61" s="20"/>
      <c r="LZP61" s="20"/>
      <c r="LZQ61" s="20"/>
      <c r="LZR61" s="20"/>
      <c r="LZS61" s="20"/>
      <c r="LZT61" s="20"/>
      <c r="LZU61" s="20"/>
      <c r="LZV61" s="20"/>
      <c r="LZW61" s="20"/>
      <c r="LZX61" s="20"/>
      <c r="LZY61" s="20"/>
      <c r="LZZ61" s="20"/>
      <c r="MAA61" s="20"/>
      <c r="MAB61" s="20"/>
      <c r="MAC61" s="20"/>
      <c r="MAD61" s="20"/>
      <c r="MAE61" s="20"/>
      <c r="MAF61" s="20"/>
      <c r="MAG61" s="20"/>
      <c r="MAH61" s="20"/>
      <c r="MAI61" s="20"/>
      <c r="MAJ61" s="20"/>
      <c r="MAK61" s="20"/>
      <c r="MAL61" s="20"/>
      <c r="MAM61" s="20"/>
      <c r="MAN61" s="20"/>
      <c r="MAO61" s="20"/>
      <c r="MAP61" s="20"/>
      <c r="MAQ61" s="20"/>
      <c r="MAR61" s="20"/>
      <c r="MAS61" s="20"/>
      <c r="MAT61" s="20"/>
      <c r="MAU61" s="20"/>
      <c r="MAV61" s="20"/>
      <c r="MAW61" s="20"/>
      <c r="MAX61" s="20"/>
      <c r="MAY61" s="20"/>
      <c r="MAZ61" s="20"/>
      <c r="MBA61" s="20"/>
      <c r="MBB61" s="20"/>
      <c r="MBC61" s="20"/>
      <c r="MBD61" s="20"/>
      <c r="MBE61" s="20"/>
      <c r="MBF61" s="20"/>
      <c r="MBG61" s="20"/>
      <c r="MBH61" s="20"/>
      <c r="MBI61" s="20"/>
      <c r="MBJ61" s="20"/>
      <c r="MBK61" s="20"/>
      <c r="MBL61" s="20"/>
      <c r="MBM61" s="20"/>
      <c r="MBN61" s="20"/>
      <c r="MBO61" s="20"/>
      <c r="MBP61" s="20"/>
      <c r="MBQ61" s="20"/>
      <c r="MBR61" s="20"/>
      <c r="MBS61" s="20"/>
      <c r="MBT61" s="20"/>
      <c r="MBU61" s="20"/>
      <c r="MBV61" s="20"/>
      <c r="MBW61" s="20"/>
      <c r="MBX61" s="20"/>
      <c r="MBY61" s="20"/>
      <c r="MBZ61" s="20"/>
      <c r="MCA61" s="20"/>
      <c r="MCB61" s="20"/>
      <c r="MCC61" s="20"/>
      <c r="MCD61" s="20"/>
      <c r="MCE61" s="20"/>
      <c r="MCF61" s="20"/>
      <c r="MCG61" s="20"/>
      <c r="MCH61" s="20"/>
      <c r="MCI61" s="20"/>
      <c r="MCJ61" s="20"/>
      <c r="MCK61" s="20"/>
      <c r="MCL61" s="20"/>
      <c r="MCM61" s="20"/>
      <c r="MCN61" s="20"/>
      <c r="MCO61" s="20"/>
      <c r="MCP61" s="20"/>
      <c r="MCQ61" s="20"/>
      <c r="MCR61" s="20"/>
      <c r="MCS61" s="20"/>
      <c r="MCT61" s="20"/>
      <c r="MCU61" s="20"/>
      <c r="MCV61" s="20"/>
      <c r="MCW61" s="20"/>
      <c r="MCX61" s="20"/>
      <c r="MCY61" s="20"/>
      <c r="MCZ61" s="20"/>
      <c r="MDA61" s="20"/>
      <c r="MDB61" s="20"/>
      <c r="MDC61" s="20"/>
      <c r="MDD61" s="20"/>
      <c r="MDE61" s="20"/>
      <c r="MDF61" s="20"/>
      <c r="MDG61" s="20"/>
      <c r="MDH61" s="20"/>
      <c r="MDI61" s="20"/>
      <c r="MDJ61" s="20"/>
      <c r="MDK61" s="20"/>
      <c r="MDL61" s="20"/>
      <c r="MDM61" s="20"/>
      <c r="MDN61" s="20"/>
      <c r="MDO61" s="20"/>
      <c r="MDP61" s="20"/>
      <c r="MDQ61" s="20"/>
      <c r="MDR61" s="20"/>
      <c r="MDS61" s="20"/>
      <c r="MDT61" s="20"/>
      <c r="MDU61" s="20"/>
      <c r="MDV61" s="20"/>
      <c r="MDW61" s="20"/>
      <c r="MDX61" s="20"/>
      <c r="MDY61" s="20"/>
      <c r="MDZ61" s="20"/>
      <c r="MEA61" s="20"/>
      <c r="MEB61" s="20"/>
      <c r="MEC61" s="20"/>
      <c r="MED61" s="20"/>
      <c r="MEE61" s="20"/>
      <c r="MEF61" s="20"/>
      <c r="MEG61" s="20"/>
      <c r="MEH61" s="20"/>
      <c r="MEI61" s="20"/>
      <c r="MEJ61" s="20"/>
      <c r="MEK61" s="20"/>
      <c r="MEL61" s="20"/>
      <c r="MEM61" s="20"/>
      <c r="MEN61" s="20"/>
      <c r="MEO61" s="20"/>
      <c r="MEP61" s="20"/>
      <c r="MEQ61" s="20"/>
      <c r="MER61" s="20"/>
      <c r="MES61" s="20"/>
      <c r="MET61" s="20"/>
      <c r="MEU61" s="20"/>
      <c r="MEV61" s="20"/>
      <c r="MEW61" s="20"/>
      <c r="MEX61" s="20"/>
      <c r="MEY61" s="20"/>
      <c r="MEZ61" s="20"/>
      <c r="MFA61" s="20"/>
      <c r="MFB61" s="20"/>
      <c r="MFC61" s="20"/>
      <c r="MFD61" s="20"/>
      <c r="MFE61" s="20"/>
      <c r="MFF61" s="20"/>
      <c r="MFG61" s="20"/>
      <c r="MFH61" s="20"/>
      <c r="MFI61" s="20"/>
      <c r="MFJ61" s="20"/>
      <c r="MFK61" s="20"/>
      <c r="MFL61" s="20"/>
      <c r="MFM61" s="20"/>
      <c r="MFN61" s="20"/>
      <c r="MFO61" s="20"/>
      <c r="MFP61" s="20"/>
      <c r="MFQ61" s="20"/>
      <c r="MFR61" s="20"/>
      <c r="MFS61" s="20"/>
      <c r="MFT61" s="20"/>
      <c r="MFU61" s="20"/>
      <c r="MFV61" s="20"/>
      <c r="MFW61" s="20"/>
      <c r="MFX61" s="20"/>
      <c r="MFY61" s="20"/>
      <c r="MFZ61" s="20"/>
      <c r="MGA61" s="20"/>
      <c r="MGB61" s="20"/>
      <c r="MGC61" s="20"/>
      <c r="MGD61" s="20"/>
      <c r="MGE61" s="20"/>
      <c r="MGF61" s="20"/>
      <c r="MGG61" s="20"/>
      <c r="MGH61" s="20"/>
      <c r="MGI61" s="20"/>
      <c r="MGJ61" s="20"/>
      <c r="MGK61" s="20"/>
      <c r="MGL61" s="20"/>
      <c r="MGM61" s="20"/>
      <c r="MGN61" s="20"/>
      <c r="MGO61" s="20"/>
      <c r="MGP61" s="20"/>
      <c r="MGQ61" s="20"/>
      <c r="MGR61" s="20"/>
      <c r="MGS61" s="20"/>
      <c r="MGT61" s="20"/>
      <c r="MGU61" s="20"/>
      <c r="MGV61" s="20"/>
      <c r="MGW61" s="20"/>
      <c r="MGX61" s="20"/>
      <c r="MGY61" s="20"/>
      <c r="MGZ61" s="20"/>
      <c r="MHA61" s="20"/>
      <c r="MHB61" s="20"/>
      <c r="MHC61" s="20"/>
      <c r="MHD61" s="20"/>
      <c r="MHE61" s="20"/>
      <c r="MHF61" s="20"/>
      <c r="MHG61" s="20"/>
      <c r="MHH61" s="20"/>
      <c r="MHI61" s="20"/>
      <c r="MHJ61" s="20"/>
      <c r="MHK61" s="20"/>
      <c r="MHL61" s="20"/>
      <c r="MHM61" s="20"/>
      <c r="MHN61" s="20"/>
      <c r="MHO61" s="20"/>
      <c r="MHP61" s="20"/>
      <c r="MHQ61" s="20"/>
      <c r="MHR61" s="20"/>
      <c r="MHS61" s="20"/>
      <c r="MHT61" s="20"/>
      <c r="MHU61" s="20"/>
      <c r="MHV61" s="20"/>
      <c r="MHW61" s="20"/>
      <c r="MHX61" s="20"/>
      <c r="MHY61" s="20"/>
      <c r="MHZ61" s="20"/>
      <c r="MIA61" s="20"/>
      <c r="MIB61" s="20"/>
      <c r="MIC61" s="20"/>
      <c r="MID61" s="20"/>
      <c r="MIE61" s="20"/>
      <c r="MIF61" s="20"/>
      <c r="MIG61" s="20"/>
      <c r="MIH61" s="20"/>
      <c r="MII61" s="20"/>
      <c r="MIJ61" s="20"/>
      <c r="MIK61" s="20"/>
      <c r="MIL61" s="20"/>
      <c r="MIM61" s="20"/>
      <c r="MIN61" s="20"/>
      <c r="MIO61" s="20"/>
      <c r="MIP61" s="20"/>
      <c r="MIQ61" s="20"/>
      <c r="MIR61" s="20"/>
      <c r="MIS61" s="20"/>
      <c r="MIT61" s="20"/>
      <c r="MIU61" s="20"/>
      <c r="MIV61" s="20"/>
      <c r="MIW61" s="20"/>
      <c r="MIX61" s="20"/>
      <c r="MIY61" s="20"/>
      <c r="MIZ61" s="20"/>
      <c r="MJA61" s="20"/>
      <c r="MJB61" s="20"/>
      <c r="MJC61" s="20"/>
      <c r="MJD61" s="20"/>
      <c r="MJE61" s="20"/>
      <c r="MJF61" s="20"/>
      <c r="MJG61" s="20"/>
      <c r="MJH61" s="20"/>
      <c r="MJI61" s="20"/>
      <c r="MJJ61" s="20"/>
      <c r="MJK61" s="20"/>
      <c r="MJL61" s="20"/>
      <c r="MJM61" s="20"/>
      <c r="MJN61" s="20"/>
      <c r="MJO61" s="20"/>
      <c r="MJP61" s="20"/>
      <c r="MJQ61" s="20"/>
      <c r="MJR61" s="20"/>
      <c r="MJS61" s="20"/>
      <c r="MJT61" s="20"/>
      <c r="MJU61" s="20"/>
      <c r="MJV61" s="20"/>
      <c r="MJW61" s="20"/>
      <c r="MJX61" s="20"/>
      <c r="MJY61" s="20"/>
      <c r="MJZ61" s="20"/>
      <c r="MKA61" s="20"/>
      <c r="MKB61" s="20"/>
      <c r="MKC61" s="20"/>
      <c r="MKD61" s="20"/>
      <c r="MKE61" s="20"/>
      <c r="MKF61" s="20"/>
      <c r="MKG61" s="20"/>
      <c r="MKH61" s="20"/>
      <c r="MKI61" s="20"/>
      <c r="MKJ61" s="20"/>
      <c r="MKK61" s="20"/>
      <c r="MKL61" s="20"/>
      <c r="MKM61" s="20"/>
      <c r="MKN61" s="20"/>
      <c r="MKO61" s="20"/>
      <c r="MKP61" s="20"/>
      <c r="MKQ61" s="20"/>
      <c r="MKR61" s="20"/>
      <c r="MKS61" s="20"/>
      <c r="MKT61" s="20"/>
      <c r="MKU61" s="20"/>
      <c r="MKV61" s="20"/>
      <c r="MKW61" s="20"/>
      <c r="MKX61" s="20"/>
      <c r="MKY61" s="20"/>
      <c r="MKZ61" s="20"/>
      <c r="MLA61" s="20"/>
      <c r="MLB61" s="20"/>
      <c r="MLC61" s="20"/>
      <c r="MLD61" s="20"/>
      <c r="MLE61" s="20"/>
      <c r="MLF61" s="20"/>
      <c r="MLG61" s="20"/>
      <c r="MLH61" s="20"/>
      <c r="MLI61" s="20"/>
      <c r="MLJ61" s="20"/>
      <c r="MLK61" s="20"/>
      <c r="MLL61" s="20"/>
      <c r="MLM61" s="20"/>
      <c r="MLN61" s="20"/>
      <c r="MLO61" s="20"/>
      <c r="MLP61" s="20"/>
      <c r="MLQ61" s="20"/>
      <c r="MLR61" s="20"/>
      <c r="MLS61" s="20"/>
      <c r="MLT61" s="20"/>
      <c r="MLU61" s="20"/>
      <c r="MLV61" s="20"/>
      <c r="MLW61" s="20"/>
      <c r="MLX61" s="20"/>
      <c r="MLY61" s="20"/>
      <c r="MLZ61" s="20"/>
      <c r="MMA61" s="20"/>
      <c r="MMB61" s="20"/>
      <c r="MMC61" s="20"/>
      <c r="MMD61" s="20"/>
      <c r="MME61" s="20"/>
      <c r="MMF61" s="20"/>
      <c r="MMG61" s="20"/>
      <c r="MMH61" s="20"/>
      <c r="MMI61" s="20"/>
      <c r="MMJ61" s="20"/>
      <c r="MMK61" s="20"/>
      <c r="MML61" s="20"/>
      <c r="MMM61" s="20"/>
      <c r="MMN61" s="20"/>
      <c r="MMO61" s="20"/>
      <c r="MMP61" s="20"/>
      <c r="MMQ61" s="20"/>
      <c r="MMR61" s="20"/>
      <c r="MMS61" s="20"/>
      <c r="MMT61" s="20"/>
      <c r="MMU61" s="20"/>
      <c r="MMV61" s="20"/>
      <c r="MMW61" s="20"/>
      <c r="MMX61" s="20"/>
      <c r="MMY61" s="20"/>
      <c r="MMZ61" s="20"/>
      <c r="MNA61" s="20"/>
      <c r="MNB61" s="20"/>
      <c r="MNC61" s="20"/>
      <c r="MND61" s="20"/>
      <c r="MNE61" s="20"/>
      <c r="MNF61" s="20"/>
      <c r="MNG61" s="20"/>
      <c r="MNH61" s="20"/>
      <c r="MNI61" s="20"/>
      <c r="MNJ61" s="20"/>
      <c r="MNK61" s="20"/>
      <c r="MNL61" s="20"/>
      <c r="MNM61" s="20"/>
      <c r="MNN61" s="20"/>
      <c r="MNO61" s="20"/>
      <c r="MNP61" s="20"/>
      <c r="MNQ61" s="20"/>
      <c r="MNR61" s="20"/>
      <c r="MNS61" s="20"/>
      <c r="MNT61" s="20"/>
      <c r="MNU61" s="20"/>
      <c r="MNV61" s="20"/>
      <c r="MNW61" s="20"/>
      <c r="MNX61" s="20"/>
      <c r="MNY61" s="20"/>
      <c r="MNZ61" s="20"/>
      <c r="MOA61" s="20"/>
      <c r="MOB61" s="20"/>
      <c r="MOC61" s="20"/>
      <c r="MOD61" s="20"/>
      <c r="MOE61" s="20"/>
      <c r="MOF61" s="20"/>
      <c r="MOG61" s="20"/>
      <c r="MOH61" s="20"/>
      <c r="MOI61" s="20"/>
      <c r="MOJ61" s="20"/>
      <c r="MOK61" s="20"/>
      <c r="MOL61" s="20"/>
      <c r="MOM61" s="20"/>
      <c r="MON61" s="20"/>
      <c r="MOO61" s="20"/>
      <c r="MOP61" s="20"/>
      <c r="MOQ61" s="20"/>
      <c r="MOR61" s="20"/>
      <c r="MOS61" s="20"/>
      <c r="MOT61" s="20"/>
      <c r="MOU61" s="20"/>
      <c r="MOV61" s="20"/>
      <c r="MOW61" s="20"/>
      <c r="MOX61" s="20"/>
      <c r="MOY61" s="20"/>
      <c r="MOZ61" s="20"/>
      <c r="MPA61" s="20"/>
      <c r="MPB61" s="20"/>
      <c r="MPC61" s="20"/>
      <c r="MPD61" s="20"/>
      <c r="MPE61" s="20"/>
      <c r="MPF61" s="20"/>
      <c r="MPG61" s="20"/>
      <c r="MPH61" s="20"/>
      <c r="MPI61" s="20"/>
      <c r="MPJ61" s="20"/>
      <c r="MPK61" s="20"/>
      <c r="MPL61" s="20"/>
      <c r="MPM61" s="20"/>
      <c r="MPN61" s="20"/>
      <c r="MPO61" s="20"/>
      <c r="MPP61" s="20"/>
      <c r="MPQ61" s="20"/>
      <c r="MPR61" s="20"/>
      <c r="MPS61" s="20"/>
      <c r="MPT61" s="20"/>
      <c r="MPU61" s="20"/>
      <c r="MPV61" s="20"/>
      <c r="MPW61" s="20"/>
      <c r="MPX61" s="20"/>
      <c r="MPY61" s="20"/>
      <c r="MPZ61" s="20"/>
      <c r="MQA61" s="20"/>
      <c r="MQB61" s="20"/>
      <c r="MQC61" s="20"/>
      <c r="MQD61" s="20"/>
      <c r="MQE61" s="20"/>
      <c r="MQF61" s="20"/>
      <c r="MQG61" s="20"/>
      <c r="MQH61" s="20"/>
      <c r="MQI61" s="20"/>
      <c r="MQJ61" s="20"/>
      <c r="MQK61" s="20"/>
      <c r="MQL61" s="20"/>
      <c r="MQM61" s="20"/>
      <c r="MQN61" s="20"/>
      <c r="MQO61" s="20"/>
      <c r="MQP61" s="20"/>
      <c r="MQQ61" s="20"/>
      <c r="MQR61" s="20"/>
      <c r="MQS61" s="20"/>
      <c r="MQT61" s="20"/>
      <c r="MQU61" s="20"/>
      <c r="MQV61" s="20"/>
      <c r="MQW61" s="20"/>
      <c r="MQX61" s="20"/>
      <c r="MQY61" s="20"/>
      <c r="MQZ61" s="20"/>
      <c r="MRA61" s="20"/>
      <c r="MRB61" s="20"/>
      <c r="MRC61" s="20"/>
      <c r="MRD61" s="20"/>
      <c r="MRE61" s="20"/>
      <c r="MRF61" s="20"/>
      <c r="MRG61" s="20"/>
      <c r="MRH61" s="20"/>
      <c r="MRI61" s="20"/>
      <c r="MRJ61" s="20"/>
      <c r="MRK61" s="20"/>
      <c r="MRL61" s="20"/>
      <c r="MRM61" s="20"/>
      <c r="MRN61" s="20"/>
      <c r="MRO61" s="20"/>
      <c r="MRP61" s="20"/>
      <c r="MRQ61" s="20"/>
      <c r="MRR61" s="20"/>
      <c r="MRS61" s="20"/>
      <c r="MRT61" s="20"/>
      <c r="MRU61" s="20"/>
      <c r="MRV61" s="20"/>
      <c r="MRW61" s="20"/>
      <c r="MRX61" s="20"/>
      <c r="MRY61" s="20"/>
      <c r="MRZ61" s="20"/>
      <c r="MSA61" s="20"/>
      <c r="MSB61" s="20"/>
      <c r="MSC61" s="20"/>
      <c r="MSD61" s="20"/>
      <c r="MSE61" s="20"/>
      <c r="MSF61" s="20"/>
      <c r="MSG61" s="20"/>
      <c r="MSH61" s="20"/>
      <c r="MSI61" s="20"/>
      <c r="MSJ61" s="20"/>
      <c r="MSK61" s="20"/>
      <c r="MSL61" s="20"/>
      <c r="MSM61" s="20"/>
      <c r="MSN61" s="20"/>
      <c r="MSO61" s="20"/>
      <c r="MSP61" s="20"/>
      <c r="MSQ61" s="20"/>
      <c r="MSR61" s="20"/>
      <c r="MSS61" s="20"/>
      <c r="MST61" s="20"/>
      <c r="MSU61" s="20"/>
      <c r="MSV61" s="20"/>
      <c r="MSW61" s="20"/>
      <c r="MSX61" s="20"/>
      <c r="MSY61" s="20"/>
      <c r="MSZ61" s="20"/>
      <c r="MTA61" s="20"/>
      <c r="MTB61" s="20"/>
      <c r="MTC61" s="20"/>
      <c r="MTD61" s="20"/>
      <c r="MTE61" s="20"/>
      <c r="MTF61" s="20"/>
      <c r="MTG61" s="20"/>
      <c r="MTH61" s="20"/>
      <c r="MTI61" s="20"/>
      <c r="MTJ61" s="20"/>
      <c r="MTK61" s="20"/>
      <c r="MTL61" s="20"/>
      <c r="MTM61" s="20"/>
      <c r="MTN61" s="20"/>
      <c r="MTO61" s="20"/>
      <c r="MTP61" s="20"/>
      <c r="MTQ61" s="20"/>
      <c r="MTR61" s="20"/>
      <c r="MTS61" s="20"/>
      <c r="MTT61" s="20"/>
      <c r="MTU61" s="20"/>
      <c r="MTV61" s="20"/>
      <c r="MTW61" s="20"/>
      <c r="MTX61" s="20"/>
      <c r="MTY61" s="20"/>
      <c r="MTZ61" s="20"/>
      <c r="MUA61" s="20"/>
      <c r="MUB61" s="20"/>
      <c r="MUC61" s="20"/>
      <c r="MUD61" s="20"/>
      <c r="MUE61" s="20"/>
      <c r="MUF61" s="20"/>
      <c r="MUG61" s="20"/>
      <c r="MUH61" s="20"/>
      <c r="MUI61" s="20"/>
      <c r="MUJ61" s="20"/>
      <c r="MUK61" s="20"/>
      <c r="MUL61" s="20"/>
      <c r="MUM61" s="20"/>
      <c r="MUN61" s="20"/>
      <c r="MUO61" s="20"/>
      <c r="MUP61" s="20"/>
      <c r="MUQ61" s="20"/>
      <c r="MUR61" s="20"/>
      <c r="MUS61" s="20"/>
      <c r="MUT61" s="20"/>
      <c r="MUU61" s="20"/>
      <c r="MUV61" s="20"/>
      <c r="MUW61" s="20"/>
      <c r="MUX61" s="20"/>
      <c r="MUY61" s="20"/>
      <c r="MUZ61" s="20"/>
      <c r="MVA61" s="20"/>
      <c r="MVB61" s="20"/>
      <c r="MVC61" s="20"/>
      <c r="MVD61" s="20"/>
      <c r="MVE61" s="20"/>
      <c r="MVF61" s="20"/>
      <c r="MVG61" s="20"/>
      <c r="MVH61" s="20"/>
      <c r="MVI61" s="20"/>
      <c r="MVJ61" s="20"/>
      <c r="MVK61" s="20"/>
      <c r="MVL61" s="20"/>
      <c r="MVM61" s="20"/>
      <c r="MVN61" s="20"/>
      <c r="MVO61" s="20"/>
      <c r="MVP61" s="20"/>
      <c r="MVQ61" s="20"/>
      <c r="MVR61" s="20"/>
      <c r="MVS61" s="20"/>
      <c r="MVT61" s="20"/>
      <c r="MVU61" s="20"/>
      <c r="MVV61" s="20"/>
      <c r="MVW61" s="20"/>
      <c r="MVX61" s="20"/>
      <c r="MVY61" s="20"/>
      <c r="MVZ61" s="20"/>
      <c r="MWA61" s="20"/>
      <c r="MWB61" s="20"/>
      <c r="MWC61" s="20"/>
      <c r="MWD61" s="20"/>
      <c r="MWE61" s="20"/>
      <c r="MWF61" s="20"/>
      <c r="MWG61" s="20"/>
      <c r="MWH61" s="20"/>
      <c r="MWI61" s="20"/>
      <c r="MWJ61" s="20"/>
      <c r="MWK61" s="20"/>
      <c r="MWL61" s="20"/>
      <c r="MWM61" s="20"/>
      <c r="MWN61" s="20"/>
      <c r="MWO61" s="20"/>
      <c r="MWP61" s="20"/>
      <c r="MWQ61" s="20"/>
      <c r="MWR61" s="20"/>
      <c r="MWS61" s="20"/>
      <c r="MWT61" s="20"/>
      <c r="MWU61" s="20"/>
      <c r="MWV61" s="20"/>
      <c r="MWW61" s="20"/>
      <c r="MWX61" s="20"/>
      <c r="MWY61" s="20"/>
      <c r="MWZ61" s="20"/>
      <c r="MXA61" s="20"/>
      <c r="MXB61" s="20"/>
      <c r="MXC61" s="20"/>
      <c r="MXD61" s="20"/>
      <c r="MXE61" s="20"/>
      <c r="MXF61" s="20"/>
      <c r="MXG61" s="20"/>
      <c r="MXH61" s="20"/>
      <c r="MXI61" s="20"/>
      <c r="MXJ61" s="20"/>
      <c r="MXK61" s="20"/>
      <c r="MXL61" s="20"/>
      <c r="MXM61" s="20"/>
      <c r="MXN61" s="20"/>
      <c r="MXO61" s="20"/>
      <c r="MXP61" s="20"/>
      <c r="MXQ61" s="20"/>
      <c r="MXR61" s="20"/>
      <c r="MXS61" s="20"/>
      <c r="MXT61" s="20"/>
      <c r="MXU61" s="20"/>
      <c r="MXV61" s="20"/>
      <c r="MXW61" s="20"/>
      <c r="MXX61" s="20"/>
      <c r="MXY61" s="20"/>
      <c r="MXZ61" s="20"/>
      <c r="MYA61" s="20"/>
      <c r="MYB61" s="20"/>
      <c r="MYC61" s="20"/>
      <c r="MYD61" s="20"/>
      <c r="MYE61" s="20"/>
      <c r="MYF61" s="20"/>
      <c r="MYG61" s="20"/>
      <c r="MYH61" s="20"/>
      <c r="MYI61" s="20"/>
      <c r="MYJ61" s="20"/>
      <c r="MYK61" s="20"/>
      <c r="MYL61" s="20"/>
      <c r="MYM61" s="20"/>
      <c r="MYN61" s="20"/>
      <c r="MYO61" s="20"/>
      <c r="MYP61" s="20"/>
      <c r="MYQ61" s="20"/>
      <c r="MYR61" s="20"/>
      <c r="MYS61" s="20"/>
      <c r="MYT61" s="20"/>
      <c r="MYU61" s="20"/>
      <c r="MYV61" s="20"/>
      <c r="MYW61" s="20"/>
      <c r="MYX61" s="20"/>
      <c r="MYY61" s="20"/>
      <c r="MYZ61" s="20"/>
      <c r="MZA61" s="20"/>
      <c r="MZB61" s="20"/>
      <c r="MZC61" s="20"/>
      <c r="MZD61" s="20"/>
      <c r="MZE61" s="20"/>
      <c r="MZF61" s="20"/>
      <c r="MZG61" s="20"/>
      <c r="MZH61" s="20"/>
      <c r="MZI61" s="20"/>
      <c r="MZJ61" s="20"/>
      <c r="MZK61" s="20"/>
      <c r="MZL61" s="20"/>
      <c r="MZM61" s="20"/>
      <c r="MZN61" s="20"/>
      <c r="MZO61" s="20"/>
      <c r="MZP61" s="20"/>
      <c r="MZQ61" s="20"/>
      <c r="MZR61" s="20"/>
      <c r="MZS61" s="20"/>
      <c r="MZT61" s="20"/>
      <c r="MZU61" s="20"/>
      <c r="MZV61" s="20"/>
      <c r="MZW61" s="20"/>
      <c r="MZX61" s="20"/>
      <c r="MZY61" s="20"/>
      <c r="MZZ61" s="20"/>
      <c r="NAA61" s="20"/>
      <c r="NAB61" s="20"/>
      <c r="NAC61" s="20"/>
      <c r="NAD61" s="20"/>
      <c r="NAE61" s="20"/>
      <c r="NAF61" s="20"/>
      <c r="NAG61" s="20"/>
      <c r="NAH61" s="20"/>
      <c r="NAI61" s="20"/>
      <c r="NAJ61" s="20"/>
      <c r="NAK61" s="20"/>
      <c r="NAL61" s="20"/>
      <c r="NAM61" s="20"/>
      <c r="NAN61" s="20"/>
      <c r="NAO61" s="20"/>
      <c r="NAP61" s="20"/>
      <c r="NAQ61" s="20"/>
      <c r="NAR61" s="20"/>
      <c r="NAS61" s="20"/>
      <c r="NAT61" s="20"/>
      <c r="NAU61" s="20"/>
      <c r="NAV61" s="20"/>
      <c r="NAW61" s="20"/>
      <c r="NAX61" s="20"/>
      <c r="NAY61" s="20"/>
      <c r="NAZ61" s="20"/>
      <c r="NBA61" s="20"/>
      <c r="NBB61" s="20"/>
      <c r="NBC61" s="20"/>
      <c r="NBD61" s="20"/>
      <c r="NBE61" s="20"/>
      <c r="NBF61" s="20"/>
      <c r="NBG61" s="20"/>
      <c r="NBH61" s="20"/>
      <c r="NBI61" s="20"/>
      <c r="NBJ61" s="20"/>
      <c r="NBK61" s="20"/>
      <c r="NBL61" s="20"/>
      <c r="NBM61" s="20"/>
      <c r="NBN61" s="20"/>
      <c r="NBO61" s="20"/>
      <c r="NBP61" s="20"/>
      <c r="NBQ61" s="20"/>
      <c r="NBR61" s="20"/>
      <c r="NBS61" s="20"/>
      <c r="NBT61" s="20"/>
      <c r="NBU61" s="20"/>
      <c r="NBV61" s="20"/>
      <c r="NBW61" s="20"/>
      <c r="NBX61" s="20"/>
      <c r="NBY61" s="20"/>
      <c r="NBZ61" s="20"/>
      <c r="NCA61" s="20"/>
      <c r="NCB61" s="20"/>
      <c r="NCC61" s="20"/>
      <c r="NCD61" s="20"/>
      <c r="NCE61" s="20"/>
      <c r="NCF61" s="20"/>
      <c r="NCG61" s="20"/>
      <c r="NCH61" s="20"/>
      <c r="NCI61" s="20"/>
      <c r="NCJ61" s="20"/>
      <c r="NCK61" s="20"/>
      <c r="NCL61" s="20"/>
      <c r="NCM61" s="20"/>
      <c r="NCN61" s="20"/>
      <c r="NCO61" s="20"/>
      <c r="NCP61" s="20"/>
      <c r="NCQ61" s="20"/>
      <c r="NCR61" s="20"/>
      <c r="NCS61" s="20"/>
      <c r="NCT61" s="20"/>
      <c r="NCU61" s="20"/>
      <c r="NCV61" s="20"/>
      <c r="NCW61" s="20"/>
      <c r="NCX61" s="20"/>
      <c r="NCY61" s="20"/>
      <c r="NCZ61" s="20"/>
      <c r="NDA61" s="20"/>
      <c r="NDB61" s="20"/>
      <c r="NDC61" s="20"/>
      <c r="NDD61" s="20"/>
      <c r="NDE61" s="20"/>
      <c r="NDF61" s="20"/>
      <c r="NDG61" s="20"/>
      <c r="NDH61" s="20"/>
      <c r="NDI61" s="20"/>
      <c r="NDJ61" s="20"/>
      <c r="NDK61" s="20"/>
      <c r="NDL61" s="20"/>
      <c r="NDM61" s="20"/>
      <c r="NDN61" s="20"/>
      <c r="NDO61" s="20"/>
      <c r="NDP61" s="20"/>
      <c r="NDQ61" s="20"/>
      <c r="NDR61" s="20"/>
      <c r="NDS61" s="20"/>
      <c r="NDT61" s="20"/>
      <c r="NDU61" s="20"/>
      <c r="NDV61" s="20"/>
      <c r="NDW61" s="20"/>
      <c r="NDX61" s="20"/>
      <c r="NDY61" s="20"/>
      <c r="NDZ61" s="20"/>
      <c r="NEA61" s="20"/>
      <c r="NEB61" s="20"/>
      <c r="NEC61" s="20"/>
      <c r="NED61" s="20"/>
      <c r="NEE61" s="20"/>
      <c r="NEF61" s="20"/>
      <c r="NEG61" s="20"/>
      <c r="NEH61" s="20"/>
      <c r="NEI61" s="20"/>
      <c r="NEJ61" s="20"/>
      <c r="NEK61" s="20"/>
      <c r="NEL61" s="20"/>
      <c r="NEM61" s="20"/>
      <c r="NEN61" s="20"/>
      <c r="NEO61" s="20"/>
      <c r="NEP61" s="20"/>
      <c r="NEQ61" s="20"/>
      <c r="NER61" s="20"/>
      <c r="NES61" s="20"/>
      <c r="NET61" s="20"/>
      <c r="NEU61" s="20"/>
      <c r="NEV61" s="20"/>
      <c r="NEW61" s="20"/>
      <c r="NEX61" s="20"/>
      <c r="NEY61" s="20"/>
      <c r="NEZ61" s="20"/>
      <c r="NFA61" s="20"/>
      <c r="NFB61" s="20"/>
      <c r="NFC61" s="20"/>
      <c r="NFD61" s="20"/>
      <c r="NFE61" s="20"/>
      <c r="NFF61" s="20"/>
      <c r="NFG61" s="20"/>
      <c r="NFH61" s="20"/>
      <c r="NFI61" s="20"/>
      <c r="NFJ61" s="20"/>
      <c r="NFK61" s="20"/>
      <c r="NFL61" s="20"/>
      <c r="NFM61" s="20"/>
      <c r="NFN61" s="20"/>
      <c r="NFO61" s="20"/>
      <c r="NFP61" s="20"/>
      <c r="NFQ61" s="20"/>
      <c r="NFR61" s="20"/>
      <c r="NFS61" s="20"/>
      <c r="NFT61" s="20"/>
      <c r="NFU61" s="20"/>
      <c r="NFV61" s="20"/>
      <c r="NFW61" s="20"/>
      <c r="NFX61" s="20"/>
      <c r="NFY61" s="20"/>
      <c r="NFZ61" s="20"/>
      <c r="NGA61" s="20"/>
      <c r="NGB61" s="20"/>
      <c r="NGC61" s="20"/>
      <c r="NGD61" s="20"/>
      <c r="NGE61" s="20"/>
      <c r="NGF61" s="20"/>
      <c r="NGG61" s="20"/>
      <c r="NGH61" s="20"/>
      <c r="NGI61" s="20"/>
      <c r="NGJ61" s="20"/>
      <c r="NGK61" s="20"/>
      <c r="NGL61" s="20"/>
      <c r="NGM61" s="20"/>
      <c r="NGN61" s="20"/>
      <c r="NGO61" s="20"/>
      <c r="NGP61" s="20"/>
      <c r="NGQ61" s="20"/>
      <c r="NGR61" s="20"/>
      <c r="NGS61" s="20"/>
      <c r="NGT61" s="20"/>
      <c r="NGU61" s="20"/>
      <c r="NGV61" s="20"/>
      <c r="NGW61" s="20"/>
      <c r="NGX61" s="20"/>
      <c r="NGY61" s="20"/>
      <c r="NGZ61" s="20"/>
      <c r="NHA61" s="20"/>
      <c r="NHB61" s="20"/>
      <c r="NHC61" s="20"/>
      <c r="NHD61" s="20"/>
      <c r="NHE61" s="20"/>
      <c r="NHF61" s="20"/>
      <c r="NHG61" s="20"/>
      <c r="NHH61" s="20"/>
      <c r="NHI61" s="20"/>
      <c r="NHJ61" s="20"/>
      <c r="NHK61" s="20"/>
      <c r="NHL61" s="20"/>
      <c r="NHM61" s="20"/>
      <c r="NHN61" s="20"/>
      <c r="NHO61" s="20"/>
      <c r="NHP61" s="20"/>
      <c r="NHQ61" s="20"/>
      <c r="NHR61" s="20"/>
      <c r="NHS61" s="20"/>
      <c r="NHT61" s="20"/>
      <c r="NHU61" s="20"/>
      <c r="NHV61" s="20"/>
      <c r="NHW61" s="20"/>
      <c r="NHX61" s="20"/>
      <c r="NHY61" s="20"/>
      <c r="NHZ61" s="20"/>
      <c r="NIA61" s="20"/>
      <c r="NIB61" s="20"/>
      <c r="NIC61" s="20"/>
      <c r="NID61" s="20"/>
      <c r="NIE61" s="20"/>
      <c r="NIF61" s="20"/>
      <c r="NIG61" s="20"/>
      <c r="NIH61" s="20"/>
      <c r="NII61" s="20"/>
      <c r="NIJ61" s="20"/>
      <c r="NIK61" s="20"/>
      <c r="NIL61" s="20"/>
      <c r="NIM61" s="20"/>
      <c r="NIN61" s="20"/>
      <c r="NIO61" s="20"/>
      <c r="NIP61" s="20"/>
      <c r="NIQ61" s="20"/>
      <c r="NIR61" s="20"/>
      <c r="NIS61" s="20"/>
      <c r="NIT61" s="20"/>
      <c r="NIU61" s="20"/>
      <c r="NIV61" s="20"/>
      <c r="NIW61" s="20"/>
      <c r="NIX61" s="20"/>
      <c r="NIY61" s="20"/>
      <c r="NIZ61" s="20"/>
      <c r="NJA61" s="20"/>
      <c r="NJB61" s="20"/>
      <c r="NJC61" s="20"/>
      <c r="NJD61" s="20"/>
      <c r="NJE61" s="20"/>
      <c r="NJF61" s="20"/>
      <c r="NJG61" s="20"/>
      <c r="NJH61" s="20"/>
      <c r="NJI61" s="20"/>
      <c r="NJJ61" s="20"/>
      <c r="NJK61" s="20"/>
      <c r="NJL61" s="20"/>
      <c r="NJM61" s="20"/>
      <c r="NJN61" s="20"/>
      <c r="NJO61" s="20"/>
      <c r="NJP61" s="20"/>
      <c r="NJQ61" s="20"/>
      <c r="NJR61" s="20"/>
      <c r="NJS61" s="20"/>
      <c r="NJT61" s="20"/>
      <c r="NJU61" s="20"/>
      <c r="NJV61" s="20"/>
      <c r="NJW61" s="20"/>
      <c r="NJX61" s="20"/>
      <c r="NJY61" s="20"/>
      <c r="NJZ61" s="20"/>
      <c r="NKA61" s="20"/>
      <c r="NKB61" s="20"/>
      <c r="NKC61" s="20"/>
      <c r="NKD61" s="20"/>
      <c r="NKE61" s="20"/>
      <c r="NKF61" s="20"/>
      <c r="NKG61" s="20"/>
      <c r="NKH61" s="20"/>
      <c r="NKI61" s="20"/>
      <c r="NKJ61" s="20"/>
      <c r="NKK61" s="20"/>
      <c r="NKL61" s="20"/>
      <c r="NKM61" s="20"/>
      <c r="NKN61" s="20"/>
      <c r="NKO61" s="20"/>
      <c r="NKP61" s="20"/>
      <c r="NKQ61" s="20"/>
      <c r="NKR61" s="20"/>
      <c r="NKS61" s="20"/>
      <c r="NKT61" s="20"/>
      <c r="NKU61" s="20"/>
      <c r="NKV61" s="20"/>
      <c r="NKW61" s="20"/>
      <c r="NKX61" s="20"/>
      <c r="NKY61" s="20"/>
      <c r="NKZ61" s="20"/>
      <c r="NLA61" s="20"/>
      <c r="NLB61" s="20"/>
      <c r="NLC61" s="20"/>
      <c r="NLD61" s="20"/>
      <c r="NLE61" s="20"/>
      <c r="NLF61" s="20"/>
      <c r="NLG61" s="20"/>
      <c r="NLH61" s="20"/>
      <c r="NLI61" s="20"/>
      <c r="NLJ61" s="20"/>
      <c r="NLK61" s="20"/>
      <c r="NLL61" s="20"/>
      <c r="NLM61" s="20"/>
      <c r="NLN61" s="20"/>
      <c r="NLO61" s="20"/>
      <c r="NLP61" s="20"/>
      <c r="NLQ61" s="20"/>
      <c r="NLR61" s="20"/>
      <c r="NLS61" s="20"/>
      <c r="NLT61" s="20"/>
      <c r="NLU61" s="20"/>
      <c r="NLV61" s="20"/>
      <c r="NLW61" s="20"/>
      <c r="NLX61" s="20"/>
      <c r="NLY61" s="20"/>
      <c r="NLZ61" s="20"/>
      <c r="NMA61" s="20"/>
      <c r="NMB61" s="20"/>
      <c r="NMC61" s="20"/>
      <c r="NMD61" s="20"/>
      <c r="NME61" s="20"/>
      <c r="NMF61" s="20"/>
      <c r="NMG61" s="20"/>
      <c r="NMH61" s="20"/>
      <c r="NMI61" s="20"/>
      <c r="NMJ61" s="20"/>
      <c r="NMK61" s="20"/>
      <c r="NML61" s="20"/>
      <c r="NMM61" s="20"/>
      <c r="NMN61" s="20"/>
      <c r="NMO61" s="20"/>
      <c r="NMP61" s="20"/>
      <c r="NMQ61" s="20"/>
      <c r="NMR61" s="20"/>
      <c r="NMS61" s="20"/>
      <c r="NMT61" s="20"/>
      <c r="NMU61" s="20"/>
      <c r="NMV61" s="20"/>
      <c r="NMW61" s="20"/>
      <c r="NMX61" s="20"/>
      <c r="NMY61" s="20"/>
      <c r="NMZ61" s="20"/>
      <c r="NNA61" s="20"/>
      <c r="NNB61" s="20"/>
      <c r="NNC61" s="20"/>
      <c r="NND61" s="20"/>
      <c r="NNE61" s="20"/>
      <c r="NNF61" s="20"/>
      <c r="NNG61" s="20"/>
      <c r="NNH61" s="20"/>
      <c r="NNI61" s="20"/>
      <c r="NNJ61" s="20"/>
      <c r="NNK61" s="20"/>
      <c r="NNL61" s="20"/>
      <c r="NNM61" s="20"/>
      <c r="NNN61" s="20"/>
      <c r="NNO61" s="20"/>
      <c r="NNP61" s="20"/>
      <c r="NNQ61" s="20"/>
      <c r="NNR61" s="20"/>
      <c r="NNS61" s="20"/>
      <c r="NNT61" s="20"/>
      <c r="NNU61" s="20"/>
      <c r="NNV61" s="20"/>
      <c r="NNW61" s="20"/>
      <c r="NNX61" s="20"/>
      <c r="NNY61" s="20"/>
      <c r="NNZ61" s="20"/>
      <c r="NOA61" s="20"/>
      <c r="NOB61" s="20"/>
      <c r="NOC61" s="20"/>
      <c r="NOD61" s="20"/>
      <c r="NOE61" s="20"/>
      <c r="NOF61" s="20"/>
      <c r="NOG61" s="20"/>
      <c r="NOH61" s="20"/>
      <c r="NOI61" s="20"/>
      <c r="NOJ61" s="20"/>
      <c r="NOK61" s="20"/>
      <c r="NOL61" s="20"/>
      <c r="NOM61" s="20"/>
      <c r="NON61" s="20"/>
      <c r="NOO61" s="20"/>
      <c r="NOP61" s="20"/>
      <c r="NOQ61" s="20"/>
      <c r="NOR61" s="20"/>
      <c r="NOS61" s="20"/>
      <c r="NOT61" s="20"/>
      <c r="NOU61" s="20"/>
      <c r="NOV61" s="20"/>
      <c r="NOW61" s="20"/>
      <c r="NOX61" s="20"/>
      <c r="NOY61" s="20"/>
      <c r="NOZ61" s="20"/>
      <c r="NPA61" s="20"/>
      <c r="NPB61" s="20"/>
      <c r="NPC61" s="20"/>
      <c r="NPD61" s="20"/>
      <c r="NPE61" s="20"/>
      <c r="NPF61" s="20"/>
      <c r="NPG61" s="20"/>
      <c r="NPH61" s="20"/>
      <c r="NPI61" s="20"/>
      <c r="NPJ61" s="20"/>
      <c r="NPK61" s="20"/>
      <c r="NPL61" s="20"/>
      <c r="NPM61" s="20"/>
      <c r="NPN61" s="20"/>
      <c r="NPO61" s="20"/>
      <c r="NPP61" s="20"/>
      <c r="NPQ61" s="20"/>
      <c r="NPR61" s="20"/>
      <c r="NPS61" s="20"/>
      <c r="NPT61" s="20"/>
      <c r="NPU61" s="20"/>
      <c r="NPV61" s="20"/>
      <c r="NPW61" s="20"/>
      <c r="NPX61" s="20"/>
      <c r="NPY61" s="20"/>
      <c r="NPZ61" s="20"/>
      <c r="NQA61" s="20"/>
      <c r="NQB61" s="20"/>
      <c r="NQC61" s="20"/>
      <c r="NQD61" s="20"/>
      <c r="NQE61" s="20"/>
      <c r="NQF61" s="20"/>
      <c r="NQG61" s="20"/>
      <c r="NQH61" s="20"/>
      <c r="NQI61" s="20"/>
      <c r="NQJ61" s="20"/>
      <c r="NQK61" s="20"/>
      <c r="NQL61" s="20"/>
      <c r="NQM61" s="20"/>
      <c r="NQN61" s="20"/>
      <c r="NQO61" s="20"/>
      <c r="NQP61" s="20"/>
      <c r="NQQ61" s="20"/>
      <c r="NQR61" s="20"/>
      <c r="NQS61" s="20"/>
      <c r="NQT61" s="20"/>
      <c r="NQU61" s="20"/>
      <c r="NQV61" s="20"/>
      <c r="NQW61" s="20"/>
      <c r="NQX61" s="20"/>
      <c r="NQY61" s="20"/>
      <c r="NQZ61" s="20"/>
      <c r="NRA61" s="20"/>
      <c r="NRB61" s="20"/>
      <c r="NRC61" s="20"/>
      <c r="NRD61" s="20"/>
      <c r="NRE61" s="20"/>
      <c r="NRF61" s="20"/>
      <c r="NRG61" s="20"/>
      <c r="NRH61" s="20"/>
      <c r="NRI61" s="20"/>
      <c r="NRJ61" s="20"/>
      <c r="NRK61" s="20"/>
      <c r="NRL61" s="20"/>
      <c r="NRM61" s="20"/>
      <c r="NRN61" s="20"/>
      <c r="NRO61" s="20"/>
      <c r="NRP61" s="20"/>
      <c r="NRQ61" s="20"/>
      <c r="NRR61" s="20"/>
      <c r="NRS61" s="20"/>
      <c r="NRT61" s="20"/>
      <c r="NRU61" s="20"/>
      <c r="NRV61" s="20"/>
      <c r="NRW61" s="20"/>
      <c r="NRX61" s="20"/>
      <c r="NRY61" s="20"/>
      <c r="NRZ61" s="20"/>
      <c r="NSA61" s="20"/>
      <c r="NSB61" s="20"/>
      <c r="NSC61" s="20"/>
      <c r="NSD61" s="20"/>
      <c r="NSE61" s="20"/>
      <c r="NSF61" s="20"/>
      <c r="NSG61" s="20"/>
      <c r="NSH61" s="20"/>
      <c r="NSI61" s="20"/>
      <c r="NSJ61" s="20"/>
      <c r="NSK61" s="20"/>
      <c r="NSL61" s="20"/>
      <c r="NSM61" s="20"/>
      <c r="NSN61" s="20"/>
      <c r="NSO61" s="20"/>
      <c r="NSP61" s="20"/>
      <c r="NSQ61" s="20"/>
      <c r="NSR61" s="20"/>
      <c r="NSS61" s="20"/>
      <c r="NST61" s="20"/>
      <c r="NSU61" s="20"/>
      <c r="NSV61" s="20"/>
      <c r="NSW61" s="20"/>
      <c r="NSX61" s="20"/>
      <c r="NSY61" s="20"/>
      <c r="NSZ61" s="20"/>
      <c r="NTA61" s="20"/>
      <c r="NTB61" s="20"/>
      <c r="NTC61" s="20"/>
      <c r="NTD61" s="20"/>
      <c r="NTE61" s="20"/>
      <c r="NTF61" s="20"/>
      <c r="NTG61" s="20"/>
      <c r="NTH61" s="20"/>
      <c r="NTI61" s="20"/>
      <c r="NTJ61" s="20"/>
      <c r="NTK61" s="20"/>
      <c r="NTL61" s="20"/>
      <c r="NTM61" s="20"/>
      <c r="NTN61" s="20"/>
      <c r="NTO61" s="20"/>
      <c r="NTP61" s="20"/>
      <c r="NTQ61" s="20"/>
      <c r="NTR61" s="20"/>
      <c r="NTS61" s="20"/>
      <c r="NTT61" s="20"/>
      <c r="NTU61" s="20"/>
      <c r="NTV61" s="20"/>
      <c r="NTW61" s="20"/>
      <c r="NTX61" s="20"/>
      <c r="NTY61" s="20"/>
      <c r="NTZ61" s="20"/>
      <c r="NUA61" s="20"/>
      <c r="NUB61" s="20"/>
      <c r="NUC61" s="20"/>
      <c r="NUD61" s="20"/>
      <c r="NUE61" s="20"/>
      <c r="NUF61" s="20"/>
      <c r="NUG61" s="20"/>
      <c r="NUH61" s="20"/>
      <c r="NUI61" s="20"/>
      <c r="NUJ61" s="20"/>
      <c r="NUK61" s="20"/>
      <c r="NUL61" s="20"/>
      <c r="NUM61" s="20"/>
      <c r="NUN61" s="20"/>
      <c r="NUO61" s="20"/>
      <c r="NUP61" s="20"/>
      <c r="NUQ61" s="20"/>
      <c r="NUR61" s="20"/>
      <c r="NUS61" s="20"/>
      <c r="NUT61" s="20"/>
      <c r="NUU61" s="20"/>
      <c r="NUV61" s="20"/>
      <c r="NUW61" s="20"/>
      <c r="NUX61" s="20"/>
      <c r="NUY61" s="20"/>
      <c r="NUZ61" s="20"/>
      <c r="NVA61" s="20"/>
      <c r="NVB61" s="20"/>
      <c r="NVC61" s="20"/>
      <c r="NVD61" s="20"/>
      <c r="NVE61" s="20"/>
      <c r="NVF61" s="20"/>
      <c r="NVG61" s="20"/>
      <c r="NVH61" s="20"/>
      <c r="NVI61" s="20"/>
      <c r="NVJ61" s="20"/>
      <c r="NVK61" s="20"/>
      <c r="NVL61" s="20"/>
      <c r="NVM61" s="20"/>
      <c r="NVN61" s="20"/>
      <c r="NVO61" s="20"/>
      <c r="NVP61" s="20"/>
      <c r="NVQ61" s="20"/>
      <c r="NVR61" s="20"/>
      <c r="NVS61" s="20"/>
      <c r="NVT61" s="20"/>
      <c r="NVU61" s="20"/>
      <c r="NVV61" s="20"/>
      <c r="NVW61" s="20"/>
      <c r="NVX61" s="20"/>
      <c r="NVY61" s="20"/>
      <c r="NVZ61" s="20"/>
      <c r="NWA61" s="20"/>
      <c r="NWB61" s="20"/>
      <c r="NWC61" s="20"/>
      <c r="NWD61" s="20"/>
      <c r="NWE61" s="20"/>
      <c r="NWF61" s="20"/>
      <c r="NWG61" s="20"/>
      <c r="NWH61" s="20"/>
      <c r="NWI61" s="20"/>
      <c r="NWJ61" s="20"/>
      <c r="NWK61" s="20"/>
      <c r="NWL61" s="20"/>
      <c r="NWM61" s="20"/>
      <c r="NWN61" s="20"/>
      <c r="NWO61" s="20"/>
      <c r="NWP61" s="20"/>
      <c r="NWQ61" s="20"/>
      <c r="NWR61" s="20"/>
      <c r="NWS61" s="20"/>
      <c r="NWT61" s="20"/>
      <c r="NWU61" s="20"/>
      <c r="NWV61" s="20"/>
      <c r="NWW61" s="20"/>
      <c r="NWX61" s="20"/>
      <c r="NWY61" s="20"/>
      <c r="NWZ61" s="20"/>
      <c r="NXA61" s="20"/>
      <c r="NXB61" s="20"/>
      <c r="NXC61" s="20"/>
      <c r="NXD61" s="20"/>
      <c r="NXE61" s="20"/>
      <c r="NXF61" s="20"/>
      <c r="NXG61" s="20"/>
      <c r="NXH61" s="20"/>
      <c r="NXI61" s="20"/>
      <c r="NXJ61" s="20"/>
      <c r="NXK61" s="20"/>
      <c r="NXL61" s="20"/>
      <c r="NXM61" s="20"/>
      <c r="NXN61" s="20"/>
      <c r="NXO61" s="20"/>
      <c r="NXP61" s="20"/>
      <c r="NXQ61" s="20"/>
      <c r="NXR61" s="20"/>
      <c r="NXS61" s="20"/>
      <c r="NXT61" s="20"/>
      <c r="NXU61" s="20"/>
      <c r="NXV61" s="20"/>
      <c r="NXW61" s="20"/>
      <c r="NXX61" s="20"/>
      <c r="NXY61" s="20"/>
      <c r="NXZ61" s="20"/>
      <c r="NYA61" s="20"/>
      <c r="NYB61" s="20"/>
      <c r="NYC61" s="20"/>
      <c r="NYD61" s="20"/>
      <c r="NYE61" s="20"/>
      <c r="NYF61" s="20"/>
      <c r="NYG61" s="20"/>
      <c r="NYH61" s="20"/>
      <c r="NYI61" s="20"/>
      <c r="NYJ61" s="20"/>
      <c r="NYK61" s="20"/>
      <c r="NYL61" s="20"/>
      <c r="NYM61" s="20"/>
      <c r="NYN61" s="20"/>
      <c r="NYO61" s="20"/>
      <c r="NYP61" s="20"/>
      <c r="NYQ61" s="20"/>
      <c r="NYR61" s="20"/>
      <c r="NYS61" s="20"/>
      <c r="NYT61" s="20"/>
      <c r="NYU61" s="20"/>
      <c r="NYV61" s="20"/>
      <c r="NYW61" s="20"/>
      <c r="NYX61" s="20"/>
      <c r="NYY61" s="20"/>
      <c r="NYZ61" s="20"/>
      <c r="NZA61" s="20"/>
      <c r="NZB61" s="20"/>
      <c r="NZC61" s="20"/>
      <c r="NZD61" s="20"/>
      <c r="NZE61" s="20"/>
      <c r="NZF61" s="20"/>
      <c r="NZG61" s="20"/>
      <c r="NZH61" s="20"/>
      <c r="NZI61" s="20"/>
      <c r="NZJ61" s="20"/>
      <c r="NZK61" s="20"/>
      <c r="NZL61" s="20"/>
      <c r="NZM61" s="20"/>
      <c r="NZN61" s="20"/>
      <c r="NZO61" s="20"/>
      <c r="NZP61" s="20"/>
      <c r="NZQ61" s="20"/>
      <c r="NZR61" s="20"/>
      <c r="NZS61" s="20"/>
      <c r="NZT61" s="20"/>
      <c r="NZU61" s="20"/>
      <c r="NZV61" s="20"/>
      <c r="NZW61" s="20"/>
      <c r="NZX61" s="20"/>
      <c r="NZY61" s="20"/>
      <c r="NZZ61" s="20"/>
      <c r="OAA61" s="20"/>
      <c r="OAB61" s="20"/>
      <c r="OAC61" s="20"/>
      <c r="OAD61" s="20"/>
      <c r="OAE61" s="20"/>
      <c r="OAF61" s="20"/>
      <c r="OAG61" s="20"/>
      <c r="OAH61" s="20"/>
      <c r="OAI61" s="20"/>
      <c r="OAJ61" s="20"/>
      <c r="OAK61" s="20"/>
      <c r="OAL61" s="20"/>
      <c r="OAM61" s="20"/>
      <c r="OAN61" s="20"/>
      <c r="OAO61" s="20"/>
      <c r="OAP61" s="20"/>
      <c r="OAQ61" s="20"/>
      <c r="OAR61" s="20"/>
      <c r="OAS61" s="20"/>
      <c r="OAT61" s="20"/>
      <c r="OAU61" s="20"/>
      <c r="OAV61" s="20"/>
      <c r="OAW61" s="20"/>
      <c r="OAX61" s="20"/>
      <c r="OAY61" s="20"/>
      <c r="OAZ61" s="20"/>
      <c r="OBA61" s="20"/>
      <c r="OBB61" s="20"/>
      <c r="OBC61" s="20"/>
      <c r="OBD61" s="20"/>
      <c r="OBE61" s="20"/>
      <c r="OBF61" s="20"/>
      <c r="OBG61" s="20"/>
      <c r="OBH61" s="20"/>
      <c r="OBI61" s="20"/>
      <c r="OBJ61" s="20"/>
      <c r="OBK61" s="20"/>
      <c r="OBL61" s="20"/>
      <c r="OBM61" s="20"/>
      <c r="OBN61" s="20"/>
      <c r="OBO61" s="20"/>
      <c r="OBP61" s="20"/>
      <c r="OBQ61" s="20"/>
      <c r="OBR61" s="20"/>
      <c r="OBS61" s="20"/>
      <c r="OBT61" s="20"/>
      <c r="OBU61" s="20"/>
      <c r="OBV61" s="20"/>
      <c r="OBW61" s="20"/>
      <c r="OBX61" s="20"/>
      <c r="OBY61" s="20"/>
      <c r="OBZ61" s="20"/>
      <c r="OCA61" s="20"/>
      <c r="OCB61" s="20"/>
      <c r="OCC61" s="20"/>
      <c r="OCD61" s="20"/>
      <c r="OCE61" s="20"/>
      <c r="OCF61" s="20"/>
      <c r="OCG61" s="20"/>
      <c r="OCH61" s="20"/>
      <c r="OCI61" s="20"/>
      <c r="OCJ61" s="20"/>
      <c r="OCK61" s="20"/>
      <c r="OCL61" s="20"/>
      <c r="OCM61" s="20"/>
      <c r="OCN61" s="20"/>
      <c r="OCO61" s="20"/>
      <c r="OCP61" s="20"/>
      <c r="OCQ61" s="20"/>
      <c r="OCR61" s="20"/>
      <c r="OCS61" s="20"/>
      <c r="OCT61" s="20"/>
      <c r="OCU61" s="20"/>
      <c r="OCV61" s="20"/>
      <c r="OCW61" s="20"/>
      <c r="OCX61" s="20"/>
      <c r="OCY61" s="20"/>
      <c r="OCZ61" s="20"/>
      <c r="ODA61" s="20"/>
      <c r="ODB61" s="20"/>
      <c r="ODC61" s="20"/>
      <c r="ODD61" s="20"/>
      <c r="ODE61" s="20"/>
      <c r="ODF61" s="20"/>
      <c r="ODG61" s="20"/>
      <c r="ODH61" s="20"/>
      <c r="ODI61" s="20"/>
      <c r="ODJ61" s="20"/>
      <c r="ODK61" s="20"/>
      <c r="ODL61" s="20"/>
      <c r="ODM61" s="20"/>
      <c r="ODN61" s="20"/>
      <c r="ODO61" s="20"/>
      <c r="ODP61" s="20"/>
      <c r="ODQ61" s="20"/>
      <c r="ODR61" s="20"/>
      <c r="ODS61" s="20"/>
      <c r="ODT61" s="20"/>
      <c r="ODU61" s="20"/>
      <c r="ODV61" s="20"/>
      <c r="ODW61" s="20"/>
      <c r="ODX61" s="20"/>
      <c r="ODY61" s="20"/>
      <c r="ODZ61" s="20"/>
      <c r="OEA61" s="20"/>
      <c r="OEB61" s="20"/>
      <c r="OEC61" s="20"/>
      <c r="OED61" s="20"/>
      <c r="OEE61" s="20"/>
      <c r="OEF61" s="20"/>
      <c r="OEG61" s="20"/>
      <c r="OEH61" s="20"/>
      <c r="OEI61" s="20"/>
      <c r="OEJ61" s="20"/>
      <c r="OEK61" s="20"/>
      <c r="OEL61" s="20"/>
      <c r="OEM61" s="20"/>
      <c r="OEN61" s="20"/>
      <c r="OEO61" s="20"/>
      <c r="OEP61" s="20"/>
      <c r="OEQ61" s="20"/>
      <c r="OER61" s="20"/>
      <c r="OES61" s="20"/>
      <c r="OET61" s="20"/>
      <c r="OEU61" s="20"/>
      <c r="OEV61" s="20"/>
      <c r="OEW61" s="20"/>
      <c r="OEX61" s="20"/>
      <c r="OEY61" s="20"/>
      <c r="OEZ61" s="20"/>
      <c r="OFA61" s="20"/>
      <c r="OFB61" s="20"/>
      <c r="OFC61" s="20"/>
      <c r="OFD61" s="20"/>
      <c r="OFE61" s="20"/>
      <c r="OFF61" s="20"/>
      <c r="OFG61" s="20"/>
      <c r="OFH61" s="20"/>
      <c r="OFI61" s="20"/>
      <c r="OFJ61" s="20"/>
      <c r="OFK61" s="20"/>
      <c r="OFL61" s="20"/>
      <c r="OFM61" s="20"/>
      <c r="OFN61" s="20"/>
      <c r="OFO61" s="20"/>
      <c r="OFP61" s="20"/>
      <c r="OFQ61" s="20"/>
      <c r="OFR61" s="20"/>
      <c r="OFS61" s="20"/>
      <c r="OFT61" s="20"/>
      <c r="OFU61" s="20"/>
      <c r="OFV61" s="20"/>
      <c r="OFW61" s="20"/>
      <c r="OFX61" s="20"/>
      <c r="OFY61" s="20"/>
      <c r="OFZ61" s="20"/>
      <c r="OGA61" s="20"/>
      <c r="OGB61" s="20"/>
      <c r="OGC61" s="20"/>
      <c r="OGD61" s="20"/>
      <c r="OGE61" s="20"/>
      <c r="OGF61" s="20"/>
      <c r="OGG61" s="20"/>
      <c r="OGH61" s="20"/>
      <c r="OGI61" s="20"/>
      <c r="OGJ61" s="20"/>
      <c r="OGK61" s="20"/>
      <c r="OGL61" s="20"/>
      <c r="OGM61" s="20"/>
      <c r="OGN61" s="20"/>
      <c r="OGO61" s="20"/>
      <c r="OGP61" s="20"/>
      <c r="OGQ61" s="20"/>
      <c r="OGR61" s="20"/>
      <c r="OGS61" s="20"/>
      <c r="OGT61" s="20"/>
      <c r="OGU61" s="20"/>
      <c r="OGV61" s="20"/>
      <c r="OGW61" s="20"/>
      <c r="OGX61" s="20"/>
      <c r="OGY61" s="20"/>
      <c r="OGZ61" s="20"/>
      <c r="OHA61" s="20"/>
      <c r="OHB61" s="20"/>
      <c r="OHC61" s="20"/>
      <c r="OHD61" s="20"/>
      <c r="OHE61" s="20"/>
      <c r="OHF61" s="20"/>
      <c r="OHG61" s="20"/>
      <c r="OHH61" s="20"/>
      <c r="OHI61" s="20"/>
      <c r="OHJ61" s="20"/>
      <c r="OHK61" s="20"/>
      <c r="OHL61" s="20"/>
      <c r="OHM61" s="20"/>
      <c r="OHN61" s="20"/>
      <c r="OHO61" s="20"/>
      <c r="OHP61" s="20"/>
      <c r="OHQ61" s="20"/>
      <c r="OHR61" s="20"/>
      <c r="OHS61" s="20"/>
      <c r="OHT61" s="20"/>
      <c r="OHU61" s="20"/>
      <c r="OHV61" s="20"/>
      <c r="OHW61" s="20"/>
      <c r="OHX61" s="20"/>
      <c r="OHY61" s="20"/>
      <c r="OHZ61" s="20"/>
      <c r="OIA61" s="20"/>
      <c r="OIB61" s="20"/>
      <c r="OIC61" s="20"/>
      <c r="OID61" s="20"/>
      <c r="OIE61" s="20"/>
      <c r="OIF61" s="20"/>
      <c r="OIG61" s="20"/>
      <c r="OIH61" s="20"/>
      <c r="OII61" s="20"/>
      <c r="OIJ61" s="20"/>
      <c r="OIK61" s="20"/>
      <c r="OIL61" s="20"/>
      <c r="OIM61" s="20"/>
      <c r="OIN61" s="20"/>
      <c r="OIO61" s="20"/>
      <c r="OIP61" s="20"/>
      <c r="OIQ61" s="20"/>
      <c r="OIR61" s="20"/>
      <c r="OIS61" s="20"/>
      <c r="OIT61" s="20"/>
      <c r="OIU61" s="20"/>
      <c r="OIV61" s="20"/>
      <c r="OIW61" s="20"/>
      <c r="OIX61" s="20"/>
      <c r="OIY61" s="20"/>
      <c r="OIZ61" s="20"/>
      <c r="OJA61" s="20"/>
      <c r="OJB61" s="20"/>
      <c r="OJC61" s="20"/>
      <c r="OJD61" s="20"/>
      <c r="OJE61" s="20"/>
      <c r="OJF61" s="20"/>
      <c r="OJG61" s="20"/>
      <c r="OJH61" s="20"/>
      <c r="OJI61" s="20"/>
      <c r="OJJ61" s="20"/>
      <c r="OJK61" s="20"/>
      <c r="OJL61" s="20"/>
      <c r="OJM61" s="20"/>
      <c r="OJN61" s="20"/>
      <c r="OJO61" s="20"/>
      <c r="OJP61" s="20"/>
      <c r="OJQ61" s="20"/>
      <c r="OJR61" s="20"/>
      <c r="OJS61" s="20"/>
      <c r="OJT61" s="20"/>
      <c r="OJU61" s="20"/>
      <c r="OJV61" s="20"/>
      <c r="OJW61" s="20"/>
      <c r="OJX61" s="20"/>
      <c r="OJY61" s="20"/>
      <c r="OJZ61" s="20"/>
      <c r="OKA61" s="20"/>
      <c r="OKB61" s="20"/>
      <c r="OKC61" s="20"/>
      <c r="OKD61" s="20"/>
      <c r="OKE61" s="20"/>
      <c r="OKF61" s="20"/>
      <c r="OKG61" s="20"/>
      <c r="OKH61" s="20"/>
      <c r="OKI61" s="20"/>
      <c r="OKJ61" s="20"/>
      <c r="OKK61" s="20"/>
      <c r="OKL61" s="20"/>
      <c r="OKM61" s="20"/>
      <c r="OKN61" s="20"/>
      <c r="OKO61" s="20"/>
      <c r="OKP61" s="20"/>
      <c r="OKQ61" s="20"/>
      <c r="OKR61" s="20"/>
      <c r="OKS61" s="20"/>
      <c r="OKT61" s="20"/>
      <c r="OKU61" s="20"/>
      <c r="OKV61" s="20"/>
      <c r="OKW61" s="20"/>
      <c r="OKX61" s="20"/>
      <c r="OKY61" s="20"/>
      <c r="OKZ61" s="20"/>
      <c r="OLA61" s="20"/>
      <c r="OLB61" s="20"/>
      <c r="OLC61" s="20"/>
      <c r="OLD61" s="20"/>
      <c r="OLE61" s="20"/>
      <c r="OLF61" s="20"/>
      <c r="OLG61" s="20"/>
      <c r="OLH61" s="20"/>
      <c r="OLI61" s="20"/>
      <c r="OLJ61" s="20"/>
      <c r="OLK61" s="20"/>
      <c r="OLL61" s="20"/>
      <c r="OLM61" s="20"/>
      <c r="OLN61" s="20"/>
      <c r="OLO61" s="20"/>
      <c r="OLP61" s="20"/>
      <c r="OLQ61" s="20"/>
      <c r="OLR61" s="20"/>
      <c r="OLS61" s="20"/>
      <c r="OLT61" s="20"/>
      <c r="OLU61" s="20"/>
      <c r="OLV61" s="20"/>
      <c r="OLW61" s="20"/>
      <c r="OLX61" s="20"/>
      <c r="OLY61" s="20"/>
      <c r="OLZ61" s="20"/>
      <c r="OMA61" s="20"/>
      <c r="OMB61" s="20"/>
      <c r="OMC61" s="20"/>
      <c r="OMD61" s="20"/>
      <c r="OME61" s="20"/>
      <c r="OMF61" s="20"/>
      <c r="OMG61" s="20"/>
      <c r="OMH61" s="20"/>
      <c r="OMI61" s="20"/>
      <c r="OMJ61" s="20"/>
      <c r="OMK61" s="20"/>
      <c r="OML61" s="20"/>
      <c r="OMM61" s="20"/>
      <c r="OMN61" s="20"/>
      <c r="OMO61" s="20"/>
      <c r="OMP61" s="20"/>
      <c r="OMQ61" s="20"/>
      <c r="OMR61" s="20"/>
      <c r="OMS61" s="20"/>
      <c r="OMT61" s="20"/>
      <c r="OMU61" s="20"/>
      <c r="OMV61" s="20"/>
      <c r="OMW61" s="20"/>
      <c r="OMX61" s="20"/>
      <c r="OMY61" s="20"/>
      <c r="OMZ61" s="20"/>
      <c r="ONA61" s="20"/>
      <c r="ONB61" s="20"/>
      <c r="ONC61" s="20"/>
      <c r="OND61" s="20"/>
      <c r="ONE61" s="20"/>
      <c r="ONF61" s="20"/>
      <c r="ONG61" s="20"/>
      <c r="ONH61" s="20"/>
      <c r="ONI61" s="20"/>
      <c r="ONJ61" s="20"/>
      <c r="ONK61" s="20"/>
      <c r="ONL61" s="20"/>
      <c r="ONM61" s="20"/>
      <c r="ONN61" s="20"/>
      <c r="ONO61" s="20"/>
      <c r="ONP61" s="20"/>
      <c r="ONQ61" s="20"/>
      <c r="ONR61" s="20"/>
      <c r="ONS61" s="20"/>
      <c r="ONT61" s="20"/>
      <c r="ONU61" s="20"/>
      <c r="ONV61" s="20"/>
      <c r="ONW61" s="20"/>
      <c r="ONX61" s="20"/>
      <c r="ONY61" s="20"/>
      <c r="ONZ61" s="20"/>
      <c r="OOA61" s="20"/>
      <c r="OOB61" s="20"/>
      <c r="OOC61" s="20"/>
      <c r="OOD61" s="20"/>
      <c r="OOE61" s="20"/>
      <c r="OOF61" s="20"/>
      <c r="OOG61" s="20"/>
      <c r="OOH61" s="20"/>
      <c r="OOI61" s="20"/>
      <c r="OOJ61" s="20"/>
      <c r="OOK61" s="20"/>
      <c r="OOL61" s="20"/>
      <c r="OOM61" s="20"/>
      <c r="OON61" s="20"/>
      <c r="OOO61" s="20"/>
      <c r="OOP61" s="20"/>
      <c r="OOQ61" s="20"/>
      <c r="OOR61" s="20"/>
      <c r="OOS61" s="20"/>
      <c r="OOT61" s="20"/>
      <c r="OOU61" s="20"/>
      <c r="OOV61" s="20"/>
      <c r="OOW61" s="20"/>
      <c r="OOX61" s="20"/>
      <c r="OOY61" s="20"/>
      <c r="OOZ61" s="20"/>
      <c r="OPA61" s="20"/>
      <c r="OPB61" s="20"/>
      <c r="OPC61" s="20"/>
      <c r="OPD61" s="20"/>
      <c r="OPE61" s="20"/>
      <c r="OPF61" s="20"/>
      <c r="OPG61" s="20"/>
      <c r="OPH61" s="20"/>
      <c r="OPI61" s="20"/>
      <c r="OPJ61" s="20"/>
      <c r="OPK61" s="20"/>
      <c r="OPL61" s="20"/>
      <c r="OPM61" s="20"/>
      <c r="OPN61" s="20"/>
      <c r="OPO61" s="20"/>
      <c r="OPP61" s="20"/>
      <c r="OPQ61" s="20"/>
      <c r="OPR61" s="20"/>
      <c r="OPS61" s="20"/>
      <c r="OPT61" s="20"/>
      <c r="OPU61" s="20"/>
      <c r="OPV61" s="20"/>
      <c r="OPW61" s="20"/>
      <c r="OPX61" s="20"/>
      <c r="OPY61" s="20"/>
      <c r="OPZ61" s="20"/>
      <c r="OQA61" s="20"/>
      <c r="OQB61" s="20"/>
      <c r="OQC61" s="20"/>
      <c r="OQD61" s="20"/>
      <c r="OQE61" s="20"/>
      <c r="OQF61" s="20"/>
      <c r="OQG61" s="20"/>
      <c r="OQH61" s="20"/>
      <c r="OQI61" s="20"/>
      <c r="OQJ61" s="20"/>
      <c r="OQK61" s="20"/>
      <c r="OQL61" s="20"/>
      <c r="OQM61" s="20"/>
      <c r="OQN61" s="20"/>
      <c r="OQO61" s="20"/>
      <c r="OQP61" s="20"/>
      <c r="OQQ61" s="20"/>
      <c r="OQR61" s="20"/>
      <c r="OQS61" s="20"/>
      <c r="OQT61" s="20"/>
      <c r="OQU61" s="20"/>
      <c r="OQV61" s="20"/>
      <c r="OQW61" s="20"/>
      <c r="OQX61" s="20"/>
      <c r="OQY61" s="20"/>
      <c r="OQZ61" s="20"/>
      <c r="ORA61" s="20"/>
      <c r="ORB61" s="20"/>
      <c r="ORC61" s="20"/>
      <c r="ORD61" s="20"/>
      <c r="ORE61" s="20"/>
      <c r="ORF61" s="20"/>
      <c r="ORG61" s="20"/>
      <c r="ORH61" s="20"/>
      <c r="ORI61" s="20"/>
      <c r="ORJ61" s="20"/>
      <c r="ORK61" s="20"/>
      <c r="ORL61" s="20"/>
      <c r="ORM61" s="20"/>
      <c r="ORN61" s="20"/>
      <c r="ORO61" s="20"/>
      <c r="ORP61" s="20"/>
      <c r="ORQ61" s="20"/>
      <c r="ORR61" s="20"/>
      <c r="ORS61" s="20"/>
      <c r="ORT61" s="20"/>
      <c r="ORU61" s="20"/>
      <c r="ORV61" s="20"/>
      <c r="ORW61" s="20"/>
      <c r="ORX61" s="20"/>
      <c r="ORY61" s="20"/>
      <c r="ORZ61" s="20"/>
      <c r="OSA61" s="20"/>
      <c r="OSB61" s="20"/>
      <c r="OSC61" s="20"/>
      <c r="OSD61" s="20"/>
      <c r="OSE61" s="20"/>
      <c r="OSF61" s="20"/>
      <c r="OSG61" s="20"/>
      <c r="OSH61" s="20"/>
      <c r="OSI61" s="20"/>
      <c r="OSJ61" s="20"/>
      <c r="OSK61" s="20"/>
      <c r="OSL61" s="20"/>
      <c r="OSM61" s="20"/>
      <c r="OSN61" s="20"/>
      <c r="OSO61" s="20"/>
      <c r="OSP61" s="20"/>
      <c r="OSQ61" s="20"/>
      <c r="OSR61" s="20"/>
      <c r="OSS61" s="20"/>
      <c r="OST61" s="20"/>
      <c r="OSU61" s="20"/>
      <c r="OSV61" s="20"/>
      <c r="OSW61" s="20"/>
      <c r="OSX61" s="20"/>
      <c r="OSY61" s="20"/>
      <c r="OSZ61" s="20"/>
      <c r="OTA61" s="20"/>
      <c r="OTB61" s="20"/>
      <c r="OTC61" s="20"/>
      <c r="OTD61" s="20"/>
      <c r="OTE61" s="20"/>
      <c r="OTF61" s="20"/>
      <c r="OTG61" s="20"/>
      <c r="OTH61" s="20"/>
      <c r="OTI61" s="20"/>
      <c r="OTJ61" s="20"/>
      <c r="OTK61" s="20"/>
      <c r="OTL61" s="20"/>
      <c r="OTM61" s="20"/>
      <c r="OTN61" s="20"/>
      <c r="OTO61" s="20"/>
      <c r="OTP61" s="20"/>
      <c r="OTQ61" s="20"/>
      <c r="OTR61" s="20"/>
      <c r="OTS61" s="20"/>
      <c r="OTT61" s="20"/>
      <c r="OTU61" s="20"/>
      <c r="OTV61" s="20"/>
      <c r="OTW61" s="20"/>
      <c r="OTX61" s="20"/>
      <c r="OTY61" s="20"/>
      <c r="OTZ61" s="20"/>
      <c r="OUA61" s="20"/>
      <c r="OUB61" s="20"/>
      <c r="OUC61" s="20"/>
      <c r="OUD61" s="20"/>
      <c r="OUE61" s="20"/>
      <c r="OUF61" s="20"/>
      <c r="OUG61" s="20"/>
      <c r="OUH61" s="20"/>
      <c r="OUI61" s="20"/>
      <c r="OUJ61" s="20"/>
      <c r="OUK61" s="20"/>
      <c r="OUL61" s="20"/>
      <c r="OUM61" s="20"/>
      <c r="OUN61" s="20"/>
      <c r="OUO61" s="20"/>
      <c r="OUP61" s="20"/>
      <c r="OUQ61" s="20"/>
      <c r="OUR61" s="20"/>
      <c r="OUS61" s="20"/>
      <c r="OUT61" s="20"/>
      <c r="OUU61" s="20"/>
      <c r="OUV61" s="20"/>
      <c r="OUW61" s="20"/>
      <c r="OUX61" s="20"/>
      <c r="OUY61" s="20"/>
      <c r="OUZ61" s="20"/>
      <c r="OVA61" s="20"/>
      <c r="OVB61" s="20"/>
      <c r="OVC61" s="20"/>
      <c r="OVD61" s="20"/>
      <c r="OVE61" s="20"/>
      <c r="OVF61" s="20"/>
      <c r="OVG61" s="20"/>
      <c r="OVH61" s="20"/>
      <c r="OVI61" s="20"/>
      <c r="OVJ61" s="20"/>
      <c r="OVK61" s="20"/>
      <c r="OVL61" s="20"/>
      <c r="OVM61" s="20"/>
      <c r="OVN61" s="20"/>
      <c r="OVO61" s="20"/>
      <c r="OVP61" s="20"/>
      <c r="OVQ61" s="20"/>
      <c r="OVR61" s="20"/>
      <c r="OVS61" s="20"/>
      <c r="OVT61" s="20"/>
      <c r="OVU61" s="20"/>
      <c r="OVV61" s="20"/>
      <c r="OVW61" s="20"/>
      <c r="OVX61" s="20"/>
      <c r="OVY61" s="20"/>
      <c r="OVZ61" s="20"/>
      <c r="OWA61" s="20"/>
      <c r="OWB61" s="20"/>
      <c r="OWC61" s="20"/>
      <c r="OWD61" s="20"/>
      <c r="OWE61" s="20"/>
      <c r="OWF61" s="20"/>
      <c r="OWG61" s="20"/>
      <c r="OWH61" s="20"/>
      <c r="OWI61" s="20"/>
      <c r="OWJ61" s="20"/>
      <c r="OWK61" s="20"/>
      <c r="OWL61" s="20"/>
      <c r="OWM61" s="20"/>
      <c r="OWN61" s="20"/>
      <c r="OWO61" s="20"/>
      <c r="OWP61" s="20"/>
      <c r="OWQ61" s="20"/>
      <c r="OWR61" s="20"/>
      <c r="OWS61" s="20"/>
      <c r="OWT61" s="20"/>
      <c r="OWU61" s="20"/>
      <c r="OWV61" s="20"/>
      <c r="OWW61" s="20"/>
      <c r="OWX61" s="20"/>
      <c r="OWY61" s="20"/>
      <c r="OWZ61" s="20"/>
      <c r="OXA61" s="20"/>
      <c r="OXB61" s="20"/>
      <c r="OXC61" s="20"/>
      <c r="OXD61" s="20"/>
      <c r="OXE61" s="20"/>
      <c r="OXF61" s="20"/>
      <c r="OXG61" s="20"/>
      <c r="OXH61" s="20"/>
      <c r="OXI61" s="20"/>
      <c r="OXJ61" s="20"/>
      <c r="OXK61" s="20"/>
      <c r="OXL61" s="20"/>
      <c r="OXM61" s="20"/>
      <c r="OXN61" s="20"/>
      <c r="OXO61" s="20"/>
      <c r="OXP61" s="20"/>
      <c r="OXQ61" s="20"/>
      <c r="OXR61" s="20"/>
      <c r="OXS61" s="20"/>
      <c r="OXT61" s="20"/>
      <c r="OXU61" s="20"/>
      <c r="OXV61" s="20"/>
      <c r="OXW61" s="20"/>
      <c r="OXX61" s="20"/>
      <c r="OXY61" s="20"/>
      <c r="OXZ61" s="20"/>
      <c r="OYA61" s="20"/>
      <c r="OYB61" s="20"/>
      <c r="OYC61" s="20"/>
      <c r="OYD61" s="20"/>
      <c r="OYE61" s="20"/>
      <c r="OYF61" s="20"/>
      <c r="OYG61" s="20"/>
      <c r="OYH61" s="20"/>
      <c r="OYI61" s="20"/>
      <c r="OYJ61" s="20"/>
      <c r="OYK61" s="20"/>
      <c r="OYL61" s="20"/>
      <c r="OYM61" s="20"/>
      <c r="OYN61" s="20"/>
      <c r="OYO61" s="20"/>
      <c r="OYP61" s="20"/>
      <c r="OYQ61" s="20"/>
      <c r="OYR61" s="20"/>
      <c r="OYS61" s="20"/>
      <c r="OYT61" s="20"/>
      <c r="OYU61" s="20"/>
      <c r="OYV61" s="20"/>
      <c r="OYW61" s="20"/>
      <c r="OYX61" s="20"/>
      <c r="OYY61" s="20"/>
      <c r="OYZ61" s="20"/>
      <c r="OZA61" s="20"/>
      <c r="OZB61" s="20"/>
      <c r="OZC61" s="20"/>
      <c r="OZD61" s="20"/>
      <c r="OZE61" s="20"/>
      <c r="OZF61" s="20"/>
      <c r="OZG61" s="20"/>
      <c r="OZH61" s="20"/>
      <c r="OZI61" s="20"/>
      <c r="OZJ61" s="20"/>
      <c r="OZK61" s="20"/>
      <c r="OZL61" s="20"/>
      <c r="OZM61" s="20"/>
      <c r="OZN61" s="20"/>
      <c r="OZO61" s="20"/>
      <c r="OZP61" s="20"/>
      <c r="OZQ61" s="20"/>
      <c r="OZR61" s="20"/>
      <c r="OZS61" s="20"/>
      <c r="OZT61" s="20"/>
      <c r="OZU61" s="20"/>
      <c r="OZV61" s="20"/>
      <c r="OZW61" s="20"/>
      <c r="OZX61" s="20"/>
      <c r="OZY61" s="20"/>
      <c r="OZZ61" s="20"/>
      <c r="PAA61" s="20"/>
      <c r="PAB61" s="20"/>
      <c r="PAC61" s="20"/>
      <c r="PAD61" s="20"/>
      <c r="PAE61" s="20"/>
      <c r="PAF61" s="20"/>
      <c r="PAG61" s="20"/>
      <c r="PAH61" s="20"/>
      <c r="PAI61" s="20"/>
      <c r="PAJ61" s="20"/>
      <c r="PAK61" s="20"/>
      <c r="PAL61" s="20"/>
      <c r="PAM61" s="20"/>
      <c r="PAN61" s="20"/>
      <c r="PAO61" s="20"/>
      <c r="PAP61" s="20"/>
      <c r="PAQ61" s="20"/>
      <c r="PAR61" s="20"/>
      <c r="PAS61" s="20"/>
      <c r="PAT61" s="20"/>
      <c r="PAU61" s="20"/>
      <c r="PAV61" s="20"/>
      <c r="PAW61" s="20"/>
      <c r="PAX61" s="20"/>
      <c r="PAY61" s="20"/>
      <c r="PAZ61" s="20"/>
      <c r="PBA61" s="20"/>
      <c r="PBB61" s="20"/>
      <c r="PBC61" s="20"/>
      <c r="PBD61" s="20"/>
      <c r="PBE61" s="20"/>
      <c r="PBF61" s="20"/>
      <c r="PBG61" s="20"/>
      <c r="PBH61" s="20"/>
      <c r="PBI61" s="20"/>
      <c r="PBJ61" s="20"/>
      <c r="PBK61" s="20"/>
      <c r="PBL61" s="20"/>
      <c r="PBM61" s="20"/>
      <c r="PBN61" s="20"/>
      <c r="PBO61" s="20"/>
      <c r="PBP61" s="20"/>
      <c r="PBQ61" s="20"/>
      <c r="PBR61" s="20"/>
      <c r="PBS61" s="20"/>
      <c r="PBT61" s="20"/>
      <c r="PBU61" s="20"/>
      <c r="PBV61" s="20"/>
      <c r="PBW61" s="20"/>
      <c r="PBX61" s="20"/>
      <c r="PBY61" s="20"/>
      <c r="PBZ61" s="20"/>
      <c r="PCA61" s="20"/>
      <c r="PCB61" s="20"/>
      <c r="PCC61" s="20"/>
      <c r="PCD61" s="20"/>
      <c r="PCE61" s="20"/>
      <c r="PCF61" s="20"/>
      <c r="PCG61" s="20"/>
      <c r="PCH61" s="20"/>
      <c r="PCI61" s="20"/>
      <c r="PCJ61" s="20"/>
      <c r="PCK61" s="20"/>
      <c r="PCL61" s="20"/>
      <c r="PCM61" s="20"/>
      <c r="PCN61" s="20"/>
      <c r="PCO61" s="20"/>
      <c r="PCP61" s="20"/>
      <c r="PCQ61" s="20"/>
      <c r="PCR61" s="20"/>
      <c r="PCS61" s="20"/>
      <c r="PCT61" s="20"/>
      <c r="PCU61" s="20"/>
      <c r="PCV61" s="20"/>
      <c r="PCW61" s="20"/>
      <c r="PCX61" s="20"/>
      <c r="PCY61" s="20"/>
      <c r="PCZ61" s="20"/>
      <c r="PDA61" s="20"/>
      <c r="PDB61" s="20"/>
      <c r="PDC61" s="20"/>
      <c r="PDD61" s="20"/>
      <c r="PDE61" s="20"/>
      <c r="PDF61" s="20"/>
      <c r="PDG61" s="20"/>
      <c r="PDH61" s="20"/>
      <c r="PDI61" s="20"/>
      <c r="PDJ61" s="20"/>
      <c r="PDK61" s="20"/>
      <c r="PDL61" s="20"/>
      <c r="PDM61" s="20"/>
      <c r="PDN61" s="20"/>
      <c r="PDO61" s="20"/>
      <c r="PDP61" s="20"/>
      <c r="PDQ61" s="20"/>
      <c r="PDR61" s="20"/>
      <c r="PDS61" s="20"/>
      <c r="PDT61" s="20"/>
      <c r="PDU61" s="20"/>
      <c r="PDV61" s="20"/>
      <c r="PDW61" s="20"/>
      <c r="PDX61" s="20"/>
      <c r="PDY61" s="20"/>
      <c r="PDZ61" s="20"/>
      <c r="PEA61" s="20"/>
      <c r="PEB61" s="20"/>
      <c r="PEC61" s="20"/>
      <c r="PED61" s="20"/>
      <c r="PEE61" s="20"/>
      <c r="PEF61" s="20"/>
      <c r="PEG61" s="20"/>
      <c r="PEH61" s="20"/>
      <c r="PEI61" s="20"/>
      <c r="PEJ61" s="20"/>
      <c r="PEK61" s="20"/>
      <c r="PEL61" s="20"/>
      <c r="PEM61" s="20"/>
      <c r="PEN61" s="20"/>
      <c r="PEO61" s="20"/>
      <c r="PEP61" s="20"/>
      <c r="PEQ61" s="20"/>
      <c r="PER61" s="20"/>
      <c r="PES61" s="20"/>
      <c r="PET61" s="20"/>
      <c r="PEU61" s="20"/>
      <c r="PEV61" s="20"/>
      <c r="PEW61" s="20"/>
      <c r="PEX61" s="20"/>
      <c r="PEY61" s="20"/>
      <c r="PEZ61" s="20"/>
      <c r="PFA61" s="20"/>
      <c r="PFB61" s="20"/>
      <c r="PFC61" s="20"/>
      <c r="PFD61" s="20"/>
      <c r="PFE61" s="20"/>
      <c r="PFF61" s="20"/>
      <c r="PFG61" s="20"/>
      <c r="PFH61" s="20"/>
      <c r="PFI61" s="20"/>
      <c r="PFJ61" s="20"/>
      <c r="PFK61" s="20"/>
      <c r="PFL61" s="20"/>
      <c r="PFM61" s="20"/>
      <c r="PFN61" s="20"/>
      <c r="PFO61" s="20"/>
      <c r="PFP61" s="20"/>
      <c r="PFQ61" s="20"/>
      <c r="PFR61" s="20"/>
      <c r="PFS61" s="20"/>
      <c r="PFT61" s="20"/>
      <c r="PFU61" s="20"/>
      <c r="PFV61" s="20"/>
      <c r="PFW61" s="20"/>
      <c r="PFX61" s="20"/>
      <c r="PFY61" s="20"/>
      <c r="PFZ61" s="20"/>
      <c r="PGA61" s="20"/>
      <c r="PGB61" s="20"/>
      <c r="PGC61" s="20"/>
      <c r="PGD61" s="20"/>
      <c r="PGE61" s="20"/>
      <c r="PGF61" s="20"/>
      <c r="PGG61" s="20"/>
      <c r="PGH61" s="20"/>
      <c r="PGI61" s="20"/>
      <c r="PGJ61" s="20"/>
      <c r="PGK61" s="20"/>
      <c r="PGL61" s="20"/>
      <c r="PGM61" s="20"/>
      <c r="PGN61" s="20"/>
      <c r="PGO61" s="20"/>
      <c r="PGP61" s="20"/>
      <c r="PGQ61" s="20"/>
      <c r="PGR61" s="20"/>
      <c r="PGS61" s="20"/>
      <c r="PGT61" s="20"/>
      <c r="PGU61" s="20"/>
      <c r="PGV61" s="20"/>
      <c r="PGW61" s="20"/>
      <c r="PGX61" s="20"/>
      <c r="PGY61" s="20"/>
      <c r="PGZ61" s="20"/>
      <c r="PHA61" s="20"/>
      <c r="PHB61" s="20"/>
      <c r="PHC61" s="20"/>
      <c r="PHD61" s="20"/>
      <c r="PHE61" s="20"/>
      <c r="PHF61" s="20"/>
      <c r="PHG61" s="20"/>
      <c r="PHH61" s="20"/>
      <c r="PHI61" s="20"/>
      <c r="PHJ61" s="20"/>
      <c r="PHK61" s="20"/>
      <c r="PHL61" s="20"/>
      <c r="PHM61" s="20"/>
      <c r="PHN61" s="20"/>
      <c r="PHO61" s="20"/>
      <c r="PHP61" s="20"/>
      <c r="PHQ61" s="20"/>
      <c r="PHR61" s="20"/>
      <c r="PHS61" s="20"/>
      <c r="PHT61" s="20"/>
      <c r="PHU61" s="20"/>
      <c r="PHV61" s="20"/>
      <c r="PHW61" s="20"/>
      <c r="PHX61" s="20"/>
      <c r="PHY61" s="20"/>
      <c r="PHZ61" s="20"/>
      <c r="PIA61" s="20"/>
      <c r="PIB61" s="20"/>
      <c r="PIC61" s="20"/>
      <c r="PID61" s="20"/>
      <c r="PIE61" s="20"/>
      <c r="PIF61" s="20"/>
      <c r="PIG61" s="20"/>
      <c r="PIH61" s="20"/>
      <c r="PII61" s="20"/>
      <c r="PIJ61" s="20"/>
      <c r="PIK61" s="20"/>
      <c r="PIL61" s="20"/>
      <c r="PIM61" s="20"/>
      <c r="PIN61" s="20"/>
      <c r="PIO61" s="20"/>
      <c r="PIP61" s="20"/>
      <c r="PIQ61" s="20"/>
      <c r="PIR61" s="20"/>
      <c r="PIS61" s="20"/>
      <c r="PIT61" s="20"/>
      <c r="PIU61" s="20"/>
      <c r="PIV61" s="20"/>
      <c r="PIW61" s="20"/>
      <c r="PIX61" s="20"/>
      <c r="PIY61" s="20"/>
      <c r="PIZ61" s="20"/>
      <c r="PJA61" s="20"/>
      <c r="PJB61" s="20"/>
      <c r="PJC61" s="20"/>
      <c r="PJD61" s="20"/>
      <c r="PJE61" s="20"/>
      <c r="PJF61" s="20"/>
      <c r="PJG61" s="20"/>
      <c r="PJH61" s="20"/>
      <c r="PJI61" s="20"/>
      <c r="PJJ61" s="20"/>
      <c r="PJK61" s="20"/>
      <c r="PJL61" s="20"/>
      <c r="PJM61" s="20"/>
      <c r="PJN61" s="20"/>
      <c r="PJO61" s="20"/>
      <c r="PJP61" s="20"/>
      <c r="PJQ61" s="20"/>
      <c r="PJR61" s="20"/>
      <c r="PJS61" s="20"/>
      <c r="PJT61" s="20"/>
      <c r="PJU61" s="20"/>
      <c r="PJV61" s="20"/>
      <c r="PJW61" s="20"/>
      <c r="PJX61" s="20"/>
      <c r="PJY61" s="20"/>
      <c r="PJZ61" s="20"/>
      <c r="PKA61" s="20"/>
      <c r="PKB61" s="20"/>
      <c r="PKC61" s="20"/>
      <c r="PKD61" s="20"/>
      <c r="PKE61" s="20"/>
      <c r="PKF61" s="20"/>
      <c r="PKG61" s="20"/>
      <c r="PKH61" s="20"/>
      <c r="PKI61" s="20"/>
      <c r="PKJ61" s="20"/>
      <c r="PKK61" s="20"/>
      <c r="PKL61" s="20"/>
      <c r="PKM61" s="20"/>
      <c r="PKN61" s="20"/>
      <c r="PKO61" s="20"/>
      <c r="PKP61" s="20"/>
      <c r="PKQ61" s="20"/>
      <c r="PKR61" s="20"/>
      <c r="PKS61" s="20"/>
      <c r="PKT61" s="20"/>
      <c r="PKU61" s="20"/>
      <c r="PKV61" s="20"/>
      <c r="PKW61" s="20"/>
      <c r="PKX61" s="20"/>
      <c r="PKY61" s="20"/>
      <c r="PKZ61" s="20"/>
      <c r="PLA61" s="20"/>
      <c r="PLB61" s="20"/>
      <c r="PLC61" s="20"/>
      <c r="PLD61" s="20"/>
      <c r="PLE61" s="20"/>
      <c r="PLF61" s="20"/>
      <c r="PLG61" s="20"/>
      <c r="PLH61" s="20"/>
      <c r="PLI61" s="20"/>
      <c r="PLJ61" s="20"/>
      <c r="PLK61" s="20"/>
      <c r="PLL61" s="20"/>
      <c r="PLM61" s="20"/>
      <c r="PLN61" s="20"/>
      <c r="PLO61" s="20"/>
      <c r="PLP61" s="20"/>
      <c r="PLQ61" s="20"/>
      <c r="PLR61" s="20"/>
      <c r="PLS61" s="20"/>
      <c r="PLT61" s="20"/>
      <c r="PLU61" s="20"/>
      <c r="PLV61" s="20"/>
      <c r="PLW61" s="20"/>
      <c r="PLX61" s="20"/>
      <c r="PLY61" s="20"/>
      <c r="PLZ61" s="20"/>
      <c r="PMA61" s="20"/>
      <c r="PMB61" s="20"/>
      <c r="PMC61" s="20"/>
      <c r="PMD61" s="20"/>
      <c r="PME61" s="20"/>
      <c r="PMF61" s="20"/>
      <c r="PMG61" s="20"/>
      <c r="PMH61" s="20"/>
      <c r="PMI61" s="20"/>
      <c r="PMJ61" s="20"/>
      <c r="PMK61" s="20"/>
      <c r="PML61" s="20"/>
      <c r="PMM61" s="20"/>
      <c r="PMN61" s="20"/>
      <c r="PMO61" s="20"/>
      <c r="PMP61" s="20"/>
      <c r="PMQ61" s="20"/>
      <c r="PMR61" s="20"/>
      <c r="PMS61" s="20"/>
      <c r="PMT61" s="20"/>
      <c r="PMU61" s="20"/>
      <c r="PMV61" s="20"/>
      <c r="PMW61" s="20"/>
      <c r="PMX61" s="20"/>
      <c r="PMY61" s="20"/>
      <c r="PMZ61" s="20"/>
      <c r="PNA61" s="20"/>
      <c r="PNB61" s="20"/>
      <c r="PNC61" s="20"/>
      <c r="PND61" s="20"/>
      <c r="PNE61" s="20"/>
      <c r="PNF61" s="20"/>
      <c r="PNG61" s="20"/>
      <c r="PNH61" s="20"/>
      <c r="PNI61" s="20"/>
      <c r="PNJ61" s="20"/>
      <c r="PNK61" s="20"/>
      <c r="PNL61" s="20"/>
      <c r="PNM61" s="20"/>
      <c r="PNN61" s="20"/>
      <c r="PNO61" s="20"/>
      <c r="PNP61" s="20"/>
      <c r="PNQ61" s="20"/>
      <c r="PNR61" s="20"/>
      <c r="PNS61" s="20"/>
      <c r="PNT61" s="20"/>
      <c r="PNU61" s="20"/>
      <c r="PNV61" s="20"/>
      <c r="PNW61" s="20"/>
      <c r="PNX61" s="20"/>
      <c r="PNY61" s="20"/>
      <c r="PNZ61" s="20"/>
      <c r="POA61" s="20"/>
      <c r="POB61" s="20"/>
      <c r="POC61" s="20"/>
      <c r="POD61" s="20"/>
      <c r="POE61" s="20"/>
      <c r="POF61" s="20"/>
      <c r="POG61" s="20"/>
      <c r="POH61" s="20"/>
      <c r="POI61" s="20"/>
      <c r="POJ61" s="20"/>
      <c r="POK61" s="20"/>
      <c r="POL61" s="20"/>
      <c r="POM61" s="20"/>
      <c r="PON61" s="20"/>
      <c r="POO61" s="20"/>
      <c r="POP61" s="20"/>
      <c r="POQ61" s="20"/>
      <c r="POR61" s="20"/>
      <c r="POS61" s="20"/>
      <c r="POT61" s="20"/>
      <c r="POU61" s="20"/>
      <c r="POV61" s="20"/>
      <c r="POW61" s="20"/>
      <c r="POX61" s="20"/>
      <c r="POY61" s="20"/>
      <c r="POZ61" s="20"/>
      <c r="PPA61" s="20"/>
      <c r="PPB61" s="20"/>
      <c r="PPC61" s="20"/>
      <c r="PPD61" s="20"/>
      <c r="PPE61" s="20"/>
      <c r="PPF61" s="20"/>
      <c r="PPG61" s="20"/>
      <c r="PPH61" s="20"/>
      <c r="PPI61" s="20"/>
      <c r="PPJ61" s="20"/>
      <c r="PPK61" s="20"/>
      <c r="PPL61" s="20"/>
      <c r="PPM61" s="20"/>
      <c r="PPN61" s="20"/>
      <c r="PPO61" s="20"/>
      <c r="PPP61" s="20"/>
      <c r="PPQ61" s="20"/>
      <c r="PPR61" s="20"/>
      <c r="PPS61" s="20"/>
      <c r="PPT61" s="20"/>
      <c r="PPU61" s="20"/>
      <c r="PPV61" s="20"/>
      <c r="PPW61" s="20"/>
      <c r="PPX61" s="20"/>
      <c r="PPY61" s="20"/>
      <c r="PPZ61" s="20"/>
      <c r="PQA61" s="20"/>
      <c r="PQB61" s="20"/>
      <c r="PQC61" s="20"/>
      <c r="PQD61" s="20"/>
      <c r="PQE61" s="20"/>
      <c r="PQF61" s="20"/>
      <c r="PQG61" s="20"/>
      <c r="PQH61" s="20"/>
      <c r="PQI61" s="20"/>
      <c r="PQJ61" s="20"/>
      <c r="PQK61" s="20"/>
      <c r="PQL61" s="20"/>
      <c r="PQM61" s="20"/>
      <c r="PQN61" s="20"/>
      <c r="PQO61" s="20"/>
      <c r="PQP61" s="20"/>
      <c r="PQQ61" s="20"/>
      <c r="PQR61" s="20"/>
      <c r="PQS61" s="20"/>
      <c r="PQT61" s="20"/>
      <c r="PQU61" s="20"/>
      <c r="PQV61" s="20"/>
      <c r="PQW61" s="20"/>
      <c r="PQX61" s="20"/>
      <c r="PQY61" s="20"/>
      <c r="PQZ61" s="20"/>
      <c r="PRA61" s="20"/>
      <c r="PRB61" s="20"/>
      <c r="PRC61" s="20"/>
      <c r="PRD61" s="20"/>
      <c r="PRE61" s="20"/>
      <c r="PRF61" s="20"/>
      <c r="PRG61" s="20"/>
      <c r="PRH61" s="20"/>
      <c r="PRI61" s="20"/>
      <c r="PRJ61" s="20"/>
      <c r="PRK61" s="20"/>
      <c r="PRL61" s="20"/>
      <c r="PRM61" s="20"/>
      <c r="PRN61" s="20"/>
      <c r="PRO61" s="20"/>
      <c r="PRP61" s="20"/>
      <c r="PRQ61" s="20"/>
      <c r="PRR61" s="20"/>
      <c r="PRS61" s="20"/>
      <c r="PRT61" s="20"/>
      <c r="PRU61" s="20"/>
      <c r="PRV61" s="20"/>
      <c r="PRW61" s="20"/>
      <c r="PRX61" s="20"/>
      <c r="PRY61" s="20"/>
      <c r="PRZ61" s="20"/>
      <c r="PSA61" s="20"/>
      <c r="PSB61" s="20"/>
      <c r="PSC61" s="20"/>
      <c r="PSD61" s="20"/>
      <c r="PSE61" s="20"/>
      <c r="PSF61" s="20"/>
      <c r="PSG61" s="20"/>
      <c r="PSH61" s="20"/>
      <c r="PSI61" s="20"/>
      <c r="PSJ61" s="20"/>
      <c r="PSK61" s="20"/>
      <c r="PSL61" s="20"/>
      <c r="PSM61" s="20"/>
      <c r="PSN61" s="20"/>
      <c r="PSO61" s="20"/>
      <c r="PSP61" s="20"/>
      <c r="PSQ61" s="20"/>
      <c r="PSR61" s="20"/>
      <c r="PSS61" s="20"/>
      <c r="PST61" s="20"/>
      <c r="PSU61" s="20"/>
      <c r="PSV61" s="20"/>
      <c r="PSW61" s="20"/>
      <c r="PSX61" s="20"/>
      <c r="PSY61" s="20"/>
      <c r="PSZ61" s="20"/>
      <c r="PTA61" s="20"/>
      <c r="PTB61" s="20"/>
      <c r="PTC61" s="20"/>
      <c r="PTD61" s="20"/>
      <c r="PTE61" s="20"/>
      <c r="PTF61" s="20"/>
      <c r="PTG61" s="20"/>
      <c r="PTH61" s="20"/>
      <c r="PTI61" s="20"/>
      <c r="PTJ61" s="20"/>
      <c r="PTK61" s="20"/>
      <c r="PTL61" s="20"/>
      <c r="PTM61" s="20"/>
      <c r="PTN61" s="20"/>
      <c r="PTO61" s="20"/>
      <c r="PTP61" s="20"/>
      <c r="PTQ61" s="20"/>
      <c r="PTR61" s="20"/>
      <c r="PTS61" s="20"/>
      <c r="PTT61" s="20"/>
      <c r="PTU61" s="20"/>
      <c r="PTV61" s="20"/>
      <c r="PTW61" s="20"/>
      <c r="PTX61" s="20"/>
      <c r="PTY61" s="20"/>
      <c r="PTZ61" s="20"/>
      <c r="PUA61" s="20"/>
      <c r="PUB61" s="20"/>
      <c r="PUC61" s="20"/>
      <c r="PUD61" s="20"/>
      <c r="PUE61" s="20"/>
      <c r="PUF61" s="20"/>
      <c r="PUG61" s="20"/>
      <c r="PUH61" s="20"/>
      <c r="PUI61" s="20"/>
      <c r="PUJ61" s="20"/>
      <c r="PUK61" s="20"/>
      <c r="PUL61" s="20"/>
      <c r="PUM61" s="20"/>
      <c r="PUN61" s="20"/>
      <c r="PUO61" s="20"/>
      <c r="PUP61" s="20"/>
      <c r="PUQ61" s="20"/>
      <c r="PUR61" s="20"/>
      <c r="PUS61" s="20"/>
      <c r="PUT61" s="20"/>
      <c r="PUU61" s="20"/>
      <c r="PUV61" s="20"/>
      <c r="PUW61" s="20"/>
      <c r="PUX61" s="20"/>
      <c r="PUY61" s="20"/>
      <c r="PUZ61" s="20"/>
      <c r="PVA61" s="20"/>
      <c r="PVB61" s="20"/>
      <c r="PVC61" s="20"/>
      <c r="PVD61" s="20"/>
      <c r="PVE61" s="20"/>
      <c r="PVF61" s="20"/>
      <c r="PVG61" s="20"/>
      <c r="PVH61" s="20"/>
      <c r="PVI61" s="20"/>
      <c r="PVJ61" s="20"/>
      <c r="PVK61" s="20"/>
      <c r="PVL61" s="20"/>
      <c r="PVM61" s="20"/>
      <c r="PVN61" s="20"/>
      <c r="PVO61" s="20"/>
      <c r="PVP61" s="20"/>
      <c r="PVQ61" s="20"/>
      <c r="PVR61" s="20"/>
      <c r="PVS61" s="20"/>
      <c r="PVT61" s="20"/>
      <c r="PVU61" s="20"/>
      <c r="PVV61" s="20"/>
      <c r="PVW61" s="20"/>
      <c r="PVX61" s="20"/>
      <c r="PVY61" s="20"/>
      <c r="PVZ61" s="20"/>
      <c r="PWA61" s="20"/>
      <c r="PWB61" s="20"/>
      <c r="PWC61" s="20"/>
      <c r="PWD61" s="20"/>
      <c r="PWE61" s="20"/>
      <c r="PWF61" s="20"/>
      <c r="PWG61" s="20"/>
      <c r="PWH61" s="20"/>
      <c r="PWI61" s="20"/>
      <c r="PWJ61" s="20"/>
      <c r="PWK61" s="20"/>
      <c r="PWL61" s="20"/>
      <c r="PWM61" s="20"/>
      <c r="PWN61" s="20"/>
      <c r="PWO61" s="20"/>
      <c r="PWP61" s="20"/>
      <c r="PWQ61" s="20"/>
      <c r="PWR61" s="20"/>
      <c r="PWS61" s="20"/>
      <c r="PWT61" s="20"/>
      <c r="PWU61" s="20"/>
      <c r="PWV61" s="20"/>
      <c r="PWW61" s="20"/>
      <c r="PWX61" s="20"/>
      <c r="PWY61" s="20"/>
      <c r="PWZ61" s="20"/>
      <c r="PXA61" s="20"/>
      <c r="PXB61" s="20"/>
      <c r="PXC61" s="20"/>
      <c r="PXD61" s="20"/>
      <c r="PXE61" s="20"/>
      <c r="PXF61" s="20"/>
      <c r="PXG61" s="20"/>
      <c r="PXH61" s="20"/>
      <c r="PXI61" s="20"/>
      <c r="PXJ61" s="20"/>
      <c r="PXK61" s="20"/>
      <c r="PXL61" s="20"/>
      <c r="PXM61" s="20"/>
      <c r="PXN61" s="20"/>
      <c r="PXO61" s="20"/>
      <c r="PXP61" s="20"/>
      <c r="PXQ61" s="20"/>
      <c r="PXR61" s="20"/>
      <c r="PXS61" s="20"/>
      <c r="PXT61" s="20"/>
      <c r="PXU61" s="20"/>
      <c r="PXV61" s="20"/>
      <c r="PXW61" s="20"/>
      <c r="PXX61" s="20"/>
      <c r="PXY61" s="20"/>
      <c r="PXZ61" s="20"/>
      <c r="PYA61" s="20"/>
      <c r="PYB61" s="20"/>
      <c r="PYC61" s="20"/>
      <c r="PYD61" s="20"/>
      <c r="PYE61" s="20"/>
      <c r="PYF61" s="20"/>
      <c r="PYG61" s="20"/>
      <c r="PYH61" s="20"/>
      <c r="PYI61" s="20"/>
      <c r="PYJ61" s="20"/>
      <c r="PYK61" s="20"/>
      <c r="PYL61" s="20"/>
      <c r="PYM61" s="20"/>
      <c r="PYN61" s="20"/>
      <c r="PYO61" s="20"/>
      <c r="PYP61" s="20"/>
      <c r="PYQ61" s="20"/>
      <c r="PYR61" s="20"/>
      <c r="PYS61" s="20"/>
      <c r="PYT61" s="20"/>
      <c r="PYU61" s="20"/>
      <c r="PYV61" s="20"/>
      <c r="PYW61" s="20"/>
      <c r="PYX61" s="20"/>
      <c r="PYY61" s="20"/>
      <c r="PYZ61" s="20"/>
      <c r="PZA61" s="20"/>
      <c r="PZB61" s="20"/>
      <c r="PZC61" s="20"/>
      <c r="PZD61" s="20"/>
      <c r="PZE61" s="20"/>
      <c r="PZF61" s="20"/>
      <c r="PZG61" s="20"/>
      <c r="PZH61" s="20"/>
      <c r="PZI61" s="20"/>
      <c r="PZJ61" s="20"/>
      <c r="PZK61" s="20"/>
      <c r="PZL61" s="20"/>
      <c r="PZM61" s="20"/>
      <c r="PZN61" s="20"/>
      <c r="PZO61" s="20"/>
      <c r="PZP61" s="20"/>
      <c r="PZQ61" s="20"/>
      <c r="PZR61" s="20"/>
      <c r="PZS61" s="20"/>
      <c r="PZT61" s="20"/>
      <c r="PZU61" s="20"/>
      <c r="PZV61" s="20"/>
      <c r="PZW61" s="20"/>
      <c r="PZX61" s="20"/>
      <c r="PZY61" s="20"/>
      <c r="PZZ61" s="20"/>
      <c r="QAA61" s="20"/>
      <c r="QAB61" s="20"/>
      <c r="QAC61" s="20"/>
      <c r="QAD61" s="20"/>
      <c r="QAE61" s="20"/>
      <c r="QAF61" s="20"/>
      <c r="QAG61" s="20"/>
      <c r="QAH61" s="20"/>
      <c r="QAI61" s="20"/>
      <c r="QAJ61" s="20"/>
      <c r="QAK61" s="20"/>
      <c r="QAL61" s="20"/>
      <c r="QAM61" s="20"/>
      <c r="QAN61" s="20"/>
      <c r="QAO61" s="20"/>
      <c r="QAP61" s="20"/>
      <c r="QAQ61" s="20"/>
      <c r="QAR61" s="20"/>
      <c r="QAS61" s="20"/>
      <c r="QAT61" s="20"/>
      <c r="QAU61" s="20"/>
      <c r="QAV61" s="20"/>
      <c r="QAW61" s="20"/>
      <c r="QAX61" s="20"/>
      <c r="QAY61" s="20"/>
      <c r="QAZ61" s="20"/>
      <c r="QBA61" s="20"/>
      <c r="QBB61" s="20"/>
      <c r="QBC61" s="20"/>
      <c r="QBD61" s="20"/>
      <c r="QBE61" s="20"/>
      <c r="QBF61" s="20"/>
      <c r="QBG61" s="20"/>
      <c r="QBH61" s="20"/>
      <c r="QBI61" s="20"/>
      <c r="QBJ61" s="20"/>
      <c r="QBK61" s="20"/>
      <c r="QBL61" s="20"/>
      <c r="QBM61" s="20"/>
      <c r="QBN61" s="20"/>
      <c r="QBO61" s="20"/>
      <c r="QBP61" s="20"/>
      <c r="QBQ61" s="20"/>
      <c r="QBR61" s="20"/>
      <c r="QBS61" s="20"/>
      <c r="QBT61" s="20"/>
      <c r="QBU61" s="20"/>
      <c r="QBV61" s="20"/>
      <c r="QBW61" s="20"/>
      <c r="QBX61" s="20"/>
      <c r="QBY61" s="20"/>
      <c r="QBZ61" s="20"/>
      <c r="QCA61" s="20"/>
      <c r="QCB61" s="20"/>
      <c r="QCC61" s="20"/>
      <c r="QCD61" s="20"/>
      <c r="QCE61" s="20"/>
      <c r="QCF61" s="20"/>
      <c r="QCG61" s="20"/>
      <c r="QCH61" s="20"/>
      <c r="QCI61" s="20"/>
      <c r="QCJ61" s="20"/>
      <c r="QCK61" s="20"/>
      <c r="QCL61" s="20"/>
      <c r="QCM61" s="20"/>
      <c r="QCN61" s="20"/>
      <c r="QCO61" s="20"/>
      <c r="QCP61" s="20"/>
      <c r="QCQ61" s="20"/>
      <c r="QCR61" s="20"/>
      <c r="QCS61" s="20"/>
      <c r="QCT61" s="20"/>
      <c r="QCU61" s="20"/>
      <c r="QCV61" s="20"/>
      <c r="QCW61" s="20"/>
      <c r="QCX61" s="20"/>
      <c r="QCY61" s="20"/>
      <c r="QCZ61" s="20"/>
      <c r="QDA61" s="20"/>
      <c r="QDB61" s="20"/>
      <c r="QDC61" s="20"/>
      <c r="QDD61" s="20"/>
      <c r="QDE61" s="20"/>
      <c r="QDF61" s="20"/>
      <c r="QDG61" s="20"/>
      <c r="QDH61" s="20"/>
      <c r="QDI61" s="20"/>
      <c r="QDJ61" s="20"/>
      <c r="QDK61" s="20"/>
      <c r="QDL61" s="20"/>
      <c r="QDM61" s="20"/>
      <c r="QDN61" s="20"/>
      <c r="QDO61" s="20"/>
      <c r="QDP61" s="20"/>
      <c r="QDQ61" s="20"/>
      <c r="QDR61" s="20"/>
      <c r="QDS61" s="20"/>
      <c r="QDT61" s="20"/>
      <c r="QDU61" s="20"/>
      <c r="QDV61" s="20"/>
      <c r="QDW61" s="20"/>
      <c r="QDX61" s="20"/>
      <c r="QDY61" s="20"/>
      <c r="QDZ61" s="20"/>
      <c r="QEA61" s="20"/>
      <c r="QEB61" s="20"/>
      <c r="QEC61" s="20"/>
      <c r="QED61" s="20"/>
      <c r="QEE61" s="20"/>
      <c r="QEF61" s="20"/>
      <c r="QEG61" s="20"/>
      <c r="QEH61" s="20"/>
      <c r="QEI61" s="20"/>
      <c r="QEJ61" s="20"/>
      <c r="QEK61" s="20"/>
      <c r="QEL61" s="20"/>
      <c r="QEM61" s="20"/>
      <c r="QEN61" s="20"/>
      <c r="QEO61" s="20"/>
      <c r="QEP61" s="20"/>
      <c r="QEQ61" s="20"/>
      <c r="QER61" s="20"/>
      <c r="QES61" s="20"/>
      <c r="QET61" s="20"/>
      <c r="QEU61" s="20"/>
      <c r="QEV61" s="20"/>
      <c r="QEW61" s="20"/>
      <c r="QEX61" s="20"/>
      <c r="QEY61" s="20"/>
      <c r="QEZ61" s="20"/>
      <c r="QFA61" s="20"/>
      <c r="QFB61" s="20"/>
      <c r="QFC61" s="20"/>
      <c r="QFD61" s="20"/>
      <c r="QFE61" s="20"/>
      <c r="QFF61" s="20"/>
      <c r="QFG61" s="20"/>
      <c r="QFH61" s="20"/>
      <c r="QFI61" s="20"/>
      <c r="QFJ61" s="20"/>
      <c r="QFK61" s="20"/>
      <c r="QFL61" s="20"/>
      <c r="QFM61" s="20"/>
      <c r="QFN61" s="20"/>
      <c r="QFO61" s="20"/>
      <c r="QFP61" s="20"/>
      <c r="QFQ61" s="20"/>
      <c r="QFR61" s="20"/>
      <c r="QFS61" s="20"/>
      <c r="QFT61" s="20"/>
      <c r="QFU61" s="20"/>
      <c r="QFV61" s="20"/>
      <c r="QFW61" s="20"/>
      <c r="QFX61" s="20"/>
      <c r="QFY61" s="20"/>
      <c r="QFZ61" s="20"/>
      <c r="QGA61" s="20"/>
      <c r="QGB61" s="20"/>
      <c r="QGC61" s="20"/>
      <c r="QGD61" s="20"/>
      <c r="QGE61" s="20"/>
      <c r="QGF61" s="20"/>
      <c r="QGG61" s="20"/>
      <c r="QGH61" s="20"/>
      <c r="QGI61" s="20"/>
      <c r="QGJ61" s="20"/>
      <c r="QGK61" s="20"/>
      <c r="QGL61" s="20"/>
      <c r="QGM61" s="20"/>
      <c r="QGN61" s="20"/>
      <c r="QGO61" s="20"/>
      <c r="QGP61" s="20"/>
      <c r="QGQ61" s="20"/>
      <c r="QGR61" s="20"/>
      <c r="QGS61" s="20"/>
      <c r="QGT61" s="20"/>
      <c r="QGU61" s="20"/>
      <c r="QGV61" s="20"/>
      <c r="QGW61" s="20"/>
      <c r="QGX61" s="20"/>
      <c r="QGY61" s="20"/>
      <c r="QGZ61" s="20"/>
      <c r="QHA61" s="20"/>
      <c r="QHB61" s="20"/>
      <c r="QHC61" s="20"/>
      <c r="QHD61" s="20"/>
      <c r="QHE61" s="20"/>
      <c r="QHF61" s="20"/>
      <c r="QHG61" s="20"/>
      <c r="QHH61" s="20"/>
      <c r="QHI61" s="20"/>
      <c r="QHJ61" s="20"/>
      <c r="QHK61" s="20"/>
      <c r="QHL61" s="20"/>
      <c r="QHM61" s="20"/>
      <c r="QHN61" s="20"/>
      <c r="QHO61" s="20"/>
      <c r="QHP61" s="20"/>
      <c r="QHQ61" s="20"/>
      <c r="QHR61" s="20"/>
      <c r="QHS61" s="20"/>
      <c r="QHT61" s="20"/>
      <c r="QHU61" s="20"/>
      <c r="QHV61" s="20"/>
      <c r="QHW61" s="20"/>
      <c r="QHX61" s="20"/>
      <c r="QHY61" s="20"/>
      <c r="QHZ61" s="20"/>
      <c r="QIA61" s="20"/>
      <c r="QIB61" s="20"/>
      <c r="QIC61" s="20"/>
      <c r="QID61" s="20"/>
      <c r="QIE61" s="20"/>
      <c r="QIF61" s="20"/>
      <c r="QIG61" s="20"/>
      <c r="QIH61" s="20"/>
      <c r="QII61" s="20"/>
      <c r="QIJ61" s="20"/>
      <c r="QIK61" s="20"/>
      <c r="QIL61" s="20"/>
      <c r="QIM61" s="20"/>
      <c r="QIN61" s="20"/>
      <c r="QIO61" s="20"/>
      <c r="QIP61" s="20"/>
      <c r="QIQ61" s="20"/>
      <c r="QIR61" s="20"/>
      <c r="QIS61" s="20"/>
      <c r="QIT61" s="20"/>
      <c r="QIU61" s="20"/>
      <c r="QIV61" s="20"/>
      <c r="QIW61" s="20"/>
      <c r="QIX61" s="20"/>
      <c r="QIY61" s="20"/>
      <c r="QIZ61" s="20"/>
      <c r="QJA61" s="20"/>
      <c r="QJB61" s="20"/>
      <c r="QJC61" s="20"/>
      <c r="QJD61" s="20"/>
      <c r="QJE61" s="20"/>
      <c r="QJF61" s="20"/>
      <c r="QJG61" s="20"/>
      <c r="QJH61" s="20"/>
      <c r="QJI61" s="20"/>
      <c r="QJJ61" s="20"/>
      <c r="QJK61" s="20"/>
      <c r="QJL61" s="20"/>
      <c r="QJM61" s="20"/>
      <c r="QJN61" s="20"/>
      <c r="QJO61" s="20"/>
      <c r="QJP61" s="20"/>
      <c r="QJQ61" s="20"/>
      <c r="QJR61" s="20"/>
      <c r="QJS61" s="20"/>
      <c r="QJT61" s="20"/>
      <c r="QJU61" s="20"/>
      <c r="QJV61" s="20"/>
      <c r="QJW61" s="20"/>
      <c r="QJX61" s="20"/>
      <c r="QJY61" s="20"/>
      <c r="QJZ61" s="20"/>
      <c r="QKA61" s="20"/>
      <c r="QKB61" s="20"/>
      <c r="QKC61" s="20"/>
      <c r="QKD61" s="20"/>
      <c r="QKE61" s="20"/>
      <c r="QKF61" s="20"/>
      <c r="QKG61" s="20"/>
      <c r="QKH61" s="20"/>
      <c r="QKI61" s="20"/>
      <c r="QKJ61" s="20"/>
      <c r="QKK61" s="20"/>
      <c r="QKL61" s="20"/>
      <c r="QKM61" s="20"/>
      <c r="QKN61" s="20"/>
      <c r="QKO61" s="20"/>
      <c r="QKP61" s="20"/>
      <c r="QKQ61" s="20"/>
      <c r="QKR61" s="20"/>
      <c r="QKS61" s="20"/>
      <c r="QKT61" s="20"/>
      <c r="QKU61" s="20"/>
      <c r="QKV61" s="20"/>
      <c r="QKW61" s="20"/>
      <c r="QKX61" s="20"/>
      <c r="QKY61" s="20"/>
      <c r="QKZ61" s="20"/>
      <c r="QLA61" s="20"/>
      <c r="QLB61" s="20"/>
      <c r="QLC61" s="20"/>
      <c r="QLD61" s="20"/>
      <c r="QLE61" s="20"/>
      <c r="QLF61" s="20"/>
      <c r="QLG61" s="20"/>
      <c r="QLH61" s="20"/>
      <c r="QLI61" s="20"/>
      <c r="QLJ61" s="20"/>
      <c r="QLK61" s="20"/>
      <c r="QLL61" s="20"/>
      <c r="QLM61" s="20"/>
      <c r="QLN61" s="20"/>
      <c r="QLO61" s="20"/>
      <c r="QLP61" s="20"/>
      <c r="QLQ61" s="20"/>
      <c r="QLR61" s="20"/>
      <c r="QLS61" s="20"/>
      <c r="QLT61" s="20"/>
      <c r="QLU61" s="20"/>
      <c r="QLV61" s="20"/>
      <c r="QLW61" s="20"/>
      <c r="QLX61" s="20"/>
      <c r="QLY61" s="20"/>
      <c r="QLZ61" s="20"/>
      <c r="QMA61" s="20"/>
      <c r="QMB61" s="20"/>
      <c r="QMC61" s="20"/>
      <c r="QMD61" s="20"/>
      <c r="QME61" s="20"/>
      <c r="QMF61" s="20"/>
      <c r="QMG61" s="20"/>
      <c r="QMH61" s="20"/>
      <c r="QMI61" s="20"/>
      <c r="QMJ61" s="20"/>
      <c r="QMK61" s="20"/>
      <c r="QML61" s="20"/>
      <c r="QMM61" s="20"/>
      <c r="QMN61" s="20"/>
      <c r="QMO61" s="20"/>
      <c r="QMP61" s="20"/>
      <c r="QMQ61" s="20"/>
      <c r="QMR61" s="20"/>
      <c r="QMS61" s="20"/>
      <c r="QMT61" s="20"/>
      <c r="QMU61" s="20"/>
      <c r="QMV61" s="20"/>
      <c r="QMW61" s="20"/>
      <c r="QMX61" s="20"/>
      <c r="QMY61" s="20"/>
      <c r="QMZ61" s="20"/>
      <c r="QNA61" s="20"/>
      <c r="QNB61" s="20"/>
      <c r="QNC61" s="20"/>
      <c r="QND61" s="20"/>
      <c r="QNE61" s="20"/>
      <c r="QNF61" s="20"/>
      <c r="QNG61" s="20"/>
      <c r="QNH61" s="20"/>
      <c r="QNI61" s="20"/>
      <c r="QNJ61" s="20"/>
      <c r="QNK61" s="20"/>
      <c r="QNL61" s="20"/>
      <c r="QNM61" s="20"/>
      <c r="QNN61" s="20"/>
      <c r="QNO61" s="20"/>
      <c r="QNP61" s="20"/>
      <c r="QNQ61" s="20"/>
      <c r="QNR61" s="20"/>
      <c r="QNS61" s="20"/>
      <c r="QNT61" s="20"/>
      <c r="QNU61" s="20"/>
      <c r="QNV61" s="20"/>
      <c r="QNW61" s="20"/>
      <c r="QNX61" s="20"/>
      <c r="QNY61" s="20"/>
      <c r="QNZ61" s="20"/>
      <c r="QOA61" s="20"/>
      <c r="QOB61" s="20"/>
      <c r="QOC61" s="20"/>
      <c r="QOD61" s="20"/>
      <c r="QOE61" s="20"/>
      <c r="QOF61" s="20"/>
      <c r="QOG61" s="20"/>
      <c r="QOH61" s="20"/>
      <c r="QOI61" s="20"/>
      <c r="QOJ61" s="20"/>
      <c r="QOK61" s="20"/>
      <c r="QOL61" s="20"/>
      <c r="QOM61" s="20"/>
      <c r="QON61" s="20"/>
      <c r="QOO61" s="20"/>
      <c r="QOP61" s="20"/>
      <c r="QOQ61" s="20"/>
      <c r="QOR61" s="20"/>
      <c r="QOS61" s="20"/>
      <c r="QOT61" s="20"/>
      <c r="QOU61" s="20"/>
      <c r="QOV61" s="20"/>
      <c r="QOW61" s="20"/>
      <c r="QOX61" s="20"/>
      <c r="QOY61" s="20"/>
      <c r="QOZ61" s="20"/>
      <c r="QPA61" s="20"/>
      <c r="QPB61" s="20"/>
      <c r="QPC61" s="20"/>
      <c r="QPD61" s="20"/>
      <c r="QPE61" s="20"/>
      <c r="QPF61" s="20"/>
      <c r="QPG61" s="20"/>
      <c r="QPH61" s="20"/>
      <c r="QPI61" s="20"/>
      <c r="QPJ61" s="20"/>
      <c r="QPK61" s="20"/>
      <c r="QPL61" s="20"/>
      <c r="QPM61" s="20"/>
      <c r="QPN61" s="20"/>
      <c r="QPO61" s="20"/>
      <c r="QPP61" s="20"/>
      <c r="QPQ61" s="20"/>
      <c r="QPR61" s="20"/>
      <c r="QPS61" s="20"/>
      <c r="QPT61" s="20"/>
      <c r="QPU61" s="20"/>
      <c r="QPV61" s="20"/>
      <c r="QPW61" s="20"/>
      <c r="QPX61" s="20"/>
      <c r="QPY61" s="20"/>
      <c r="QPZ61" s="20"/>
      <c r="QQA61" s="20"/>
      <c r="QQB61" s="20"/>
      <c r="QQC61" s="20"/>
      <c r="QQD61" s="20"/>
      <c r="QQE61" s="20"/>
      <c r="QQF61" s="20"/>
      <c r="QQG61" s="20"/>
      <c r="QQH61" s="20"/>
      <c r="QQI61" s="20"/>
      <c r="QQJ61" s="20"/>
      <c r="QQK61" s="20"/>
      <c r="QQL61" s="20"/>
      <c r="QQM61" s="20"/>
      <c r="QQN61" s="20"/>
      <c r="QQO61" s="20"/>
      <c r="QQP61" s="20"/>
      <c r="QQQ61" s="20"/>
      <c r="QQR61" s="20"/>
      <c r="QQS61" s="20"/>
      <c r="QQT61" s="20"/>
      <c r="QQU61" s="20"/>
      <c r="QQV61" s="20"/>
      <c r="QQW61" s="20"/>
      <c r="QQX61" s="20"/>
      <c r="QQY61" s="20"/>
      <c r="QQZ61" s="20"/>
      <c r="QRA61" s="20"/>
      <c r="QRB61" s="20"/>
      <c r="QRC61" s="20"/>
      <c r="QRD61" s="20"/>
      <c r="QRE61" s="20"/>
      <c r="QRF61" s="20"/>
      <c r="QRG61" s="20"/>
      <c r="QRH61" s="20"/>
      <c r="QRI61" s="20"/>
      <c r="QRJ61" s="20"/>
      <c r="QRK61" s="20"/>
      <c r="QRL61" s="20"/>
      <c r="QRM61" s="20"/>
      <c r="QRN61" s="20"/>
      <c r="QRO61" s="20"/>
      <c r="QRP61" s="20"/>
      <c r="QRQ61" s="20"/>
      <c r="QRR61" s="20"/>
      <c r="QRS61" s="20"/>
      <c r="QRT61" s="20"/>
      <c r="QRU61" s="20"/>
      <c r="QRV61" s="20"/>
      <c r="QRW61" s="20"/>
      <c r="QRX61" s="20"/>
      <c r="QRY61" s="20"/>
      <c r="QRZ61" s="20"/>
      <c r="QSA61" s="20"/>
      <c r="QSB61" s="20"/>
      <c r="QSC61" s="20"/>
      <c r="QSD61" s="20"/>
      <c r="QSE61" s="20"/>
      <c r="QSF61" s="20"/>
      <c r="QSG61" s="20"/>
      <c r="QSH61" s="20"/>
      <c r="QSI61" s="20"/>
      <c r="QSJ61" s="20"/>
      <c r="QSK61" s="20"/>
      <c r="QSL61" s="20"/>
      <c r="QSM61" s="20"/>
      <c r="QSN61" s="20"/>
      <c r="QSO61" s="20"/>
      <c r="QSP61" s="20"/>
      <c r="QSQ61" s="20"/>
      <c r="QSR61" s="20"/>
      <c r="QSS61" s="20"/>
      <c r="QST61" s="20"/>
      <c r="QSU61" s="20"/>
      <c r="QSV61" s="20"/>
      <c r="QSW61" s="20"/>
      <c r="QSX61" s="20"/>
      <c r="QSY61" s="20"/>
      <c r="QSZ61" s="20"/>
      <c r="QTA61" s="20"/>
      <c r="QTB61" s="20"/>
      <c r="QTC61" s="20"/>
      <c r="QTD61" s="20"/>
      <c r="QTE61" s="20"/>
      <c r="QTF61" s="20"/>
      <c r="QTG61" s="20"/>
      <c r="QTH61" s="20"/>
      <c r="QTI61" s="20"/>
      <c r="QTJ61" s="20"/>
      <c r="QTK61" s="20"/>
      <c r="QTL61" s="20"/>
      <c r="QTM61" s="20"/>
      <c r="QTN61" s="20"/>
      <c r="QTO61" s="20"/>
      <c r="QTP61" s="20"/>
      <c r="QTQ61" s="20"/>
      <c r="QTR61" s="20"/>
      <c r="QTS61" s="20"/>
      <c r="QTT61" s="20"/>
      <c r="QTU61" s="20"/>
      <c r="QTV61" s="20"/>
      <c r="QTW61" s="20"/>
      <c r="QTX61" s="20"/>
      <c r="QTY61" s="20"/>
      <c r="QTZ61" s="20"/>
      <c r="QUA61" s="20"/>
      <c r="QUB61" s="20"/>
      <c r="QUC61" s="20"/>
      <c r="QUD61" s="20"/>
      <c r="QUE61" s="20"/>
      <c r="QUF61" s="20"/>
      <c r="QUG61" s="20"/>
      <c r="QUH61" s="20"/>
      <c r="QUI61" s="20"/>
      <c r="QUJ61" s="20"/>
      <c r="QUK61" s="20"/>
      <c r="QUL61" s="20"/>
      <c r="QUM61" s="20"/>
      <c r="QUN61" s="20"/>
      <c r="QUO61" s="20"/>
      <c r="QUP61" s="20"/>
      <c r="QUQ61" s="20"/>
      <c r="QUR61" s="20"/>
      <c r="QUS61" s="20"/>
      <c r="QUT61" s="20"/>
      <c r="QUU61" s="20"/>
      <c r="QUV61" s="20"/>
      <c r="QUW61" s="20"/>
      <c r="QUX61" s="20"/>
      <c r="QUY61" s="20"/>
      <c r="QUZ61" s="20"/>
      <c r="QVA61" s="20"/>
      <c r="QVB61" s="20"/>
      <c r="QVC61" s="20"/>
      <c r="QVD61" s="20"/>
      <c r="QVE61" s="20"/>
      <c r="QVF61" s="20"/>
      <c r="QVG61" s="20"/>
      <c r="QVH61" s="20"/>
      <c r="QVI61" s="20"/>
      <c r="QVJ61" s="20"/>
      <c r="QVK61" s="20"/>
      <c r="QVL61" s="20"/>
      <c r="QVM61" s="20"/>
      <c r="QVN61" s="20"/>
      <c r="QVO61" s="20"/>
      <c r="QVP61" s="20"/>
      <c r="QVQ61" s="20"/>
      <c r="QVR61" s="20"/>
      <c r="QVS61" s="20"/>
      <c r="QVT61" s="20"/>
      <c r="QVU61" s="20"/>
      <c r="QVV61" s="20"/>
      <c r="QVW61" s="20"/>
      <c r="QVX61" s="20"/>
      <c r="QVY61" s="20"/>
      <c r="QVZ61" s="20"/>
      <c r="QWA61" s="20"/>
      <c r="QWB61" s="20"/>
      <c r="QWC61" s="20"/>
      <c r="QWD61" s="20"/>
      <c r="QWE61" s="20"/>
      <c r="QWF61" s="20"/>
      <c r="QWG61" s="20"/>
      <c r="QWH61" s="20"/>
      <c r="QWI61" s="20"/>
      <c r="QWJ61" s="20"/>
      <c r="QWK61" s="20"/>
      <c r="QWL61" s="20"/>
      <c r="QWM61" s="20"/>
      <c r="QWN61" s="20"/>
      <c r="QWO61" s="20"/>
      <c r="QWP61" s="20"/>
      <c r="QWQ61" s="20"/>
      <c r="QWR61" s="20"/>
      <c r="QWS61" s="20"/>
      <c r="QWT61" s="20"/>
      <c r="QWU61" s="20"/>
      <c r="QWV61" s="20"/>
      <c r="QWW61" s="20"/>
      <c r="QWX61" s="20"/>
      <c r="QWY61" s="20"/>
      <c r="QWZ61" s="20"/>
      <c r="QXA61" s="20"/>
      <c r="QXB61" s="20"/>
      <c r="QXC61" s="20"/>
      <c r="QXD61" s="20"/>
      <c r="QXE61" s="20"/>
      <c r="QXF61" s="20"/>
      <c r="QXG61" s="20"/>
      <c r="QXH61" s="20"/>
      <c r="QXI61" s="20"/>
      <c r="QXJ61" s="20"/>
      <c r="QXK61" s="20"/>
      <c r="QXL61" s="20"/>
      <c r="QXM61" s="20"/>
      <c r="QXN61" s="20"/>
      <c r="QXO61" s="20"/>
      <c r="QXP61" s="20"/>
      <c r="QXQ61" s="20"/>
      <c r="QXR61" s="20"/>
      <c r="QXS61" s="20"/>
      <c r="QXT61" s="20"/>
      <c r="QXU61" s="20"/>
      <c r="QXV61" s="20"/>
      <c r="QXW61" s="20"/>
      <c r="QXX61" s="20"/>
      <c r="QXY61" s="20"/>
      <c r="QXZ61" s="20"/>
      <c r="QYA61" s="20"/>
      <c r="QYB61" s="20"/>
      <c r="QYC61" s="20"/>
      <c r="QYD61" s="20"/>
      <c r="QYE61" s="20"/>
      <c r="QYF61" s="20"/>
      <c r="QYG61" s="20"/>
      <c r="QYH61" s="20"/>
      <c r="QYI61" s="20"/>
      <c r="QYJ61" s="20"/>
      <c r="QYK61" s="20"/>
      <c r="QYL61" s="20"/>
      <c r="QYM61" s="20"/>
      <c r="QYN61" s="20"/>
      <c r="QYO61" s="20"/>
      <c r="QYP61" s="20"/>
      <c r="QYQ61" s="20"/>
      <c r="QYR61" s="20"/>
      <c r="QYS61" s="20"/>
      <c r="QYT61" s="20"/>
      <c r="QYU61" s="20"/>
      <c r="QYV61" s="20"/>
      <c r="QYW61" s="20"/>
      <c r="QYX61" s="20"/>
      <c r="QYY61" s="20"/>
      <c r="QYZ61" s="20"/>
      <c r="QZA61" s="20"/>
      <c r="QZB61" s="20"/>
      <c r="QZC61" s="20"/>
      <c r="QZD61" s="20"/>
      <c r="QZE61" s="20"/>
      <c r="QZF61" s="20"/>
      <c r="QZG61" s="20"/>
      <c r="QZH61" s="20"/>
      <c r="QZI61" s="20"/>
      <c r="QZJ61" s="20"/>
      <c r="QZK61" s="20"/>
      <c r="QZL61" s="20"/>
      <c r="QZM61" s="20"/>
      <c r="QZN61" s="20"/>
      <c r="QZO61" s="20"/>
      <c r="QZP61" s="20"/>
      <c r="QZQ61" s="20"/>
      <c r="QZR61" s="20"/>
      <c r="QZS61" s="20"/>
      <c r="QZT61" s="20"/>
      <c r="QZU61" s="20"/>
      <c r="QZV61" s="20"/>
      <c r="QZW61" s="20"/>
      <c r="QZX61" s="20"/>
      <c r="QZY61" s="20"/>
      <c r="QZZ61" s="20"/>
      <c r="RAA61" s="20"/>
      <c r="RAB61" s="20"/>
      <c r="RAC61" s="20"/>
      <c r="RAD61" s="20"/>
      <c r="RAE61" s="20"/>
      <c r="RAF61" s="20"/>
      <c r="RAG61" s="20"/>
      <c r="RAH61" s="20"/>
      <c r="RAI61" s="20"/>
      <c r="RAJ61" s="20"/>
      <c r="RAK61" s="20"/>
      <c r="RAL61" s="20"/>
      <c r="RAM61" s="20"/>
      <c r="RAN61" s="20"/>
      <c r="RAO61" s="20"/>
      <c r="RAP61" s="20"/>
      <c r="RAQ61" s="20"/>
      <c r="RAR61" s="20"/>
      <c r="RAS61" s="20"/>
      <c r="RAT61" s="20"/>
      <c r="RAU61" s="20"/>
      <c r="RAV61" s="20"/>
      <c r="RAW61" s="20"/>
      <c r="RAX61" s="20"/>
      <c r="RAY61" s="20"/>
      <c r="RAZ61" s="20"/>
      <c r="RBA61" s="20"/>
      <c r="RBB61" s="20"/>
      <c r="RBC61" s="20"/>
      <c r="RBD61" s="20"/>
      <c r="RBE61" s="20"/>
      <c r="RBF61" s="20"/>
      <c r="RBG61" s="20"/>
      <c r="RBH61" s="20"/>
      <c r="RBI61" s="20"/>
      <c r="RBJ61" s="20"/>
      <c r="RBK61" s="20"/>
      <c r="RBL61" s="20"/>
      <c r="RBM61" s="20"/>
      <c r="RBN61" s="20"/>
      <c r="RBO61" s="20"/>
      <c r="RBP61" s="20"/>
      <c r="RBQ61" s="20"/>
      <c r="RBR61" s="20"/>
      <c r="RBS61" s="20"/>
      <c r="RBT61" s="20"/>
      <c r="RBU61" s="20"/>
      <c r="RBV61" s="20"/>
      <c r="RBW61" s="20"/>
      <c r="RBX61" s="20"/>
      <c r="RBY61" s="20"/>
      <c r="RBZ61" s="20"/>
      <c r="RCA61" s="20"/>
      <c r="RCB61" s="20"/>
      <c r="RCC61" s="20"/>
      <c r="RCD61" s="20"/>
      <c r="RCE61" s="20"/>
      <c r="RCF61" s="20"/>
      <c r="RCG61" s="20"/>
      <c r="RCH61" s="20"/>
      <c r="RCI61" s="20"/>
      <c r="RCJ61" s="20"/>
      <c r="RCK61" s="20"/>
      <c r="RCL61" s="20"/>
      <c r="RCM61" s="20"/>
      <c r="RCN61" s="20"/>
      <c r="RCO61" s="20"/>
      <c r="RCP61" s="20"/>
      <c r="RCQ61" s="20"/>
      <c r="RCR61" s="20"/>
      <c r="RCS61" s="20"/>
      <c r="RCT61" s="20"/>
      <c r="RCU61" s="20"/>
      <c r="RCV61" s="20"/>
      <c r="RCW61" s="20"/>
      <c r="RCX61" s="20"/>
      <c r="RCY61" s="20"/>
      <c r="RCZ61" s="20"/>
      <c r="RDA61" s="20"/>
      <c r="RDB61" s="20"/>
      <c r="RDC61" s="20"/>
      <c r="RDD61" s="20"/>
      <c r="RDE61" s="20"/>
      <c r="RDF61" s="20"/>
      <c r="RDG61" s="20"/>
      <c r="RDH61" s="20"/>
      <c r="RDI61" s="20"/>
      <c r="RDJ61" s="20"/>
      <c r="RDK61" s="20"/>
      <c r="RDL61" s="20"/>
      <c r="RDM61" s="20"/>
      <c r="RDN61" s="20"/>
      <c r="RDO61" s="20"/>
      <c r="RDP61" s="20"/>
      <c r="RDQ61" s="20"/>
      <c r="RDR61" s="20"/>
      <c r="RDS61" s="20"/>
      <c r="RDT61" s="20"/>
      <c r="RDU61" s="20"/>
      <c r="RDV61" s="20"/>
      <c r="RDW61" s="20"/>
      <c r="RDX61" s="20"/>
      <c r="RDY61" s="20"/>
      <c r="RDZ61" s="20"/>
      <c r="REA61" s="20"/>
      <c r="REB61" s="20"/>
      <c r="REC61" s="20"/>
      <c r="RED61" s="20"/>
      <c r="REE61" s="20"/>
      <c r="REF61" s="20"/>
      <c r="REG61" s="20"/>
      <c r="REH61" s="20"/>
      <c r="REI61" s="20"/>
      <c r="REJ61" s="20"/>
      <c r="REK61" s="20"/>
      <c r="REL61" s="20"/>
      <c r="REM61" s="20"/>
      <c r="REN61" s="20"/>
      <c r="REO61" s="20"/>
      <c r="REP61" s="20"/>
      <c r="REQ61" s="20"/>
      <c r="RER61" s="20"/>
      <c r="RES61" s="20"/>
      <c r="RET61" s="20"/>
      <c r="REU61" s="20"/>
      <c r="REV61" s="20"/>
      <c r="REW61" s="20"/>
      <c r="REX61" s="20"/>
      <c r="REY61" s="20"/>
      <c r="REZ61" s="20"/>
      <c r="RFA61" s="20"/>
      <c r="RFB61" s="20"/>
      <c r="RFC61" s="20"/>
      <c r="RFD61" s="20"/>
      <c r="RFE61" s="20"/>
      <c r="RFF61" s="20"/>
      <c r="RFG61" s="20"/>
      <c r="RFH61" s="20"/>
      <c r="RFI61" s="20"/>
      <c r="RFJ61" s="20"/>
      <c r="RFK61" s="20"/>
      <c r="RFL61" s="20"/>
      <c r="RFM61" s="20"/>
      <c r="RFN61" s="20"/>
      <c r="RFO61" s="20"/>
      <c r="RFP61" s="20"/>
      <c r="RFQ61" s="20"/>
      <c r="RFR61" s="20"/>
      <c r="RFS61" s="20"/>
      <c r="RFT61" s="20"/>
      <c r="RFU61" s="20"/>
      <c r="RFV61" s="20"/>
      <c r="RFW61" s="20"/>
      <c r="RFX61" s="20"/>
      <c r="RFY61" s="20"/>
      <c r="RFZ61" s="20"/>
      <c r="RGA61" s="20"/>
      <c r="RGB61" s="20"/>
      <c r="RGC61" s="20"/>
      <c r="RGD61" s="20"/>
      <c r="RGE61" s="20"/>
      <c r="RGF61" s="20"/>
      <c r="RGG61" s="20"/>
      <c r="RGH61" s="20"/>
      <c r="RGI61" s="20"/>
      <c r="RGJ61" s="20"/>
      <c r="RGK61" s="20"/>
      <c r="RGL61" s="20"/>
      <c r="RGM61" s="20"/>
      <c r="RGN61" s="20"/>
      <c r="RGO61" s="20"/>
      <c r="RGP61" s="20"/>
      <c r="RGQ61" s="20"/>
      <c r="RGR61" s="20"/>
      <c r="RGS61" s="20"/>
      <c r="RGT61" s="20"/>
      <c r="RGU61" s="20"/>
      <c r="RGV61" s="20"/>
      <c r="RGW61" s="20"/>
      <c r="RGX61" s="20"/>
      <c r="RGY61" s="20"/>
      <c r="RGZ61" s="20"/>
      <c r="RHA61" s="20"/>
      <c r="RHB61" s="20"/>
      <c r="RHC61" s="20"/>
      <c r="RHD61" s="20"/>
      <c r="RHE61" s="20"/>
      <c r="RHF61" s="20"/>
      <c r="RHG61" s="20"/>
      <c r="RHH61" s="20"/>
      <c r="RHI61" s="20"/>
      <c r="RHJ61" s="20"/>
      <c r="RHK61" s="20"/>
      <c r="RHL61" s="20"/>
      <c r="RHM61" s="20"/>
      <c r="RHN61" s="20"/>
      <c r="RHO61" s="20"/>
      <c r="RHP61" s="20"/>
      <c r="RHQ61" s="20"/>
      <c r="RHR61" s="20"/>
      <c r="RHS61" s="20"/>
      <c r="RHT61" s="20"/>
      <c r="RHU61" s="20"/>
      <c r="RHV61" s="20"/>
      <c r="RHW61" s="20"/>
      <c r="RHX61" s="20"/>
      <c r="RHY61" s="20"/>
      <c r="RHZ61" s="20"/>
      <c r="RIA61" s="20"/>
      <c r="RIB61" s="20"/>
      <c r="RIC61" s="20"/>
      <c r="RID61" s="20"/>
      <c r="RIE61" s="20"/>
      <c r="RIF61" s="20"/>
      <c r="RIG61" s="20"/>
      <c r="RIH61" s="20"/>
      <c r="RII61" s="20"/>
      <c r="RIJ61" s="20"/>
      <c r="RIK61" s="20"/>
      <c r="RIL61" s="20"/>
      <c r="RIM61" s="20"/>
      <c r="RIN61" s="20"/>
      <c r="RIO61" s="20"/>
      <c r="RIP61" s="20"/>
      <c r="RIQ61" s="20"/>
      <c r="RIR61" s="20"/>
      <c r="RIS61" s="20"/>
      <c r="RIT61" s="20"/>
      <c r="RIU61" s="20"/>
      <c r="RIV61" s="20"/>
      <c r="RIW61" s="20"/>
      <c r="RIX61" s="20"/>
      <c r="RIY61" s="20"/>
      <c r="RIZ61" s="20"/>
      <c r="RJA61" s="20"/>
      <c r="RJB61" s="20"/>
      <c r="RJC61" s="20"/>
      <c r="RJD61" s="20"/>
      <c r="RJE61" s="20"/>
      <c r="RJF61" s="20"/>
      <c r="RJG61" s="20"/>
      <c r="RJH61" s="20"/>
      <c r="RJI61" s="20"/>
      <c r="RJJ61" s="20"/>
      <c r="RJK61" s="20"/>
      <c r="RJL61" s="20"/>
      <c r="RJM61" s="20"/>
      <c r="RJN61" s="20"/>
      <c r="RJO61" s="20"/>
      <c r="RJP61" s="20"/>
      <c r="RJQ61" s="20"/>
      <c r="RJR61" s="20"/>
      <c r="RJS61" s="20"/>
      <c r="RJT61" s="20"/>
      <c r="RJU61" s="20"/>
      <c r="RJV61" s="20"/>
      <c r="RJW61" s="20"/>
      <c r="RJX61" s="20"/>
      <c r="RJY61" s="20"/>
      <c r="RJZ61" s="20"/>
      <c r="RKA61" s="20"/>
      <c r="RKB61" s="20"/>
      <c r="RKC61" s="20"/>
      <c r="RKD61" s="20"/>
      <c r="RKE61" s="20"/>
      <c r="RKF61" s="20"/>
      <c r="RKG61" s="20"/>
      <c r="RKH61" s="20"/>
      <c r="RKI61" s="20"/>
      <c r="RKJ61" s="20"/>
      <c r="RKK61" s="20"/>
      <c r="RKL61" s="20"/>
      <c r="RKM61" s="20"/>
      <c r="RKN61" s="20"/>
      <c r="RKO61" s="20"/>
      <c r="RKP61" s="20"/>
      <c r="RKQ61" s="20"/>
      <c r="RKR61" s="20"/>
      <c r="RKS61" s="20"/>
      <c r="RKT61" s="20"/>
      <c r="RKU61" s="20"/>
      <c r="RKV61" s="20"/>
      <c r="RKW61" s="20"/>
      <c r="RKX61" s="20"/>
      <c r="RKY61" s="20"/>
      <c r="RKZ61" s="20"/>
      <c r="RLA61" s="20"/>
      <c r="RLB61" s="20"/>
      <c r="RLC61" s="20"/>
      <c r="RLD61" s="20"/>
      <c r="RLE61" s="20"/>
      <c r="RLF61" s="20"/>
      <c r="RLG61" s="20"/>
      <c r="RLH61" s="20"/>
      <c r="RLI61" s="20"/>
      <c r="RLJ61" s="20"/>
      <c r="RLK61" s="20"/>
      <c r="RLL61" s="20"/>
      <c r="RLM61" s="20"/>
      <c r="RLN61" s="20"/>
      <c r="RLO61" s="20"/>
      <c r="RLP61" s="20"/>
      <c r="RLQ61" s="20"/>
      <c r="RLR61" s="20"/>
      <c r="RLS61" s="20"/>
      <c r="RLT61" s="20"/>
      <c r="RLU61" s="20"/>
      <c r="RLV61" s="20"/>
      <c r="RLW61" s="20"/>
      <c r="RLX61" s="20"/>
      <c r="RLY61" s="20"/>
      <c r="RLZ61" s="20"/>
      <c r="RMA61" s="20"/>
      <c r="RMB61" s="20"/>
      <c r="RMC61" s="20"/>
      <c r="RMD61" s="20"/>
      <c r="RME61" s="20"/>
      <c r="RMF61" s="20"/>
      <c r="RMG61" s="20"/>
      <c r="RMH61" s="20"/>
      <c r="RMI61" s="20"/>
      <c r="RMJ61" s="20"/>
      <c r="RMK61" s="20"/>
      <c r="RML61" s="20"/>
      <c r="RMM61" s="20"/>
      <c r="RMN61" s="20"/>
      <c r="RMO61" s="20"/>
      <c r="RMP61" s="20"/>
      <c r="RMQ61" s="20"/>
      <c r="RMR61" s="20"/>
      <c r="RMS61" s="20"/>
      <c r="RMT61" s="20"/>
      <c r="RMU61" s="20"/>
      <c r="RMV61" s="20"/>
      <c r="RMW61" s="20"/>
      <c r="RMX61" s="20"/>
      <c r="RMY61" s="20"/>
      <c r="RMZ61" s="20"/>
      <c r="RNA61" s="20"/>
      <c r="RNB61" s="20"/>
      <c r="RNC61" s="20"/>
      <c r="RND61" s="20"/>
      <c r="RNE61" s="20"/>
      <c r="RNF61" s="20"/>
      <c r="RNG61" s="20"/>
      <c r="RNH61" s="20"/>
      <c r="RNI61" s="20"/>
      <c r="RNJ61" s="20"/>
      <c r="RNK61" s="20"/>
      <c r="RNL61" s="20"/>
      <c r="RNM61" s="20"/>
      <c r="RNN61" s="20"/>
      <c r="RNO61" s="20"/>
      <c r="RNP61" s="20"/>
      <c r="RNQ61" s="20"/>
      <c r="RNR61" s="20"/>
      <c r="RNS61" s="20"/>
      <c r="RNT61" s="20"/>
      <c r="RNU61" s="20"/>
      <c r="RNV61" s="20"/>
      <c r="RNW61" s="20"/>
      <c r="RNX61" s="20"/>
      <c r="RNY61" s="20"/>
      <c r="RNZ61" s="20"/>
      <c r="ROA61" s="20"/>
      <c r="ROB61" s="20"/>
      <c r="ROC61" s="20"/>
      <c r="ROD61" s="20"/>
      <c r="ROE61" s="20"/>
      <c r="ROF61" s="20"/>
      <c r="ROG61" s="20"/>
      <c r="ROH61" s="20"/>
      <c r="ROI61" s="20"/>
      <c r="ROJ61" s="20"/>
      <c r="ROK61" s="20"/>
      <c r="ROL61" s="20"/>
      <c r="ROM61" s="20"/>
      <c r="RON61" s="20"/>
      <c r="ROO61" s="20"/>
      <c r="ROP61" s="20"/>
      <c r="ROQ61" s="20"/>
      <c r="ROR61" s="20"/>
      <c r="ROS61" s="20"/>
      <c r="ROT61" s="20"/>
      <c r="ROU61" s="20"/>
      <c r="ROV61" s="20"/>
      <c r="ROW61" s="20"/>
      <c r="ROX61" s="20"/>
      <c r="ROY61" s="20"/>
      <c r="ROZ61" s="20"/>
      <c r="RPA61" s="20"/>
      <c r="RPB61" s="20"/>
      <c r="RPC61" s="20"/>
      <c r="RPD61" s="20"/>
      <c r="RPE61" s="20"/>
      <c r="RPF61" s="20"/>
      <c r="RPG61" s="20"/>
      <c r="RPH61" s="20"/>
      <c r="RPI61" s="20"/>
      <c r="RPJ61" s="20"/>
      <c r="RPK61" s="20"/>
      <c r="RPL61" s="20"/>
      <c r="RPM61" s="20"/>
      <c r="RPN61" s="20"/>
      <c r="RPO61" s="20"/>
      <c r="RPP61" s="20"/>
      <c r="RPQ61" s="20"/>
      <c r="RPR61" s="20"/>
      <c r="RPS61" s="20"/>
      <c r="RPT61" s="20"/>
      <c r="RPU61" s="20"/>
      <c r="RPV61" s="20"/>
      <c r="RPW61" s="20"/>
      <c r="RPX61" s="20"/>
      <c r="RPY61" s="20"/>
      <c r="RPZ61" s="20"/>
      <c r="RQA61" s="20"/>
      <c r="RQB61" s="20"/>
      <c r="RQC61" s="20"/>
      <c r="RQD61" s="20"/>
      <c r="RQE61" s="20"/>
      <c r="RQF61" s="20"/>
      <c r="RQG61" s="20"/>
      <c r="RQH61" s="20"/>
      <c r="RQI61" s="20"/>
      <c r="RQJ61" s="20"/>
      <c r="RQK61" s="20"/>
      <c r="RQL61" s="20"/>
      <c r="RQM61" s="20"/>
      <c r="RQN61" s="20"/>
      <c r="RQO61" s="20"/>
      <c r="RQP61" s="20"/>
      <c r="RQQ61" s="20"/>
      <c r="RQR61" s="20"/>
      <c r="RQS61" s="20"/>
      <c r="RQT61" s="20"/>
      <c r="RQU61" s="20"/>
      <c r="RQV61" s="20"/>
      <c r="RQW61" s="20"/>
      <c r="RQX61" s="20"/>
      <c r="RQY61" s="20"/>
      <c r="RQZ61" s="20"/>
      <c r="RRA61" s="20"/>
      <c r="RRB61" s="20"/>
      <c r="RRC61" s="20"/>
      <c r="RRD61" s="20"/>
      <c r="RRE61" s="20"/>
      <c r="RRF61" s="20"/>
      <c r="RRG61" s="20"/>
      <c r="RRH61" s="20"/>
      <c r="RRI61" s="20"/>
      <c r="RRJ61" s="20"/>
      <c r="RRK61" s="20"/>
      <c r="RRL61" s="20"/>
      <c r="RRM61" s="20"/>
      <c r="RRN61" s="20"/>
      <c r="RRO61" s="20"/>
      <c r="RRP61" s="20"/>
      <c r="RRQ61" s="20"/>
      <c r="RRR61" s="20"/>
      <c r="RRS61" s="20"/>
      <c r="RRT61" s="20"/>
      <c r="RRU61" s="20"/>
      <c r="RRV61" s="20"/>
      <c r="RRW61" s="20"/>
      <c r="RRX61" s="20"/>
      <c r="RRY61" s="20"/>
      <c r="RRZ61" s="20"/>
      <c r="RSA61" s="20"/>
      <c r="RSB61" s="20"/>
      <c r="RSC61" s="20"/>
      <c r="RSD61" s="20"/>
      <c r="RSE61" s="20"/>
      <c r="RSF61" s="20"/>
      <c r="RSG61" s="20"/>
      <c r="RSH61" s="20"/>
      <c r="RSI61" s="20"/>
      <c r="RSJ61" s="20"/>
      <c r="RSK61" s="20"/>
      <c r="RSL61" s="20"/>
      <c r="RSM61" s="20"/>
      <c r="RSN61" s="20"/>
      <c r="RSO61" s="20"/>
      <c r="RSP61" s="20"/>
      <c r="RSQ61" s="20"/>
      <c r="RSR61" s="20"/>
      <c r="RSS61" s="20"/>
      <c r="RST61" s="20"/>
      <c r="RSU61" s="20"/>
      <c r="RSV61" s="20"/>
      <c r="RSW61" s="20"/>
      <c r="RSX61" s="20"/>
      <c r="RSY61" s="20"/>
      <c r="RSZ61" s="20"/>
      <c r="RTA61" s="20"/>
      <c r="RTB61" s="20"/>
      <c r="RTC61" s="20"/>
      <c r="RTD61" s="20"/>
      <c r="RTE61" s="20"/>
      <c r="RTF61" s="20"/>
      <c r="RTG61" s="20"/>
      <c r="RTH61" s="20"/>
      <c r="RTI61" s="20"/>
      <c r="RTJ61" s="20"/>
      <c r="RTK61" s="20"/>
      <c r="RTL61" s="20"/>
      <c r="RTM61" s="20"/>
      <c r="RTN61" s="20"/>
      <c r="RTO61" s="20"/>
      <c r="RTP61" s="20"/>
      <c r="RTQ61" s="20"/>
      <c r="RTR61" s="20"/>
      <c r="RTS61" s="20"/>
      <c r="RTT61" s="20"/>
      <c r="RTU61" s="20"/>
      <c r="RTV61" s="20"/>
      <c r="RTW61" s="20"/>
      <c r="RTX61" s="20"/>
      <c r="RTY61" s="20"/>
      <c r="RTZ61" s="20"/>
      <c r="RUA61" s="20"/>
      <c r="RUB61" s="20"/>
      <c r="RUC61" s="20"/>
      <c r="RUD61" s="20"/>
      <c r="RUE61" s="20"/>
      <c r="RUF61" s="20"/>
      <c r="RUG61" s="20"/>
      <c r="RUH61" s="20"/>
      <c r="RUI61" s="20"/>
      <c r="RUJ61" s="20"/>
      <c r="RUK61" s="20"/>
      <c r="RUL61" s="20"/>
      <c r="RUM61" s="20"/>
      <c r="RUN61" s="20"/>
      <c r="RUO61" s="20"/>
      <c r="RUP61" s="20"/>
      <c r="RUQ61" s="20"/>
      <c r="RUR61" s="20"/>
      <c r="RUS61" s="20"/>
      <c r="RUT61" s="20"/>
      <c r="RUU61" s="20"/>
      <c r="RUV61" s="20"/>
      <c r="RUW61" s="20"/>
      <c r="RUX61" s="20"/>
      <c r="RUY61" s="20"/>
      <c r="RUZ61" s="20"/>
      <c r="RVA61" s="20"/>
      <c r="RVB61" s="20"/>
      <c r="RVC61" s="20"/>
      <c r="RVD61" s="20"/>
      <c r="RVE61" s="20"/>
      <c r="RVF61" s="20"/>
      <c r="RVG61" s="20"/>
      <c r="RVH61" s="20"/>
      <c r="RVI61" s="20"/>
      <c r="RVJ61" s="20"/>
      <c r="RVK61" s="20"/>
      <c r="RVL61" s="20"/>
      <c r="RVM61" s="20"/>
      <c r="RVN61" s="20"/>
      <c r="RVO61" s="20"/>
      <c r="RVP61" s="20"/>
      <c r="RVQ61" s="20"/>
      <c r="RVR61" s="20"/>
      <c r="RVS61" s="20"/>
      <c r="RVT61" s="20"/>
      <c r="RVU61" s="20"/>
      <c r="RVV61" s="20"/>
      <c r="RVW61" s="20"/>
      <c r="RVX61" s="20"/>
      <c r="RVY61" s="20"/>
      <c r="RVZ61" s="20"/>
      <c r="RWA61" s="20"/>
      <c r="RWB61" s="20"/>
      <c r="RWC61" s="20"/>
      <c r="RWD61" s="20"/>
      <c r="RWE61" s="20"/>
      <c r="RWF61" s="20"/>
      <c r="RWG61" s="20"/>
      <c r="RWH61" s="20"/>
      <c r="RWI61" s="20"/>
      <c r="RWJ61" s="20"/>
      <c r="RWK61" s="20"/>
      <c r="RWL61" s="20"/>
      <c r="RWM61" s="20"/>
      <c r="RWN61" s="20"/>
      <c r="RWO61" s="20"/>
      <c r="RWP61" s="20"/>
      <c r="RWQ61" s="20"/>
      <c r="RWR61" s="20"/>
      <c r="RWS61" s="20"/>
      <c r="RWT61" s="20"/>
      <c r="RWU61" s="20"/>
      <c r="RWV61" s="20"/>
      <c r="RWW61" s="20"/>
      <c r="RWX61" s="20"/>
      <c r="RWY61" s="20"/>
      <c r="RWZ61" s="20"/>
      <c r="RXA61" s="20"/>
      <c r="RXB61" s="20"/>
      <c r="RXC61" s="20"/>
      <c r="RXD61" s="20"/>
      <c r="RXE61" s="20"/>
      <c r="RXF61" s="20"/>
      <c r="RXG61" s="20"/>
      <c r="RXH61" s="20"/>
      <c r="RXI61" s="20"/>
      <c r="RXJ61" s="20"/>
      <c r="RXK61" s="20"/>
      <c r="RXL61" s="20"/>
      <c r="RXM61" s="20"/>
      <c r="RXN61" s="20"/>
      <c r="RXO61" s="20"/>
      <c r="RXP61" s="20"/>
      <c r="RXQ61" s="20"/>
      <c r="RXR61" s="20"/>
      <c r="RXS61" s="20"/>
      <c r="RXT61" s="20"/>
      <c r="RXU61" s="20"/>
      <c r="RXV61" s="20"/>
      <c r="RXW61" s="20"/>
      <c r="RXX61" s="20"/>
      <c r="RXY61" s="20"/>
      <c r="RXZ61" s="20"/>
      <c r="RYA61" s="20"/>
      <c r="RYB61" s="20"/>
      <c r="RYC61" s="20"/>
      <c r="RYD61" s="20"/>
      <c r="RYE61" s="20"/>
      <c r="RYF61" s="20"/>
      <c r="RYG61" s="20"/>
      <c r="RYH61" s="20"/>
      <c r="RYI61" s="20"/>
      <c r="RYJ61" s="20"/>
      <c r="RYK61" s="20"/>
      <c r="RYL61" s="20"/>
      <c r="RYM61" s="20"/>
      <c r="RYN61" s="20"/>
      <c r="RYO61" s="20"/>
      <c r="RYP61" s="20"/>
      <c r="RYQ61" s="20"/>
      <c r="RYR61" s="20"/>
      <c r="RYS61" s="20"/>
      <c r="RYT61" s="20"/>
      <c r="RYU61" s="20"/>
      <c r="RYV61" s="20"/>
      <c r="RYW61" s="20"/>
      <c r="RYX61" s="20"/>
      <c r="RYY61" s="20"/>
      <c r="RYZ61" s="20"/>
      <c r="RZA61" s="20"/>
      <c r="RZB61" s="20"/>
      <c r="RZC61" s="20"/>
      <c r="RZD61" s="20"/>
      <c r="RZE61" s="20"/>
      <c r="RZF61" s="20"/>
      <c r="RZG61" s="20"/>
      <c r="RZH61" s="20"/>
      <c r="RZI61" s="20"/>
      <c r="RZJ61" s="20"/>
      <c r="RZK61" s="20"/>
      <c r="RZL61" s="20"/>
      <c r="RZM61" s="20"/>
      <c r="RZN61" s="20"/>
      <c r="RZO61" s="20"/>
      <c r="RZP61" s="20"/>
      <c r="RZQ61" s="20"/>
      <c r="RZR61" s="20"/>
      <c r="RZS61" s="20"/>
      <c r="RZT61" s="20"/>
      <c r="RZU61" s="20"/>
      <c r="RZV61" s="20"/>
      <c r="RZW61" s="20"/>
      <c r="RZX61" s="20"/>
      <c r="RZY61" s="20"/>
      <c r="RZZ61" s="20"/>
      <c r="SAA61" s="20"/>
      <c r="SAB61" s="20"/>
      <c r="SAC61" s="20"/>
      <c r="SAD61" s="20"/>
      <c r="SAE61" s="20"/>
      <c r="SAF61" s="20"/>
      <c r="SAG61" s="20"/>
      <c r="SAH61" s="20"/>
      <c r="SAI61" s="20"/>
      <c r="SAJ61" s="20"/>
      <c r="SAK61" s="20"/>
      <c r="SAL61" s="20"/>
      <c r="SAM61" s="20"/>
      <c r="SAN61" s="20"/>
      <c r="SAO61" s="20"/>
      <c r="SAP61" s="20"/>
      <c r="SAQ61" s="20"/>
      <c r="SAR61" s="20"/>
      <c r="SAS61" s="20"/>
      <c r="SAT61" s="20"/>
      <c r="SAU61" s="20"/>
      <c r="SAV61" s="20"/>
      <c r="SAW61" s="20"/>
      <c r="SAX61" s="20"/>
      <c r="SAY61" s="20"/>
      <c r="SAZ61" s="20"/>
      <c r="SBA61" s="20"/>
      <c r="SBB61" s="20"/>
      <c r="SBC61" s="20"/>
      <c r="SBD61" s="20"/>
      <c r="SBE61" s="20"/>
      <c r="SBF61" s="20"/>
      <c r="SBG61" s="20"/>
      <c r="SBH61" s="20"/>
      <c r="SBI61" s="20"/>
      <c r="SBJ61" s="20"/>
      <c r="SBK61" s="20"/>
      <c r="SBL61" s="20"/>
      <c r="SBM61" s="20"/>
      <c r="SBN61" s="20"/>
      <c r="SBO61" s="20"/>
      <c r="SBP61" s="20"/>
      <c r="SBQ61" s="20"/>
      <c r="SBR61" s="20"/>
      <c r="SBS61" s="20"/>
      <c r="SBT61" s="20"/>
      <c r="SBU61" s="20"/>
      <c r="SBV61" s="20"/>
      <c r="SBW61" s="20"/>
      <c r="SBX61" s="20"/>
      <c r="SBY61" s="20"/>
      <c r="SBZ61" s="20"/>
      <c r="SCA61" s="20"/>
      <c r="SCB61" s="20"/>
      <c r="SCC61" s="20"/>
      <c r="SCD61" s="20"/>
      <c r="SCE61" s="20"/>
      <c r="SCF61" s="20"/>
      <c r="SCG61" s="20"/>
      <c r="SCH61" s="20"/>
      <c r="SCI61" s="20"/>
      <c r="SCJ61" s="20"/>
      <c r="SCK61" s="20"/>
      <c r="SCL61" s="20"/>
      <c r="SCM61" s="20"/>
      <c r="SCN61" s="20"/>
      <c r="SCO61" s="20"/>
      <c r="SCP61" s="20"/>
      <c r="SCQ61" s="20"/>
      <c r="SCR61" s="20"/>
      <c r="SCS61" s="20"/>
      <c r="SCT61" s="20"/>
      <c r="SCU61" s="20"/>
      <c r="SCV61" s="20"/>
      <c r="SCW61" s="20"/>
      <c r="SCX61" s="20"/>
      <c r="SCY61" s="20"/>
      <c r="SCZ61" s="20"/>
      <c r="SDA61" s="20"/>
      <c r="SDB61" s="20"/>
      <c r="SDC61" s="20"/>
      <c r="SDD61" s="20"/>
      <c r="SDE61" s="20"/>
      <c r="SDF61" s="20"/>
      <c r="SDG61" s="20"/>
      <c r="SDH61" s="20"/>
      <c r="SDI61" s="20"/>
      <c r="SDJ61" s="20"/>
      <c r="SDK61" s="20"/>
      <c r="SDL61" s="20"/>
      <c r="SDM61" s="20"/>
      <c r="SDN61" s="20"/>
      <c r="SDO61" s="20"/>
      <c r="SDP61" s="20"/>
      <c r="SDQ61" s="20"/>
      <c r="SDR61" s="20"/>
      <c r="SDS61" s="20"/>
      <c r="SDT61" s="20"/>
      <c r="SDU61" s="20"/>
      <c r="SDV61" s="20"/>
      <c r="SDW61" s="20"/>
      <c r="SDX61" s="20"/>
      <c r="SDY61" s="20"/>
      <c r="SDZ61" s="20"/>
      <c r="SEA61" s="20"/>
      <c r="SEB61" s="20"/>
      <c r="SEC61" s="20"/>
      <c r="SED61" s="20"/>
      <c r="SEE61" s="20"/>
      <c r="SEF61" s="20"/>
      <c r="SEG61" s="20"/>
      <c r="SEH61" s="20"/>
      <c r="SEI61" s="20"/>
      <c r="SEJ61" s="20"/>
      <c r="SEK61" s="20"/>
      <c r="SEL61" s="20"/>
      <c r="SEM61" s="20"/>
      <c r="SEN61" s="20"/>
      <c r="SEO61" s="20"/>
      <c r="SEP61" s="20"/>
      <c r="SEQ61" s="20"/>
      <c r="SER61" s="20"/>
      <c r="SES61" s="20"/>
      <c r="SET61" s="20"/>
      <c r="SEU61" s="20"/>
      <c r="SEV61" s="20"/>
      <c r="SEW61" s="20"/>
      <c r="SEX61" s="20"/>
      <c r="SEY61" s="20"/>
      <c r="SEZ61" s="20"/>
      <c r="SFA61" s="20"/>
      <c r="SFB61" s="20"/>
      <c r="SFC61" s="20"/>
      <c r="SFD61" s="20"/>
      <c r="SFE61" s="20"/>
      <c r="SFF61" s="20"/>
      <c r="SFG61" s="20"/>
      <c r="SFH61" s="20"/>
      <c r="SFI61" s="20"/>
      <c r="SFJ61" s="20"/>
      <c r="SFK61" s="20"/>
      <c r="SFL61" s="20"/>
      <c r="SFM61" s="20"/>
      <c r="SFN61" s="20"/>
      <c r="SFO61" s="20"/>
      <c r="SFP61" s="20"/>
      <c r="SFQ61" s="20"/>
      <c r="SFR61" s="20"/>
      <c r="SFS61" s="20"/>
      <c r="SFT61" s="20"/>
      <c r="SFU61" s="20"/>
      <c r="SFV61" s="20"/>
      <c r="SFW61" s="20"/>
      <c r="SFX61" s="20"/>
      <c r="SFY61" s="20"/>
      <c r="SFZ61" s="20"/>
      <c r="SGA61" s="20"/>
      <c r="SGB61" s="20"/>
      <c r="SGC61" s="20"/>
      <c r="SGD61" s="20"/>
      <c r="SGE61" s="20"/>
      <c r="SGF61" s="20"/>
      <c r="SGG61" s="20"/>
      <c r="SGH61" s="20"/>
      <c r="SGI61" s="20"/>
      <c r="SGJ61" s="20"/>
      <c r="SGK61" s="20"/>
      <c r="SGL61" s="20"/>
      <c r="SGM61" s="20"/>
      <c r="SGN61" s="20"/>
      <c r="SGO61" s="20"/>
      <c r="SGP61" s="20"/>
      <c r="SGQ61" s="20"/>
      <c r="SGR61" s="20"/>
      <c r="SGS61" s="20"/>
      <c r="SGT61" s="20"/>
      <c r="SGU61" s="20"/>
      <c r="SGV61" s="20"/>
      <c r="SGW61" s="20"/>
      <c r="SGX61" s="20"/>
      <c r="SGY61" s="20"/>
      <c r="SGZ61" s="20"/>
      <c r="SHA61" s="20"/>
      <c r="SHB61" s="20"/>
      <c r="SHC61" s="20"/>
      <c r="SHD61" s="20"/>
      <c r="SHE61" s="20"/>
      <c r="SHF61" s="20"/>
      <c r="SHG61" s="20"/>
      <c r="SHH61" s="20"/>
      <c r="SHI61" s="20"/>
      <c r="SHJ61" s="20"/>
      <c r="SHK61" s="20"/>
      <c r="SHL61" s="20"/>
      <c r="SHM61" s="20"/>
      <c r="SHN61" s="20"/>
      <c r="SHO61" s="20"/>
      <c r="SHP61" s="20"/>
      <c r="SHQ61" s="20"/>
      <c r="SHR61" s="20"/>
      <c r="SHS61" s="20"/>
      <c r="SHT61" s="20"/>
      <c r="SHU61" s="20"/>
      <c r="SHV61" s="20"/>
      <c r="SHW61" s="20"/>
      <c r="SHX61" s="20"/>
      <c r="SHY61" s="20"/>
      <c r="SHZ61" s="20"/>
      <c r="SIA61" s="20"/>
      <c r="SIB61" s="20"/>
      <c r="SIC61" s="20"/>
      <c r="SID61" s="20"/>
      <c r="SIE61" s="20"/>
      <c r="SIF61" s="20"/>
      <c r="SIG61" s="20"/>
      <c r="SIH61" s="20"/>
      <c r="SII61" s="20"/>
      <c r="SIJ61" s="20"/>
      <c r="SIK61" s="20"/>
      <c r="SIL61" s="20"/>
      <c r="SIM61" s="20"/>
      <c r="SIN61" s="20"/>
      <c r="SIO61" s="20"/>
      <c r="SIP61" s="20"/>
      <c r="SIQ61" s="20"/>
      <c r="SIR61" s="20"/>
      <c r="SIS61" s="20"/>
      <c r="SIT61" s="20"/>
      <c r="SIU61" s="20"/>
      <c r="SIV61" s="20"/>
      <c r="SIW61" s="20"/>
      <c r="SIX61" s="20"/>
      <c r="SIY61" s="20"/>
      <c r="SIZ61" s="20"/>
      <c r="SJA61" s="20"/>
      <c r="SJB61" s="20"/>
      <c r="SJC61" s="20"/>
      <c r="SJD61" s="20"/>
      <c r="SJE61" s="20"/>
      <c r="SJF61" s="20"/>
      <c r="SJG61" s="20"/>
      <c r="SJH61" s="20"/>
      <c r="SJI61" s="20"/>
      <c r="SJJ61" s="20"/>
      <c r="SJK61" s="20"/>
      <c r="SJL61" s="20"/>
      <c r="SJM61" s="20"/>
      <c r="SJN61" s="20"/>
      <c r="SJO61" s="20"/>
      <c r="SJP61" s="20"/>
      <c r="SJQ61" s="20"/>
      <c r="SJR61" s="20"/>
      <c r="SJS61" s="20"/>
      <c r="SJT61" s="20"/>
      <c r="SJU61" s="20"/>
      <c r="SJV61" s="20"/>
      <c r="SJW61" s="20"/>
      <c r="SJX61" s="20"/>
      <c r="SJY61" s="20"/>
      <c r="SJZ61" s="20"/>
      <c r="SKA61" s="20"/>
      <c r="SKB61" s="20"/>
      <c r="SKC61" s="20"/>
      <c r="SKD61" s="20"/>
      <c r="SKE61" s="20"/>
      <c r="SKF61" s="20"/>
      <c r="SKG61" s="20"/>
      <c r="SKH61" s="20"/>
      <c r="SKI61" s="20"/>
      <c r="SKJ61" s="20"/>
      <c r="SKK61" s="20"/>
      <c r="SKL61" s="20"/>
      <c r="SKM61" s="20"/>
      <c r="SKN61" s="20"/>
      <c r="SKO61" s="20"/>
      <c r="SKP61" s="20"/>
      <c r="SKQ61" s="20"/>
      <c r="SKR61" s="20"/>
      <c r="SKS61" s="20"/>
      <c r="SKT61" s="20"/>
      <c r="SKU61" s="20"/>
      <c r="SKV61" s="20"/>
      <c r="SKW61" s="20"/>
      <c r="SKX61" s="20"/>
      <c r="SKY61" s="20"/>
      <c r="SKZ61" s="20"/>
      <c r="SLA61" s="20"/>
      <c r="SLB61" s="20"/>
      <c r="SLC61" s="20"/>
      <c r="SLD61" s="20"/>
      <c r="SLE61" s="20"/>
      <c r="SLF61" s="20"/>
      <c r="SLG61" s="20"/>
      <c r="SLH61" s="20"/>
      <c r="SLI61" s="20"/>
      <c r="SLJ61" s="20"/>
      <c r="SLK61" s="20"/>
      <c r="SLL61" s="20"/>
      <c r="SLM61" s="20"/>
      <c r="SLN61" s="20"/>
      <c r="SLO61" s="20"/>
      <c r="SLP61" s="20"/>
      <c r="SLQ61" s="20"/>
      <c r="SLR61" s="20"/>
      <c r="SLS61" s="20"/>
      <c r="SLT61" s="20"/>
      <c r="SLU61" s="20"/>
      <c r="SLV61" s="20"/>
      <c r="SLW61" s="20"/>
      <c r="SLX61" s="20"/>
      <c r="SLY61" s="20"/>
      <c r="SLZ61" s="20"/>
      <c r="SMA61" s="20"/>
      <c r="SMB61" s="20"/>
      <c r="SMC61" s="20"/>
      <c r="SMD61" s="20"/>
      <c r="SME61" s="20"/>
      <c r="SMF61" s="20"/>
      <c r="SMG61" s="20"/>
      <c r="SMH61" s="20"/>
      <c r="SMI61" s="20"/>
      <c r="SMJ61" s="20"/>
      <c r="SMK61" s="20"/>
      <c r="SML61" s="20"/>
      <c r="SMM61" s="20"/>
      <c r="SMN61" s="20"/>
      <c r="SMO61" s="20"/>
      <c r="SMP61" s="20"/>
      <c r="SMQ61" s="20"/>
      <c r="SMR61" s="20"/>
      <c r="SMS61" s="20"/>
      <c r="SMT61" s="20"/>
      <c r="SMU61" s="20"/>
      <c r="SMV61" s="20"/>
      <c r="SMW61" s="20"/>
      <c r="SMX61" s="20"/>
      <c r="SMY61" s="20"/>
      <c r="SMZ61" s="20"/>
      <c r="SNA61" s="20"/>
      <c r="SNB61" s="20"/>
      <c r="SNC61" s="20"/>
      <c r="SND61" s="20"/>
      <c r="SNE61" s="20"/>
      <c r="SNF61" s="20"/>
      <c r="SNG61" s="20"/>
      <c r="SNH61" s="20"/>
      <c r="SNI61" s="20"/>
      <c r="SNJ61" s="20"/>
      <c r="SNK61" s="20"/>
      <c r="SNL61" s="20"/>
      <c r="SNM61" s="20"/>
      <c r="SNN61" s="20"/>
      <c r="SNO61" s="20"/>
      <c r="SNP61" s="20"/>
      <c r="SNQ61" s="20"/>
      <c r="SNR61" s="20"/>
      <c r="SNS61" s="20"/>
      <c r="SNT61" s="20"/>
      <c r="SNU61" s="20"/>
      <c r="SNV61" s="20"/>
      <c r="SNW61" s="20"/>
      <c r="SNX61" s="20"/>
      <c r="SNY61" s="20"/>
      <c r="SNZ61" s="20"/>
      <c r="SOA61" s="20"/>
      <c r="SOB61" s="20"/>
      <c r="SOC61" s="20"/>
      <c r="SOD61" s="20"/>
      <c r="SOE61" s="20"/>
      <c r="SOF61" s="20"/>
      <c r="SOG61" s="20"/>
      <c r="SOH61" s="20"/>
      <c r="SOI61" s="20"/>
      <c r="SOJ61" s="20"/>
      <c r="SOK61" s="20"/>
      <c r="SOL61" s="20"/>
      <c r="SOM61" s="20"/>
      <c r="SON61" s="20"/>
      <c r="SOO61" s="20"/>
      <c r="SOP61" s="20"/>
      <c r="SOQ61" s="20"/>
      <c r="SOR61" s="20"/>
      <c r="SOS61" s="20"/>
      <c r="SOT61" s="20"/>
      <c r="SOU61" s="20"/>
      <c r="SOV61" s="20"/>
      <c r="SOW61" s="20"/>
      <c r="SOX61" s="20"/>
      <c r="SOY61" s="20"/>
      <c r="SOZ61" s="20"/>
      <c r="SPA61" s="20"/>
      <c r="SPB61" s="20"/>
      <c r="SPC61" s="20"/>
      <c r="SPD61" s="20"/>
      <c r="SPE61" s="20"/>
      <c r="SPF61" s="20"/>
      <c r="SPG61" s="20"/>
      <c r="SPH61" s="20"/>
      <c r="SPI61" s="20"/>
      <c r="SPJ61" s="20"/>
      <c r="SPK61" s="20"/>
      <c r="SPL61" s="20"/>
      <c r="SPM61" s="20"/>
      <c r="SPN61" s="20"/>
      <c r="SPO61" s="20"/>
      <c r="SPP61" s="20"/>
      <c r="SPQ61" s="20"/>
      <c r="SPR61" s="20"/>
      <c r="SPS61" s="20"/>
      <c r="SPT61" s="20"/>
      <c r="SPU61" s="20"/>
      <c r="SPV61" s="20"/>
      <c r="SPW61" s="20"/>
      <c r="SPX61" s="20"/>
      <c r="SPY61" s="20"/>
      <c r="SPZ61" s="20"/>
      <c r="SQA61" s="20"/>
      <c r="SQB61" s="20"/>
      <c r="SQC61" s="20"/>
      <c r="SQD61" s="20"/>
      <c r="SQE61" s="20"/>
      <c r="SQF61" s="20"/>
      <c r="SQG61" s="20"/>
      <c r="SQH61" s="20"/>
      <c r="SQI61" s="20"/>
      <c r="SQJ61" s="20"/>
      <c r="SQK61" s="20"/>
      <c r="SQL61" s="20"/>
      <c r="SQM61" s="20"/>
      <c r="SQN61" s="20"/>
      <c r="SQO61" s="20"/>
      <c r="SQP61" s="20"/>
      <c r="SQQ61" s="20"/>
      <c r="SQR61" s="20"/>
      <c r="SQS61" s="20"/>
      <c r="SQT61" s="20"/>
      <c r="SQU61" s="20"/>
      <c r="SQV61" s="20"/>
      <c r="SQW61" s="20"/>
      <c r="SQX61" s="20"/>
      <c r="SQY61" s="20"/>
      <c r="SQZ61" s="20"/>
      <c r="SRA61" s="20"/>
      <c r="SRB61" s="20"/>
      <c r="SRC61" s="20"/>
      <c r="SRD61" s="20"/>
      <c r="SRE61" s="20"/>
      <c r="SRF61" s="20"/>
      <c r="SRG61" s="20"/>
      <c r="SRH61" s="20"/>
      <c r="SRI61" s="20"/>
      <c r="SRJ61" s="20"/>
      <c r="SRK61" s="20"/>
      <c r="SRL61" s="20"/>
      <c r="SRM61" s="20"/>
      <c r="SRN61" s="20"/>
      <c r="SRO61" s="20"/>
      <c r="SRP61" s="20"/>
      <c r="SRQ61" s="20"/>
      <c r="SRR61" s="20"/>
      <c r="SRS61" s="20"/>
      <c r="SRT61" s="20"/>
      <c r="SRU61" s="20"/>
      <c r="SRV61" s="20"/>
      <c r="SRW61" s="20"/>
      <c r="SRX61" s="20"/>
      <c r="SRY61" s="20"/>
      <c r="SRZ61" s="20"/>
      <c r="SSA61" s="20"/>
      <c r="SSB61" s="20"/>
      <c r="SSC61" s="20"/>
      <c r="SSD61" s="20"/>
      <c r="SSE61" s="20"/>
      <c r="SSF61" s="20"/>
      <c r="SSG61" s="20"/>
      <c r="SSH61" s="20"/>
      <c r="SSI61" s="20"/>
      <c r="SSJ61" s="20"/>
      <c r="SSK61" s="20"/>
      <c r="SSL61" s="20"/>
      <c r="SSM61" s="20"/>
      <c r="SSN61" s="20"/>
      <c r="SSO61" s="20"/>
      <c r="SSP61" s="20"/>
      <c r="SSQ61" s="20"/>
      <c r="SSR61" s="20"/>
      <c r="SSS61" s="20"/>
      <c r="SST61" s="20"/>
      <c r="SSU61" s="20"/>
      <c r="SSV61" s="20"/>
      <c r="SSW61" s="20"/>
      <c r="SSX61" s="20"/>
      <c r="SSY61" s="20"/>
      <c r="SSZ61" s="20"/>
      <c r="STA61" s="20"/>
      <c r="STB61" s="20"/>
      <c r="STC61" s="20"/>
      <c r="STD61" s="20"/>
      <c r="STE61" s="20"/>
      <c r="STF61" s="20"/>
      <c r="STG61" s="20"/>
      <c r="STH61" s="20"/>
      <c r="STI61" s="20"/>
      <c r="STJ61" s="20"/>
      <c r="STK61" s="20"/>
      <c r="STL61" s="20"/>
      <c r="STM61" s="20"/>
      <c r="STN61" s="20"/>
      <c r="STO61" s="20"/>
      <c r="STP61" s="20"/>
      <c r="STQ61" s="20"/>
      <c r="STR61" s="20"/>
      <c r="STS61" s="20"/>
      <c r="STT61" s="20"/>
      <c r="STU61" s="20"/>
      <c r="STV61" s="20"/>
      <c r="STW61" s="20"/>
      <c r="STX61" s="20"/>
      <c r="STY61" s="20"/>
      <c r="STZ61" s="20"/>
      <c r="SUA61" s="20"/>
      <c r="SUB61" s="20"/>
      <c r="SUC61" s="20"/>
      <c r="SUD61" s="20"/>
      <c r="SUE61" s="20"/>
      <c r="SUF61" s="20"/>
      <c r="SUG61" s="20"/>
      <c r="SUH61" s="20"/>
      <c r="SUI61" s="20"/>
      <c r="SUJ61" s="20"/>
      <c r="SUK61" s="20"/>
      <c r="SUL61" s="20"/>
      <c r="SUM61" s="20"/>
      <c r="SUN61" s="20"/>
      <c r="SUO61" s="20"/>
      <c r="SUP61" s="20"/>
      <c r="SUQ61" s="20"/>
      <c r="SUR61" s="20"/>
      <c r="SUS61" s="20"/>
      <c r="SUT61" s="20"/>
      <c r="SUU61" s="20"/>
      <c r="SUV61" s="20"/>
      <c r="SUW61" s="20"/>
      <c r="SUX61" s="20"/>
      <c r="SUY61" s="20"/>
      <c r="SUZ61" s="20"/>
      <c r="SVA61" s="20"/>
      <c r="SVB61" s="20"/>
      <c r="SVC61" s="20"/>
      <c r="SVD61" s="20"/>
      <c r="SVE61" s="20"/>
      <c r="SVF61" s="20"/>
      <c r="SVG61" s="20"/>
      <c r="SVH61" s="20"/>
      <c r="SVI61" s="20"/>
      <c r="SVJ61" s="20"/>
      <c r="SVK61" s="20"/>
      <c r="SVL61" s="20"/>
      <c r="SVM61" s="20"/>
      <c r="SVN61" s="20"/>
      <c r="SVO61" s="20"/>
      <c r="SVP61" s="20"/>
      <c r="SVQ61" s="20"/>
      <c r="SVR61" s="20"/>
      <c r="SVS61" s="20"/>
      <c r="SVT61" s="20"/>
      <c r="SVU61" s="20"/>
      <c r="SVV61" s="20"/>
      <c r="SVW61" s="20"/>
      <c r="SVX61" s="20"/>
      <c r="SVY61" s="20"/>
      <c r="SVZ61" s="20"/>
      <c r="SWA61" s="20"/>
      <c r="SWB61" s="20"/>
      <c r="SWC61" s="20"/>
      <c r="SWD61" s="20"/>
      <c r="SWE61" s="20"/>
      <c r="SWF61" s="20"/>
      <c r="SWG61" s="20"/>
      <c r="SWH61" s="20"/>
      <c r="SWI61" s="20"/>
      <c r="SWJ61" s="20"/>
      <c r="SWK61" s="20"/>
      <c r="SWL61" s="20"/>
      <c r="SWM61" s="20"/>
      <c r="SWN61" s="20"/>
      <c r="SWO61" s="20"/>
      <c r="SWP61" s="20"/>
      <c r="SWQ61" s="20"/>
      <c r="SWR61" s="20"/>
      <c r="SWS61" s="20"/>
      <c r="SWT61" s="20"/>
      <c r="SWU61" s="20"/>
      <c r="SWV61" s="20"/>
      <c r="SWW61" s="20"/>
      <c r="SWX61" s="20"/>
      <c r="SWY61" s="20"/>
      <c r="SWZ61" s="20"/>
      <c r="SXA61" s="20"/>
      <c r="SXB61" s="20"/>
      <c r="SXC61" s="20"/>
      <c r="SXD61" s="20"/>
      <c r="SXE61" s="20"/>
      <c r="SXF61" s="20"/>
      <c r="SXG61" s="20"/>
      <c r="SXH61" s="20"/>
      <c r="SXI61" s="20"/>
      <c r="SXJ61" s="20"/>
      <c r="SXK61" s="20"/>
      <c r="SXL61" s="20"/>
      <c r="SXM61" s="20"/>
      <c r="SXN61" s="20"/>
      <c r="SXO61" s="20"/>
      <c r="SXP61" s="20"/>
      <c r="SXQ61" s="20"/>
      <c r="SXR61" s="20"/>
      <c r="SXS61" s="20"/>
      <c r="SXT61" s="20"/>
      <c r="SXU61" s="20"/>
      <c r="SXV61" s="20"/>
      <c r="SXW61" s="20"/>
      <c r="SXX61" s="20"/>
      <c r="SXY61" s="20"/>
      <c r="SXZ61" s="20"/>
      <c r="SYA61" s="20"/>
      <c r="SYB61" s="20"/>
      <c r="SYC61" s="20"/>
      <c r="SYD61" s="20"/>
      <c r="SYE61" s="20"/>
      <c r="SYF61" s="20"/>
      <c r="SYG61" s="20"/>
      <c r="SYH61" s="20"/>
      <c r="SYI61" s="20"/>
      <c r="SYJ61" s="20"/>
      <c r="SYK61" s="20"/>
      <c r="SYL61" s="20"/>
      <c r="SYM61" s="20"/>
      <c r="SYN61" s="20"/>
      <c r="SYO61" s="20"/>
      <c r="SYP61" s="20"/>
      <c r="SYQ61" s="20"/>
      <c r="SYR61" s="20"/>
      <c r="SYS61" s="20"/>
      <c r="SYT61" s="20"/>
      <c r="SYU61" s="20"/>
      <c r="SYV61" s="20"/>
      <c r="SYW61" s="20"/>
      <c r="SYX61" s="20"/>
      <c r="SYY61" s="20"/>
      <c r="SYZ61" s="20"/>
      <c r="SZA61" s="20"/>
      <c r="SZB61" s="20"/>
      <c r="SZC61" s="20"/>
      <c r="SZD61" s="20"/>
      <c r="SZE61" s="20"/>
      <c r="SZF61" s="20"/>
      <c r="SZG61" s="20"/>
      <c r="SZH61" s="20"/>
      <c r="SZI61" s="20"/>
      <c r="SZJ61" s="20"/>
      <c r="SZK61" s="20"/>
      <c r="SZL61" s="20"/>
      <c r="SZM61" s="20"/>
      <c r="SZN61" s="20"/>
      <c r="SZO61" s="20"/>
      <c r="SZP61" s="20"/>
      <c r="SZQ61" s="20"/>
      <c r="SZR61" s="20"/>
      <c r="SZS61" s="20"/>
      <c r="SZT61" s="20"/>
      <c r="SZU61" s="20"/>
      <c r="SZV61" s="20"/>
      <c r="SZW61" s="20"/>
      <c r="SZX61" s="20"/>
      <c r="SZY61" s="20"/>
      <c r="SZZ61" s="20"/>
      <c r="TAA61" s="20"/>
      <c r="TAB61" s="20"/>
      <c r="TAC61" s="20"/>
      <c r="TAD61" s="20"/>
      <c r="TAE61" s="20"/>
      <c r="TAF61" s="20"/>
      <c r="TAG61" s="20"/>
      <c r="TAH61" s="20"/>
      <c r="TAI61" s="20"/>
      <c r="TAJ61" s="20"/>
      <c r="TAK61" s="20"/>
      <c r="TAL61" s="20"/>
      <c r="TAM61" s="20"/>
      <c r="TAN61" s="20"/>
      <c r="TAO61" s="20"/>
      <c r="TAP61" s="20"/>
      <c r="TAQ61" s="20"/>
      <c r="TAR61" s="20"/>
      <c r="TAS61" s="20"/>
      <c r="TAT61" s="20"/>
      <c r="TAU61" s="20"/>
      <c r="TAV61" s="20"/>
      <c r="TAW61" s="20"/>
      <c r="TAX61" s="20"/>
      <c r="TAY61" s="20"/>
      <c r="TAZ61" s="20"/>
      <c r="TBA61" s="20"/>
      <c r="TBB61" s="20"/>
      <c r="TBC61" s="20"/>
      <c r="TBD61" s="20"/>
      <c r="TBE61" s="20"/>
      <c r="TBF61" s="20"/>
      <c r="TBG61" s="20"/>
      <c r="TBH61" s="20"/>
      <c r="TBI61" s="20"/>
      <c r="TBJ61" s="20"/>
      <c r="TBK61" s="20"/>
      <c r="TBL61" s="20"/>
      <c r="TBM61" s="20"/>
      <c r="TBN61" s="20"/>
      <c r="TBO61" s="20"/>
      <c r="TBP61" s="20"/>
      <c r="TBQ61" s="20"/>
      <c r="TBR61" s="20"/>
      <c r="TBS61" s="20"/>
      <c r="TBT61" s="20"/>
      <c r="TBU61" s="20"/>
      <c r="TBV61" s="20"/>
      <c r="TBW61" s="20"/>
      <c r="TBX61" s="20"/>
      <c r="TBY61" s="20"/>
      <c r="TBZ61" s="20"/>
      <c r="TCA61" s="20"/>
      <c r="TCB61" s="20"/>
      <c r="TCC61" s="20"/>
      <c r="TCD61" s="20"/>
      <c r="TCE61" s="20"/>
      <c r="TCF61" s="20"/>
      <c r="TCG61" s="20"/>
      <c r="TCH61" s="20"/>
      <c r="TCI61" s="20"/>
      <c r="TCJ61" s="20"/>
      <c r="TCK61" s="20"/>
      <c r="TCL61" s="20"/>
      <c r="TCM61" s="20"/>
      <c r="TCN61" s="20"/>
      <c r="TCO61" s="20"/>
      <c r="TCP61" s="20"/>
      <c r="TCQ61" s="20"/>
      <c r="TCR61" s="20"/>
      <c r="TCS61" s="20"/>
      <c r="TCT61" s="20"/>
      <c r="TCU61" s="20"/>
      <c r="TCV61" s="20"/>
      <c r="TCW61" s="20"/>
      <c r="TCX61" s="20"/>
      <c r="TCY61" s="20"/>
      <c r="TCZ61" s="20"/>
      <c r="TDA61" s="20"/>
      <c r="TDB61" s="20"/>
      <c r="TDC61" s="20"/>
      <c r="TDD61" s="20"/>
      <c r="TDE61" s="20"/>
      <c r="TDF61" s="20"/>
      <c r="TDG61" s="20"/>
      <c r="TDH61" s="20"/>
      <c r="TDI61" s="20"/>
      <c r="TDJ61" s="20"/>
      <c r="TDK61" s="20"/>
      <c r="TDL61" s="20"/>
      <c r="TDM61" s="20"/>
      <c r="TDN61" s="20"/>
      <c r="TDO61" s="20"/>
      <c r="TDP61" s="20"/>
      <c r="TDQ61" s="20"/>
      <c r="TDR61" s="20"/>
      <c r="TDS61" s="20"/>
      <c r="TDT61" s="20"/>
      <c r="TDU61" s="20"/>
      <c r="TDV61" s="20"/>
      <c r="TDW61" s="20"/>
      <c r="TDX61" s="20"/>
      <c r="TDY61" s="20"/>
      <c r="TDZ61" s="20"/>
      <c r="TEA61" s="20"/>
      <c r="TEB61" s="20"/>
      <c r="TEC61" s="20"/>
      <c r="TED61" s="20"/>
      <c r="TEE61" s="20"/>
      <c r="TEF61" s="20"/>
      <c r="TEG61" s="20"/>
      <c r="TEH61" s="20"/>
      <c r="TEI61" s="20"/>
      <c r="TEJ61" s="20"/>
      <c r="TEK61" s="20"/>
      <c r="TEL61" s="20"/>
      <c r="TEM61" s="20"/>
      <c r="TEN61" s="20"/>
      <c r="TEO61" s="20"/>
      <c r="TEP61" s="20"/>
      <c r="TEQ61" s="20"/>
      <c r="TER61" s="20"/>
      <c r="TES61" s="20"/>
      <c r="TET61" s="20"/>
      <c r="TEU61" s="20"/>
      <c r="TEV61" s="20"/>
      <c r="TEW61" s="20"/>
      <c r="TEX61" s="20"/>
      <c r="TEY61" s="20"/>
      <c r="TEZ61" s="20"/>
      <c r="TFA61" s="20"/>
      <c r="TFB61" s="20"/>
      <c r="TFC61" s="20"/>
      <c r="TFD61" s="20"/>
      <c r="TFE61" s="20"/>
      <c r="TFF61" s="20"/>
      <c r="TFG61" s="20"/>
      <c r="TFH61" s="20"/>
      <c r="TFI61" s="20"/>
      <c r="TFJ61" s="20"/>
      <c r="TFK61" s="20"/>
      <c r="TFL61" s="20"/>
      <c r="TFM61" s="20"/>
      <c r="TFN61" s="20"/>
      <c r="TFO61" s="20"/>
      <c r="TFP61" s="20"/>
      <c r="TFQ61" s="20"/>
      <c r="TFR61" s="20"/>
      <c r="TFS61" s="20"/>
      <c r="TFT61" s="20"/>
      <c r="TFU61" s="20"/>
      <c r="TFV61" s="20"/>
      <c r="TFW61" s="20"/>
      <c r="TFX61" s="20"/>
      <c r="TFY61" s="20"/>
      <c r="TFZ61" s="20"/>
      <c r="TGA61" s="20"/>
      <c r="TGB61" s="20"/>
      <c r="TGC61" s="20"/>
      <c r="TGD61" s="20"/>
      <c r="TGE61" s="20"/>
      <c r="TGF61" s="20"/>
      <c r="TGG61" s="20"/>
      <c r="TGH61" s="20"/>
      <c r="TGI61" s="20"/>
      <c r="TGJ61" s="20"/>
      <c r="TGK61" s="20"/>
      <c r="TGL61" s="20"/>
      <c r="TGM61" s="20"/>
      <c r="TGN61" s="20"/>
      <c r="TGO61" s="20"/>
      <c r="TGP61" s="20"/>
      <c r="TGQ61" s="20"/>
      <c r="TGR61" s="20"/>
      <c r="TGS61" s="20"/>
      <c r="TGT61" s="20"/>
      <c r="TGU61" s="20"/>
      <c r="TGV61" s="20"/>
      <c r="TGW61" s="20"/>
      <c r="TGX61" s="20"/>
      <c r="TGY61" s="20"/>
      <c r="TGZ61" s="20"/>
      <c r="THA61" s="20"/>
      <c r="THB61" s="20"/>
      <c r="THC61" s="20"/>
      <c r="THD61" s="20"/>
      <c r="THE61" s="20"/>
      <c r="THF61" s="20"/>
      <c r="THG61" s="20"/>
      <c r="THH61" s="20"/>
      <c r="THI61" s="20"/>
      <c r="THJ61" s="20"/>
      <c r="THK61" s="20"/>
      <c r="THL61" s="20"/>
      <c r="THM61" s="20"/>
      <c r="THN61" s="20"/>
      <c r="THO61" s="20"/>
      <c r="THP61" s="20"/>
      <c r="THQ61" s="20"/>
      <c r="THR61" s="20"/>
      <c r="THS61" s="20"/>
      <c r="THT61" s="20"/>
      <c r="THU61" s="20"/>
      <c r="THV61" s="20"/>
      <c r="THW61" s="20"/>
      <c r="THX61" s="20"/>
      <c r="THY61" s="20"/>
      <c r="THZ61" s="20"/>
      <c r="TIA61" s="20"/>
      <c r="TIB61" s="20"/>
      <c r="TIC61" s="20"/>
      <c r="TID61" s="20"/>
      <c r="TIE61" s="20"/>
      <c r="TIF61" s="20"/>
      <c r="TIG61" s="20"/>
      <c r="TIH61" s="20"/>
      <c r="TII61" s="20"/>
      <c r="TIJ61" s="20"/>
      <c r="TIK61" s="20"/>
      <c r="TIL61" s="20"/>
      <c r="TIM61" s="20"/>
      <c r="TIN61" s="20"/>
      <c r="TIO61" s="20"/>
      <c r="TIP61" s="20"/>
      <c r="TIQ61" s="20"/>
      <c r="TIR61" s="20"/>
      <c r="TIS61" s="20"/>
      <c r="TIT61" s="20"/>
      <c r="TIU61" s="20"/>
      <c r="TIV61" s="20"/>
      <c r="TIW61" s="20"/>
      <c r="TIX61" s="20"/>
      <c r="TIY61" s="20"/>
      <c r="TIZ61" s="20"/>
      <c r="TJA61" s="20"/>
      <c r="TJB61" s="20"/>
      <c r="TJC61" s="20"/>
      <c r="TJD61" s="20"/>
      <c r="TJE61" s="20"/>
      <c r="TJF61" s="20"/>
      <c r="TJG61" s="20"/>
      <c r="TJH61" s="20"/>
      <c r="TJI61" s="20"/>
      <c r="TJJ61" s="20"/>
      <c r="TJK61" s="20"/>
      <c r="TJL61" s="20"/>
      <c r="TJM61" s="20"/>
      <c r="TJN61" s="20"/>
      <c r="TJO61" s="20"/>
      <c r="TJP61" s="20"/>
      <c r="TJQ61" s="20"/>
      <c r="TJR61" s="20"/>
      <c r="TJS61" s="20"/>
      <c r="TJT61" s="20"/>
      <c r="TJU61" s="20"/>
      <c r="TJV61" s="20"/>
      <c r="TJW61" s="20"/>
      <c r="TJX61" s="20"/>
      <c r="TJY61" s="20"/>
      <c r="TJZ61" s="20"/>
      <c r="TKA61" s="20"/>
      <c r="TKB61" s="20"/>
      <c r="TKC61" s="20"/>
      <c r="TKD61" s="20"/>
      <c r="TKE61" s="20"/>
      <c r="TKF61" s="20"/>
      <c r="TKG61" s="20"/>
      <c r="TKH61" s="20"/>
      <c r="TKI61" s="20"/>
      <c r="TKJ61" s="20"/>
      <c r="TKK61" s="20"/>
      <c r="TKL61" s="20"/>
      <c r="TKM61" s="20"/>
      <c r="TKN61" s="20"/>
      <c r="TKO61" s="20"/>
      <c r="TKP61" s="20"/>
      <c r="TKQ61" s="20"/>
      <c r="TKR61" s="20"/>
      <c r="TKS61" s="20"/>
      <c r="TKT61" s="20"/>
      <c r="TKU61" s="20"/>
      <c r="TKV61" s="20"/>
      <c r="TKW61" s="20"/>
      <c r="TKX61" s="20"/>
      <c r="TKY61" s="20"/>
      <c r="TKZ61" s="20"/>
      <c r="TLA61" s="20"/>
      <c r="TLB61" s="20"/>
      <c r="TLC61" s="20"/>
      <c r="TLD61" s="20"/>
      <c r="TLE61" s="20"/>
      <c r="TLF61" s="20"/>
      <c r="TLG61" s="20"/>
      <c r="TLH61" s="20"/>
      <c r="TLI61" s="20"/>
      <c r="TLJ61" s="20"/>
      <c r="TLK61" s="20"/>
      <c r="TLL61" s="20"/>
      <c r="TLM61" s="20"/>
      <c r="TLN61" s="20"/>
      <c r="TLO61" s="20"/>
      <c r="TLP61" s="20"/>
      <c r="TLQ61" s="20"/>
      <c r="TLR61" s="20"/>
      <c r="TLS61" s="20"/>
      <c r="TLT61" s="20"/>
      <c r="TLU61" s="20"/>
      <c r="TLV61" s="20"/>
      <c r="TLW61" s="20"/>
      <c r="TLX61" s="20"/>
      <c r="TLY61" s="20"/>
      <c r="TLZ61" s="20"/>
      <c r="TMA61" s="20"/>
      <c r="TMB61" s="20"/>
      <c r="TMC61" s="20"/>
      <c r="TMD61" s="20"/>
      <c r="TME61" s="20"/>
      <c r="TMF61" s="20"/>
      <c r="TMG61" s="20"/>
      <c r="TMH61" s="20"/>
      <c r="TMI61" s="20"/>
      <c r="TMJ61" s="20"/>
      <c r="TMK61" s="20"/>
      <c r="TML61" s="20"/>
      <c r="TMM61" s="20"/>
      <c r="TMN61" s="20"/>
      <c r="TMO61" s="20"/>
      <c r="TMP61" s="20"/>
      <c r="TMQ61" s="20"/>
      <c r="TMR61" s="20"/>
      <c r="TMS61" s="20"/>
      <c r="TMT61" s="20"/>
      <c r="TMU61" s="20"/>
      <c r="TMV61" s="20"/>
      <c r="TMW61" s="20"/>
      <c r="TMX61" s="20"/>
      <c r="TMY61" s="20"/>
      <c r="TMZ61" s="20"/>
      <c r="TNA61" s="20"/>
      <c r="TNB61" s="20"/>
      <c r="TNC61" s="20"/>
      <c r="TND61" s="20"/>
      <c r="TNE61" s="20"/>
      <c r="TNF61" s="20"/>
      <c r="TNG61" s="20"/>
      <c r="TNH61" s="20"/>
      <c r="TNI61" s="20"/>
      <c r="TNJ61" s="20"/>
      <c r="TNK61" s="20"/>
      <c r="TNL61" s="20"/>
      <c r="TNM61" s="20"/>
      <c r="TNN61" s="20"/>
      <c r="TNO61" s="20"/>
      <c r="TNP61" s="20"/>
      <c r="TNQ61" s="20"/>
      <c r="TNR61" s="20"/>
      <c r="TNS61" s="20"/>
      <c r="TNT61" s="20"/>
      <c r="TNU61" s="20"/>
      <c r="TNV61" s="20"/>
      <c r="TNW61" s="20"/>
      <c r="TNX61" s="20"/>
      <c r="TNY61" s="20"/>
      <c r="TNZ61" s="20"/>
      <c r="TOA61" s="20"/>
      <c r="TOB61" s="20"/>
      <c r="TOC61" s="20"/>
      <c r="TOD61" s="20"/>
      <c r="TOE61" s="20"/>
      <c r="TOF61" s="20"/>
      <c r="TOG61" s="20"/>
      <c r="TOH61" s="20"/>
      <c r="TOI61" s="20"/>
      <c r="TOJ61" s="20"/>
      <c r="TOK61" s="20"/>
      <c r="TOL61" s="20"/>
      <c r="TOM61" s="20"/>
      <c r="TON61" s="20"/>
      <c r="TOO61" s="20"/>
      <c r="TOP61" s="20"/>
      <c r="TOQ61" s="20"/>
      <c r="TOR61" s="20"/>
      <c r="TOS61" s="20"/>
      <c r="TOT61" s="20"/>
      <c r="TOU61" s="20"/>
      <c r="TOV61" s="20"/>
      <c r="TOW61" s="20"/>
      <c r="TOX61" s="20"/>
      <c r="TOY61" s="20"/>
      <c r="TOZ61" s="20"/>
      <c r="TPA61" s="20"/>
      <c r="TPB61" s="20"/>
      <c r="TPC61" s="20"/>
      <c r="TPD61" s="20"/>
      <c r="TPE61" s="20"/>
      <c r="TPF61" s="20"/>
      <c r="TPG61" s="20"/>
      <c r="TPH61" s="20"/>
      <c r="TPI61" s="20"/>
      <c r="TPJ61" s="20"/>
      <c r="TPK61" s="20"/>
      <c r="TPL61" s="20"/>
      <c r="TPM61" s="20"/>
      <c r="TPN61" s="20"/>
      <c r="TPO61" s="20"/>
      <c r="TPP61" s="20"/>
      <c r="TPQ61" s="20"/>
      <c r="TPR61" s="20"/>
      <c r="TPS61" s="20"/>
      <c r="TPT61" s="20"/>
      <c r="TPU61" s="20"/>
      <c r="TPV61" s="20"/>
      <c r="TPW61" s="20"/>
      <c r="TPX61" s="20"/>
      <c r="TPY61" s="20"/>
      <c r="TPZ61" s="20"/>
      <c r="TQA61" s="20"/>
      <c r="TQB61" s="20"/>
      <c r="TQC61" s="20"/>
      <c r="TQD61" s="20"/>
      <c r="TQE61" s="20"/>
      <c r="TQF61" s="20"/>
      <c r="TQG61" s="20"/>
      <c r="TQH61" s="20"/>
      <c r="TQI61" s="20"/>
      <c r="TQJ61" s="20"/>
      <c r="TQK61" s="20"/>
      <c r="TQL61" s="20"/>
      <c r="TQM61" s="20"/>
      <c r="TQN61" s="20"/>
      <c r="TQO61" s="20"/>
      <c r="TQP61" s="20"/>
      <c r="TQQ61" s="20"/>
      <c r="TQR61" s="20"/>
      <c r="TQS61" s="20"/>
      <c r="TQT61" s="20"/>
      <c r="TQU61" s="20"/>
      <c r="TQV61" s="20"/>
      <c r="TQW61" s="20"/>
      <c r="TQX61" s="20"/>
      <c r="TQY61" s="20"/>
      <c r="TQZ61" s="20"/>
      <c r="TRA61" s="20"/>
      <c r="TRB61" s="20"/>
      <c r="TRC61" s="20"/>
      <c r="TRD61" s="20"/>
      <c r="TRE61" s="20"/>
      <c r="TRF61" s="20"/>
      <c r="TRG61" s="20"/>
      <c r="TRH61" s="20"/>
      <c r="TRI61" s="20"/>
      <c r="TRJ61" s="20"/>
      <c r="TRK61" s="20"/>
      <c r="TRL61" s="20"/>
      <c r="TRM61" s="20"/>
      <c r="TRN61" s="20"/>
      <c r="TRO61" s="20"/>
      <c r="TRP61" s="20"/>
      <c r="TRQ61" s="20"/>
      <c r="TRR61" s="20"/>
      <c r="TRS61" s="20"/>
      <c r="TRT61" s="20"/>
      <c r="TRU61" s="20"/>
      <c r="TRV61" s="20"/>
      <c r="TRW61" s="20"/>
      <c r="TRX61" s="20"/>
      <c r="TRY61" s="20"/>
      <c r="TRZ61" s="20"/>
      <c r="TSA61" s="20"/>
      <c r="TSB61" s="20"/>
      <c r="TSC61" s="20"/>
      <c r="TSD61" s="20"/>
      <c r="TSE61" s="20"/>
      <c r="TSF61" s="20"/>
      <c r="TSG61" s="20"/>
      <c r="TSH61" s="20"/>
      <c r="TSI61" s="20"/>
      <c r="TSJ61" s="20"/>
      <c r="TSK61" s="20"/>
      <c r="TSL61" s="20"/>
      <c r="TSM61" s="20"/>
      <c r="TSN61" s="20"/>
      <c r="TSO61" s="20"/>
      <c r="TSP61" s="20"/>
      <c r="TSQ61" s="20"/>
      <c r="TSR61" s="20"/>
      <c r="TSS61" s="20"/>
      <c r="TST61" s="20"/>
      <c r="TSU61" s="20"/>
      <c r="TSV61" s="20"/>
      <c r="TSW61" s="20"/>
      <c r="TSX61" s="20"/>
      <c r="TSY61" s="20"/>
      <c r="TSZ61" s="20"/>
      <c r="TTA61" s="20"/>
      <c r="TTB61" s="20"/>
      <c r="TTC61" s="20"/>
      <c r="TTD61" s="20"/>
      <c r="TTE61" s="20"/>
      <c r="TTF61" s="20"/>
      <c r="TTG61" s="20"/>
      <c r="TTH61" s="20"/>
      <c r="TTI61" s="20"/>
      <c r="TTJ61" s="20"/>
      <c r="TTK61" s="20"/>
      <c r="TTL61" s="20"/>
      <c r="TTM61" s="20"/>
      <c r="TTN61" s="20"/>
      <c r="TTO61" s="20"/>
      <c r="TTP61" s="20"/>
      <c r="TTQ61" s="20"/>
      <c r="TTR61" s="20"/>
      <c r="TTS61" s="20"/>
      <c r="TTT61" s="20"/>
      <c r="TTU61" s="20"/>
      <c r="TTV61" s="20"/>
      <c r="TTW61" s="20"/>
      <c r="TTX61" s="20"/>
      <c r="TTY61" s="20"/>
      <c r="TTZ61" s="20"/>
      <c r="TUA61" s="20"/>
      <c r="TUB61" s="20"/>
      <c r="TUC61" s="20"/>
      <c r="TUD61" s="20"/>
      <c r="TUE61" s="20"/>
      <c r="TUF61" s="20"/>
      <c r="TUG61" s="20"/>
      <c r="TUH61" s="20"/>
      <c r="TUI61" s="20"/>
      <c r="TUJ61" s="20"/>
      <c r="TUK61" s="20"/>
      <c r="TUL61" s="20"/>
      <c r="TUM61" s="20"/>
      <c r="TUN61" s="20"/>
      <c r="TUO61" s="20"/>
      <c r="TUP61" s="20"/>
      <c r="TUQ61" s="20"/>
      <c r="TUR61" s="20"/>
      <c r="TUS61" s="20"/>
      <c r="TUT61" s="20"/>
      <c r="TUU61" s="20"/>
      <c r="TUV61" s="20"/>
      <c r="TUW61" s="20"/>
      <c r="TUX61" s="20"/>
      <c r="TUY61" s="20"/>
      <c r="TUZ61" s="20"/>
      <c r="TVA61" s="20"/>
      <c r="TVB61" s="20"/>
      <c r="TVC61" s="20"/>
      <c r="TVD61" s="20"/>
      <c r="TVE61" s="20"/>
      <c r="TVF61" s="20"/>
      <c r="TVG61" s="20"/>
      <c r="TVH61" s="20"/>
      <c r="TVI61" s="20"/>
      <c r="TVJ61" s="20"/>
      <c r="TVK61" s="20"/>
      <c r="TVL61" s="20"/>
      <c r="TVM61" s="20"/>
      <c r="TVN61" s="20"/>
      <c r="TVO61" s="20"/>
      <c r="TVP61" s="20"/>
      <c r="TVQ61" s="20"/>
      <c r="TVR61" s="20"/>
      <c r="TVS61" s="20"/>
      <c r="TVT61" s="20"/>
      <c r="TVU61" s="20"/>
      <c r="TVV61" s="20"/>
      <c r="TVW61" s="20"/>
      <c r="TVX61" s="20"/>
      <c r="TVY61" s="20"/>
      <c r="TVZ61" s="20"/>
      <c r="TWA61" s="20"/>
      <c r="TWB61" s="20"/>
      <c r="TWC61" s="20"/>
      <c r="TWD61" s="20"/>
      <c r="TWE61" s="20"/>
      <c r="TWF61" s="20"/>
      <c r="TWG61" s="20"/>
      <c r="TWH61" s="20"/>
      <c r="TWI61" s="20"/>
      <c r="TWJ61" s="20"/>
      <c r="TWK61" s="20"/>
      <c r="TWL61" s="20"/>
      <c r="TWM61" s="20"/>
      <c r="TWN61" s="20"/>
      <c r="TWO61" s="20"/>
      <c r="TWP61" s="20"/>
      <c r="TWQ61" s="20"/>
      <c r="TWR61" s="20"/>
      <c r="TWS61" s="20"/>
      <c r="TWT61" s="20"/>
      <c r="TWU61" s="20"/>
      <c r="TWV61" s="20"/>
      <c r="TWW61" s="20"/>
      <c r="TWX61" s="20"/>
      <c r="TWY61" s="20"/>
      <c r="TWZ61" s="20"/>
      <c r="TXA61" s="20"/>
      <c r="TXB61" s="20"/>
      <c r="TXC61" s="20"/>
      <c r="TXD61" s="20"/>
      <c r="TXE61" s="20"/>
      <c r="TXF61" s="20"/>
      <c r="TXG61" s="20"/>
      <c r="TXH61" s="20"/>
      <c r="TXI61" s="20"/>
      <c r="TXJ61" s="20"/>
      <c r="TXK61" s="20"/>
      <c r="TXL61" s="20"/>
      <c r="TXM61" s="20"/>
      <c r="TXN61" s="20"/>
      <c r="TXO61" s="20"/>
      <c r="TXP61" s="20"/>
      <c r="TXQ61" s="20"/>
      <c r="TXR61" s="20"/>
      <c r="TXS61" s="20"/>
      <c r="TXT61" s="20"/>
      <c r="TXU61" s="20"/>
      <c r="TXV61" s="20"/>
      <c r="TXW61" s="20"/>
      <c r="TXX61" s="20"/>
      <c r="TXY61" s="20"/>
      <c r="TXZ61" s="20"/>
      <c r="TYA61" s="20"/>
      <c r="TYB61" s="20"/>
      <c r="TYC61" s="20"/>
      <c r="TYD61" s="20"/>
      <c r="TYE61" s="20"/>
      <c r="TYF61" s="20"/>
      <c r="TYG61" s="20"/>
      <c r="TYH61" s="20"/>
      <c r="TYI61" s="20"/>
      <c r="TYJ61" s="20"/>
      <c r="TYK61" s="20"/>
      <c r="TYL61" s="20"/>
      <c r="TYM61" s="20"/>
      <c r="TYN61" s="20"/>
      <c r="TYO61" s="20"/>
      <c r="TYP61" s="20"/>
      <c r="TYQ61" s="20"/>
      <c r="TYR61" s="20"/>
      <c r="TYS61" s="20"/>
      <c r="TYT61" s="20"/>
      <c r="TYU61" s="20"/>
      <c r="TYV61" s="20"/>
      <c r="TYW61" s="20"/>
      <c r="TYX61" s="20"/>
      <c r="TYY61" s="20"/>
      <c r="TYZ61" s="20"/>
      <c r="TZA61" s="20"/>
      <c r="TZB61" s="20"/>
      <c r="TZC61" s="20"/>
      <c r="TZD61" s="20"/>
      <c r="TZE61" s="20"/>
      <c r="TZF61" s="20"/>
      <c r="TZG61" s="20"/>
      <c r="TZH61" s="20"/>
      <c r="TZI61" s="20"/>
      <c r="TZJ61" s="20"/>
      <c r="TZK61" s="20"/>
      <c r="TZL61" s="20"/>
      <c r="TZM61" s="20"/>
      <c r="TZN61" s="20"/>
      <c r="TZO61" s="20"/>
      <c r="TZP61" s="20"/>
      <c r="TZQ61" s="20"/>
      <c r="TZR61" s="20"/>
      <c r="TZS61" s="20"/>
      <c r="TZT61" s="20"/>
      <c r="TZU61" s="20"/>
      <c r="TZV61" s="20"/>
      <c r="TZW61" s="20"/>
      <c r="TZX61" s="20"/>
      <c r="TZY61" s="20"/>
      <c r="TZZ61" s="20"/>
      <c r="UAA61" s="20"/>
      <c r="UAB61" s="20"/>
      <c r="UAC61" s="20"/>
      <c r="UAD61" s="20"/>
      <c r="UAE61" s="20"/>
      <c r="UAF61" s="20"/>
      <c r="UAG61" s="20"/>
      <c r="UAH61" s="20"/>
      <c r="UAI61" s="20"/>
      <c r="UAJ61" s="20"/>
      <c r="UAK61" s="20"/>
      <c r="UAL61" s="20"/>
      <c r="UAM61" s="20"/>
      <c r="UAN61" s="20"/>
      <c r="UAO61" s="20"/>
      <c r="UAP61" s="20"/>
      <c r="UAQ61" s="20"/>
      <c r="UAR61" s="20"/>
      <c r="UAS61" s="20"/>
      <c r="UAT61" s="20"/>
      <c r="UAU61" s="20"/>
      <c r="UAV61" s="20"/>
      <c r="UAW61" s="20"/>
      <c r="UAX61" s="20"/>
      <c r="UAY61" s="20"/>
      <c r="UAZ61" s="20"/>
      <c r="UBA61" s="20"/>
      <c r="UBB61" s="20"/>
      <c r="UBC61" s="20"/>
      <c r="UBD61" s="20"/>
      <c r="UBE61" s="20"/>
      <c r="UBF61" s="20"/>
      <c r="UBG61" s="20"/>
      <c r="UBH61" s="20"/>
      <c r="UBI61" s="20"/>
      <c r="UBJ61" s="20"/>
      <c r="UBK61" s="20"/>
      <c r="UBL61" s="20"/>
      <c r="UBM61" s="20"/>
      <c r="UBN61" s="20"/>
      <c r="UBO61" s="20"/>
      <c r="UBP61" s="20"/>
      <c r="UBQ61" s="20"/>
      <c r="UBR61" s="20"/>
      <c r="UBS61" s="20"/>
      <c r="UBT61" s="20"/>
      <c r="UBU61" s="20"/>
      <c r="UBV61" s="20"/>
      <c r="UBW61" s="20"/>
      <c r="UBX61" s="20"/>
      <c r="UBY61" s="20"/>
      <c r="UBZ61" s="20"/>
      <c r="UCA61" s="20"/>
      <c r="UCB61" s="20"/>
      <c r="UCC61" s="20"/>
      <c r="UCD61" s="20"/>
      <c r="UCE61" s="20"/>
      <c r="UCF61" s="20"/>
      <c r="UCG61" s="20"/>
      <c r="UCH61" s="20"/>
      <c r="UCI61" s="20"/>
      <c r="UCJ61" s="20"/>
      <c r="UCK61" s="20"/>
      <c r="UCL61" s="20"/>
      <c r="UCM61" s="20"/>
      <c r="UCN61" s="20"/>
      <c r="UCO61" s="20"/>
      <c r="UCP61" s="20"/>
      <c r="UCQ61" s="20"/>
      <c r="UCR61" s="20"/>
      <c r="UCS61" s="20"/>
      <c r="UCT61" s="20"/>
      <c r="UCU61" s="20"/>
      <c r="UCV61" s="20"/>
      <c r="UCW61" s="20"/>
      <c r="UCX61" s="20"/>
      <c r="UCY61" s="20"/>
      <c r="UCZ61" s="20"/>
      <c r="UDA61" s="20"/>
      <c r="UDB61" s="20"/>
      <c r="UDC61" s="20"/>
      <c r="UDD61" s="20"/>
      <c r="UDE61" s="20"/>
      <c r="UDF61" s="20"/>
      <c r="UDG61" s="20"/>
      <c r="UDH61" s="20"/>
      <c r="UDI61" s="20"/>
      <c r="UDJ61" s="20"/>
      <c r="UDK61" s="20"/>
      <c r="UDL61" s="20"/>
      <c r="UDM61" s="20"/>
      <c r="UDN61" s="20"/>
      <c r="UDO61" s="20"/>
      <c r="UDP61" s="20"/>
      <c r="UDQ61" s="20"/>
      <c r="UDR61" s="20"/>
      <c r="UDS61" s="20"/>
      <c r="UDT61" s="20"/>
      <c r="UDU61" s="20"/>
      <c r="UDV61" s="20"/>
      <c r="UDW61" s="20"/>
      <c r="UDX61" s="20"/>
      <c r="UDY61" s="20"/>
      <c r="UDZ61" s="20"/>
      <c r="UEA61" s="20"/>
      <c r="UEB61" s="20"/>
      <c r="UEC61" s="20"/>
      <c r="UED61" s="20"/>
      <c r="UEE61" s="20"/>
      <c r="UEF61" s="20"/>
      <c r="UEG61" s="20"/>
      <c r="UEH61" s="20"/>
      <c r="UEI61" s="20"/>
      <c r="UEJ61" s="20"/>
      <c r="UEK61" s="20"/>
      <c r="UEL61" s="20"/>
      <c r="UEM61" s="20"/>
      <c r="UEN61" s="20"/>
      <c r="UEO61" s="20"/>
      <c r="UEP61" s="20"/>
      <c r="UEQ61" s="20"/>
      <c r="UER61" s="20"/>
      <c r="UES61" s="20"/>
      <c r="UET61" s="20"/>
      <c r="UEU61" s="20"/>
      <c r="UEV61" s="20"/>
      <c r="UEW61" s="20"/>
      <c r="UEX61" s="20"/>
      <c r="UEY61" s="20"/>
      <c r="UEZ61" s="20"/>
      <c r="UFA61" s="20"/>
      <c r="UFB61" s="20"/>
      <c r="UFC61" s="20"/>
      <c r="UFD61" s="20"/>
      <c r="UFE61" s="20"/>
      <c r="UFF61" s="20"/>
      <c r="UFG61" s="20"/>
      <c r="UFH61" s="20"/>
      <c r="UFI61" s="20"/>
      <c r="UFJ61" s="20"/>
      <c r="UFK61" s="20"/>
      <c r="UFL61" s="20"/>
      <c r="UFM61" s="20"/>
      <c r="UFN61" s="20"/>
      <c r="UFO61" s="20"/>
      <c r="UFP61" s="20"/>
      <c r="UFQ61" s="20"/>
      <c r="UFR61" s="20"/>
      <c r="UFS61" s="20"/>
      <c r="UFT61" s="20"/>
      <c r="UFU61" s="20"/>
      <c r="UFV61" s="20"/>
      <c r="UFW61" s="20"/>
      <c r="UFX61" s="20"/>
      <c r="UFY61" s="20"/>
      <c r="UFZ61" s="20"/>
      <c r="UGA61" s="20"/>
      <c r="UGB61" s="20"/>
      <c r="UGC61" s="20"/>
      <c r="UGD61" s="20"/>
      <c r="UGE61" s="20"/>
      <c r="UGF61" s="20"/>
      <c r="UGG61" s="20"/>
      <c r="UGH61" s="20"/>
      <c r="UGI61" s="20"/>
      <c r="UGJ61" s="20"/>
      <c r="UGK61" s="20"/>
      <c r="UGL61" s="20"/>
      <c r="UGM61" s="20"/>
      <c r="UGN61" s="20"/>
      <c r="UGO61" s="20"/>
      <c r="UGP61" s="20"/>
      <c r="UGQ61" s="20"/>
      <c r="UGR61" s="20"/>
      <c r="UGS61" s="20"/>
      <c r="UGT61" s="20"/>
      <c r="UGU61" s="20"/>
      <c r="UGV61" s="20"/>
      <c r="UGW61" s="20"/>
      <c r="UGX61" s="20"/>
      <c r="UGY61" s="20"/>
      <c r="UGZ61" s="20"/>
      <c r="UHA61" s="20"/>
      <c r="UHB61" s="20"/>
      <c r="UHC61" s="20"/>
      <c r="UHD61" s="20"/>
      <c r="UHE61" s="20"/>
      <c r="UHF61" s="20"/>
      <c r="UHG61" s="20"/>
      <c r="UHH61" s="20"/>
      <c r="UHI61" s="20"/>
      <c r="UHJ61" s="20"/>
      <c r="UHK61" s="20"/>
      <c r="UHL61" s="20"/>
      <c r="UHM61" s="20"/>
      <c r="UHN61" s="20"/>
      <c r="UHO61" s="20"/>
      <c r="UHP61" s="20"/>
      <c r="UHQ61" s="20"/>
      <c r="UHR61" s="20"/>
      <c r="UHS61" s="20"/>
      <c r="UHT61" s="20"/>
      <c r="UHU61" s="20"/>
      <c r="UHV61" s="20"/>
      <c r="UHW61" s="20"/>
      <c r="UHX61" s="20"/>
      <c r="UHY61" s="20"/>
      <c r="UHZ61" s="20"/>
      <c r="UIA61" s="20"/>
      <c r="UIB61" s="20"/>
      <c r="UIC61" s="20"/>
      <c r="UID61" s="20"/>
      <c r="UIE61" s="20"/>
      <c r="UIF61" s="20"/>
      <c r="UIG61" s="20"/>
      <c r="UIH61" s="20"/>
      <c r="UII61" s="20"/>
      <c r="UIJ61" s="20"/>
      <c r="UIK61" s="20"/>
      <c r="UIL61" s="20"/>
      <c r="UIM61" s="20"/>
      <c r="UIN61" s="20"/>
      <c r="UIO61" s="20"/>
      <c r="UIP61" s="20"/>
      <c r="UIQ61" s="20"/>
      <c r="UIR61" s="20"/>
      <c r="UIS61" s="20"/>
      <c r="UIT61" s="20"/>
      <c r="UIU61" s="20"/>
      <c r="UIV61" s="20"/>
      <c r="UIW61" s="20"/>
      <c r="UIX61" s="20"/>
      <c r="UIY61" s="20"/>
      <c r="UIZ61" s="20"/>
      <c r="UJA61" s="20"/>
      <c r="UJB61" s="20"/>
      <c r="UJC61" s="20"/>
      <c r="UJD61" s="20"/>
      <c r="UJE61" s="20"/>
      <c r="UJF61" s="20"/>
      <c r="UJG61" s="20"/>
      <c r="UJH61" s="20"/>
      <c r="UJI61" s="20"/>
      <c r="UJJ61" s="20"/>
      <c r="UJK61" s="20"/>
      <c r="UJL61" s="20"/>
      <c r="UJM61" s="20"/>
      <c r="UJN61" s="20"/>
      <c r="UJO61" s="20"/>
      <c r="UJP61" s="20"/>
      <c r="UJQ61" s="20"/>
      <c r="UJR61" s="20"/>
      <c r="UJS61" s="20"/>
      <c r="UJT61" s="20"/>
      <c r="UJU61" s="20"/>
      <c r="UJV61" s="20"/>
      <c r="UJW61" s="20"/>
      <c r="UJX61" s="20"/>
      <c r="UJY61" s="20"/>
      <c r="UJZ61" s="20"/>
      <c r="UKA61" s="20"/>
      <c r="UKB61" s="20"/>
      <c r="UKC61" s="20"/>
      <c r="UKD61" s="20"/>
      <c r="UKE61" s="20"/>
      <c r="UKF61" s="20"/>
      <c r="UKG61" s="20"/>
      <c r="UKH61" s="20"/>
      <c r="UKI61" s="20"/>
      <c r="UKJ61" s="20"/>
      <c r="UKK61" s="20"/>
      <c r="UKL61" s="20"/>
      <c r="UKM61" s="20"/>
      <c r="UKN61" s="20"/>
      <c r="UKO61" s="20"/>
      <c r="UKP61" s="20"/>
      <c r="UKQ61" s="20"/>
      <c r="UKR61" s="20"/>
      <c r="UKS61" s="20"/>
      <c r="UKT61" s="20"/>
      <c r="UKU61" s="20"/>
      <c r="UKV61" s="20"/>
      <c r="UKW61" s="20"/>
      <c r="UKX61" s="20"/>
      <c r="UKY61" s="20"/>
      <c r="UKZ61" s="20"/>
      <c r="ULA61" s="20"/>
      <c r="ULB61" s="20"/>
      <c r="ULC61" s="20"/>
      <c r="ULD61" s="20"/>
      <c r="ULE61" s="20"/>
      <c r="ULF61" s="20"/>
      <c r="ULG61" s="20"/>
      <c r="ULH61" s="20"/>
      <c r="ULI61" s="20"/>
      <c r="ULJ61" s="20"/>
      <c r="ULK61" s="20"/>
      <c r="ULL61" s="20"/>
      <c r="ULM61" s="20"/>
      <c r="ULN61" s="20"/>
      <c r="ULO61" s="20"/>
      <c r="ULP61" s="20"/>
      <c r="ULQ61" s="20"/>
      <c r="ULR61" s="20"/>
      <c r="ULS61" s="20"/>
      <c r="ULT61" s="20"/>
      <c r="ULU61" s="20"/>
      <c r="ULV61" s="20"/>
      <c r="ULW61" s="20"/>
      <c r="ULX61" s="20"/>
      <c r="ULY61" s="20"/>
      <c r="ULZ61" s="20"/>
      <c r="UMA61" s="20"/>
      <c r="UMB61" s="20"/>
      <c r="UMC61" s="20"/>
      <c r="UMD61" s="20"/>
      <c r="UME61" s="20"/>
      <c r="UMF61" s="20"/>
      <c r="UMG61" s="20"/>
      <c r="UMH61" s="20"/>
      <c r="UMI61" s="20"/>
      <c r="UMJ61" s="20"/>
      <c r="UMK61" s="20"/>
      <c r="UML61" s="20"/>
      <c r="UMM61" s="20"/>
      <c r="UMN61" s="20"/>
      <c r="UMO61" s="20"/>
      <c r="UMP61" s="20"/>
      <c r="UMQ61" s="20"/>
      <c r="UMR61" s="20"/>
      <c r="UMS61" s="20"/>
      <c r="UMT61" s="20"/>
      <c r="UMU61" s="20"/>
      <c r="UMV61" s="20"/>
      <c r="UMW61" s="20"/>
      <c r="UMX61" s="20"/>
      <c r="UMY61" s="20"/>
      <c r="UMZ61" s="20"/>
      <c r="UNA61" s="20"/>
      <c r="UNB61" s="20"/>
      <c r="UNC61" s="20"/>
      <c r="UND61" s="20"/>
      <c r="UNE61" s="20"/>
      <c r="UNF61" s="20"/>
      <c r="UNG61" s="20"/>
      <c r="UNH61" s="20"/>
      <c r="UNI61" s="20"/>
      <c r="UNJ61" s="20"/>
      <c r="UNK61" s="20"/>
      <c r="UNL61" s="20"/>
      <c r="UNM61" s="20"/>
      <c r="UNN61" s="20"/>
      <c r="UNO61" s="20"/>
      <c r="UNP61" s="20"/>
      <c r="UNQ61" s="20"/>
      <c r="UNR61" s="20"/>
      <c r="UNS61" s="20"/>
      <c r="UNT61" s="20"/>
      <c r="UNU61" s="20"/>
      <c r="UNV61" s="20"/>
      <c r="UNW61" s="20"/>
      <c r="UNX61" s="20"/>
      <c r="UNY61" s="20"/>
      <c r="UNZ61" s="20"/>
      <c r="UOA61" s="20"/>
      <c r="UOB61" s="20"/>
      <c r="UOC61" s="20"/>
      <c r="UOD61" s="20"/>
      <c r="UOE61" s="20"/>
      <c r="UOF61" s="20"/>
      <c r="UOG61" s="20"/>
      <c r="UOH61" s="20"/>
      <c r="UOI61" s="20"/>
      <c r="UOJ61" s="20"/>
      <c r="UOK61" s="20"/>
      <c r="UOL61" s="20"/>
      <c r="UOM61" s="20"/>
      <c r="UON61" s="20"/>
      <c r="UOO61" s="20"/>
      <c r="UOP61" s="20"/>
      <c r="UOQ61" s="20"/>
      <c r="UOR61" s="20"/>
      <c r="UOS61" s="20"/>
      <c r="UOT61" s="20"/>
      <c r="UOU61" s="20"/>
      <c r="UOV61" s="20"/>
      <c r="UOW61" s="20"/>
      <c r="UOX61" s="20"/>
      <c r="UOY61" s="20"/>
      <c r="UOZ61" s="20"/>
      <c r="UPA61" s="20"/>
      <c r="UPB61" s="20"/>
      <c r="UPC61" s="20"/>
      <c r="UPD61" s="20"/>
      <c r="UPE61" s="20"/>
      <c r="UPF61" s="20"/>
      <c r="UPG61" s="20"/>
      <c r="UPH61" s="20"/>
      <c r="UPI61" s="20"/>
      <c r="UPJ61" s="20"/>
      <c r="UPK61" s="20"/>
      <c r="UPL61" s="20"/>
      <c r="UPM61" s="20"/>
      <c r="UPN61" s="20"/>
      <c r="UPO61" s="20"/>
      <c r="UPP61" s="20"/>
      <c r="UPQ61" s="20"/>
      <c r="UPR61" s="20"/>
      <c r="UPS61" s="20"/>
      <c r="UPT61" s="20"/>
      <c r="UPU61" s="20"/>
      <c r="UPV61" s="20"/>
      <c r="UPW61" s="20"/>
      <c r="UPX61" s="20"/>
      <c r="UPY61" s="20"/>
      <c r="UPZ61" s="20"/>
      <c r="UQA61" s="20"/>
      <c r="UQB61" s="20"/>
      <c r="UQC61" s="20"/>
      <c r="UQD61" s="20"/>
      <c r="UQE61" s="20"/>
      <c r="UQF61" s="20"/>
      <c r="UQG61" s="20"/>
      <c r="UQH61" s="20"/>
      <c r="UQI61" s="20"/>
      <c r="UQJ61" s="20"/>
      <c r="UQK61" s="20"/>
      <c r="UQL61" s="20"/>
      <c r="UQM61" s="20"/>
      <c r="UQN61" s="20"/>
      <c r="UQO61" s="20"/>
      <c r="UQP61" s="20"/>
      <c r="UQQ61" s="20"/>
      <c r="UQR61" s="20"/>
      <c r="UQS61" s="20"/>
      <c r="UQT61" s="20"/>
      <c r="UQU61" s="20"/>
      <c r="UQV61" s="20"/>
      <c r="UQW61" s="20"/>
      <c r="UQX61" s="20"/>
      <c r="UQY61" s="20"/>
      <c r="UQZ61" s="20"/>
      <c r="URA61" s="20"/>
      <c r="URB61" s="20"/>
      <c r="URC61" s="20"/>
      <c r="URD61" s="20"/>
      <c r="URE61" s="20"/>
      <c r="URF61" s="20"/>
      <c r="URG61" s="20"/>
      <c r="URH61" s="20"/>
      <c r="URI61" s="20"/>
      <c r="URJ61" s="20"/>
      <c r="URK61" s="20"/>
      <c r="URL61" s="20"/>
      <c r="URM61" s="20"/>
      <c r="URN61" s="20"/>
      <c r="URO61" s="20"/>
      <c r="URP61" s="20"/>
      <c r="URQ61" s="20"/>
      <c r="URR61" s="20"/>
      <c r="URS61" s="20"/>
      <c r="URT61" s="20"/>
      <c r="URU61" s="20"/>
      <c r="URV61" s="20"/>
      <c r="URW61" s="20"/>
      <c r="URX61" s="20"/>
      <c r="URY61" s="20"/>
      <c r="URZ61" s="20"/>
      <c r="USA61" s="20"/>
      <c r="USB61" s="20"/>
      <c r="USC61" s="20"/>
      <c r="USD61" s="20"/>
      <c r="USE61" s="20"/>
      <c r="USF61" s="20"/>
      <c r="USG61" s="20"/>
      <c r="USH61" s="20"/>
      <c r="USI61" s="20"/>
      <c r="USJ61" s="20"/>
      <c r="USK61" s="20"/>
      <c r="USL61" s="20"/>
      <c r="USM61" s="20"/>
      <c r="USN61" s="20"/>
      <c r="USO61" s="20"/>
      <c r="USP61" s="20"/>
      <c r="USQ61" s="20"/>
      <c r="USR61" s="20"/>
      <c r="USS61" s="20"/>
      <c r="UST61" s="20"/>
      <c r="USU61" s="20"/>
      <c r="USV61" s="20"/>
      <c r="USW61" s="20"/>
      <c r="USX61" s="20"/>
      <c r="USY61" s="20"/>
      <c r="USZ61" s="20"/>
      <c r="UTA61" s="20"/>
      <c r="UTB61" s="20"/>
      <c r="UTC61" s="20"/>
      <c r="UTD61" s="20"/>
      <c r="UTE61" s="20"/>
      <c r="UTF61" s="20"/>
      <c r="UTG61" s="20"/>
      <c r="UTH61" s="20"/>
      <c r="UTI61" s="20"/>
      <c r="UTJ61" s="20"/>
      <c r="UTK61" s="20"/>
      <c r="UTL61" s="20"/>
      <c r="UTM61" s="20"/>
      <c r="UTN61" s="20"/>
      <c r="UTO61" s="20"/>
      <c r="UTP61" s="20"/>
      <c r="UTQ61" s="20"/>
      <c r="UTR61" s="20"/>
      <c r="UTS61" s="20"/>
      <c r="UTT61" s="20"/>
      <c r="UTU61" s="20"/>
      <c r="UTV61" s="20"/>
      <c r="UTW61" s="20"/>
      <c r="UTX61" s="20"/>
      <c r="UTY61" s="20"/>
      <c r="UTZ61" s="20"/>
      <c r="UUA61" s="20"/>
      <c r="UUB61" s="20"/>
      <c r="UUC61" s="20"/>
      <c r="UUD61" s="20"/>
      <c r="UUE61" s="20"/>
      <c r="UUF61" s="20"/>
      <c r="UUG61" s="20"/>
      <c r="UUH61" s="20"/>
      <c r="UUI61" s="20"/>
      <c r="UUJ61" s="20"/>
      <c r="UUK61" s="20"/>
      <c r="UUL61" s="20"/>
      <c r="UUM61" s="20"/>
      <c r="UUN61" s="20"/>
      <c r="UUO61" s="20"/>
      <c r="UUP61" s="20"/>
      <c r="UUQ61" s="20"/>
      <c r="UUR61" s="20"/>
      <c r="UUS61" s="20"/>
      <c r="UUT61" s="20"/>
      <c r="UUU61" s="20"/>
      <c r="UUV61" s="20"/>
      <c r="UUW61" s="20"/>
      <c r="UUX61" s="20"/>
      <c r="UUY61" s="20"/>
      <c r="UUZ61" s="20"/>
      <c r="UVA61" s="20"/>
      <c r="UVB61" s="20"/>
      <c r="UVC61" s="20"/>
      <c r="UVD61" s="20"/>
      <c r="UVE61" s="20"/>
      <c r="UVF61" s="20"/>
      <c r="UVG61" s="20"/>
      <c r="UVH61" s="20"/>
      <c r="UVI61" s="20"/>
      <c r="UVJ61" s="20"/>
      <c r="UVK61" s="20"/>
      <c r="UVL61" s="20"/>
      <c r="UVM61" s="20"/>
      <c r="UVN61" s="20"/>
      <c r="UVO61" s="20"/>
      <c r="UVP61" s="20"/>
      <c r="UVQ61" s="20"/>
      <c r="UVR61" s="20"/>
      <c r="UVS61" s="20"/>
      <c r="UVT61" s="20"/>
      <c r="UVU61" s="20"/>
      <c r="UVV61" s="20"/>
      <c r="UVW61" s="20"/>
      <c r="UVX61" s="20"/>
      <c r="UVY61" s="20"/>
      <c r="UVZ61" s="20"/>
      <c r="UWA61" s="20"/>
      <c r="UWB61" s="20"/>
      <c r="UWC61" s="20"/>
      <c r="UWD61" s="20"/>
      <c r="UWE61" s="20"/>
      <c r="UWF61" s="20"/>
      <c r="UWG61" s="20"/>
      <c r="UWH61" s="20"/>
      <c r="UWI61" s="20"/>
      <c r="UWJ61" s="20"/>
      <c r="UWK61" s="20"/>
      <c r="UWL61" s="20"/>
      <c r="UWM61" s="20"/>
      <c r="UWN61" s="20"/>
      <c r="UWO61" s="20"/>
      <c r="UWP61" s="20"/>
      <c r="UWQ61" s="20"/>
      <c r="UWR61" s="20"/>
      <c r="UWS61" s="20"/>
      <c r="UWT61" s="20"/>
      <c r="UWU61" s="20"/>
      <c r="UWV61" s="20"/>
      <c r="UWW61" s="20"/>
      <c r="UWX61" s="20"/>
      <c r="UWY61" s="20"/>
      <c r="UWZ61" s="20"/>
      <c r="UXA61" s="20"/>
      <c r="UXB61" s="20"/>
      <c r="UXC61" s="20"/>
      <c r="UXD61" s="20"/>
      <c r="UXE61" s="20"/>
      <c r="UXF61" s="20"/>
      <c r="UXG61" s="20"/>
      <c r="UXH61" s="20"/>
      <c r="UXI61" s="20"/>
      <c r="UXJ61" s="20"/>
      <c r="UXK61" s="20"/>
      <c r="UXL61" s="20"/>
      <c r="UXM61" s="20"/>
      <c r="UXN61" s="20"/>
      <c r="UXO61" s="20"/>
      <c r="UXP61" s="20"/>
      <c r="UXQ61" s="20"/>
      <c r="UXR61" s="20"/>
      <c r="UXS61" s="20"/>
      <c r="UXT61" s="20"/>
      <c r="UXU61" s="20"/>
      <c r="UXV61" s="20"/>
      <c r="UXW61" s="20"/>
      <c r="UXX61" s="20"/>
      <c r="UXY61" s="20"/>
      <c r="UXZ61" s="20"/>
      <c r="UYA61" s="20"/>
      <c r="UYB61" s="20"/>
      <c r="UYC61" s="20"/>
      <c r="UYD61" s="20"/>
      <c r="UYE61" s="20"/>
      <c r="UYF61" s="20"/>
      <c r="UYG61" s="20"/>
      <c r="UYH61" s="20"/>
      <c r="UYI61" s="20"/>
      <c r="UYJ61" s="20"/>
      <c r="UYK61" s="20"/>
      <c r="UYL61" s="20"/>
      <c r="UYM61" s="20"/>
      <c r="UYN61" s="20"/>
      <c r="UYO61" s="20"/>
      <c r="UYP61" s="20"/>
      <c r="UYQ61" s="20"/>
      <c r="UYR61" s="20"/>
      <c r="UYS61" s="20"/>
      <c r="UYT61" s="20"/>
      <c r="UYU61" s="20"/>
      <c r="UYV61" s="20"/>
      <c r="UYW61" s="20"/>
      <c r="UYX61" s="20"/>
      <c r="UYY61" s="20"/>
      <c r="UYZ61" s="20"/>
      <c r="UZA61" s="20"/>
      <c r="UZB61" s="20"/>
      <c r="UZC61" s="20"/>
      <c r="UZD61" s="20"/>
      <c r="UZE61" s="20"/>
      <c r="UZF61" s="20"/>
      <c r="UZG61" s="20"/>
      <c r="UZH61" s="20"/>
      <c r="UZI61" s="20"/>
      <c r="UZJ61" s="20"/>
      <c r="UZK61" s="20"/>
      <c r="UZL61" s="20"/>
      <c r="UZM61" s="20"/>
      <c r="UZN61" s="20"/>
      <c r="UZO61" s="20"/>
      <c r="UZP61" s="20"/>
      <c r="UZQ61" s="20"/>
      <c r="UZR61" s="20"/>
      <c r="UZS61" s="20"/>
      <c r="UZT61" s="20"/>
      <c r="UZU61" s="20"/>
      <c r="UZV61" s="20"/>
      <c r="UZW61" s="20"/>
      <c r="UZX61" s="20"/>
      <c r="UZY61" s="20"/>
      <c r="UZZ61" s="20"/>
      <c r="VAA61" s="20"/>
      <c r="VAB61" s="20"/>
      <c r="VAC61" s="20"/>
      <c r="VAD61" s="20"/>
      <c r="VAE61" s="20"/>
      <c r="VAF61" s="20"/>
      <c r="VAG61" s="20"/>
      <c r="VAH61" s="20"/>
      <c r="VAI61" s="20"/>
      <c r="VAJ61" s="20"/>
      <c r="VAK61" s="20"/>
      <c r="VAL61" s="20"/>
      <c r="VAM61" s="20"/>
      <c r="VAN61" s="20"/>
      <c r="VAO61" s="20"/>
      <c r="VAP61" s="20"/>
      <c r="VAQ61" s="20"/>
      <c r="VAR61" s="20"/>
      <c r="VAS61" s="20"/>
      <c r="VAT61" s="20"/>
      <c r="VAU61" s="20"/>
      <c r="VAV61" s="20"/>
      <c r="VAW61" s="20"/>
      <c r="VAX61" s="20"/>
      <c r="VAY61" s="20"/>
      <c r="VAZ61" s="20"/>
      <c r="VBA61" s="20"/>
      <c r="VBB61" s="20"/>
      <c r="VBC61" s="20"/>
      <c r="VBD61" s="20"/>
      <c r="VBE61" s="20"/>
      <c r="VBF61" s="20"/>
      <c r="VBG61" s="20"/>
      <c r="VBH61" s="20"/>
      <c r="VBI61" s="20"/>
      <c r="VBJ61" s="20"/>
      <c r="VBK61" s="20"/>
      <c r="VBL61" s="20"/>
      <c r="VBM61" s="20"/>
      <c r="VBN61" s="20"/>
      <c r="VBO61" s="20"/>
      <c r="VBP61" s="20"/>
      <c r="VBQ61" s="20"/>
      <c r="VBR61" s="20"/>
      <c r="VBS61" s="20"/>
      <c r="VBT61" s="20"/>
      <c r="VBU61" s="20"/>
      <c r="VBV61" s="20"/>
      <c r="VBW61" s="20"/>
      <c r="VBX61" s="20"/>
      <c r="VBY61" s="20"/>
      <c r="VBZ61" s="20"/>
      <c r="VCA61" s="20"/>
      <c r="VCB61" s="20"/>
      <c r="VCC61" s="20"/>
      <c r="VCD61" s="20"/>
      <c r="VCE61" s="20"/>
      <c r="VCF61" s="20"/>
      <c r="VCG61" s="20"/>
      <c r="VCH61" s="20"/>
      <c r="VCI61" s="20"/>
      <c r="VCJ61" s="20"/>
      <c r="VCK61" s="20"/>
      <c r="VCL61" s="20"/>
      <c r="VCM61" s="20"/>
      <c r="VCN61" s="20"/>
      <c r="VCO61" s="20"/>
      <c r="VCP61" s="20"/>
      <c r="VCQ61" s="20"/>
      <c r="VCR61" s="20"/>
      <c r="VCS61" s="20"/>
      <c r="VCT61" s="20"/>
      <c r="VCU61" s="20"/>
      <c r="VCV61" s="20"/>
      <c r="VCW61" s="20"/>
      <c r="VCX61" s="20"/>
      <c r="VCY61" s="20"/>
      <c r="VCZ61" s="20"/>
      <c r="VDA61" s="20"/>
      <c r="VDB61" s="20"/>
      <c r="VDC61" s="20"/>
      <c r="VDD61" s="20"/>
      <c r="VDE61" s="20"/>
      <c r="VDF61" s="20"/>
      <c r="VDG61" s="20"/>
      <c r="VDH61" s="20"/>
      <c r="VDI61" s="20"/>
      <c r="VDJ61" s="20"/>
      <c r="VDK61" s="20"/>
      <c r="VDL61" s="20"/>
      <c r="VDM61" s="20"/>
      <c r="VDN61" s="20"/>
      <c r="VDO61" s="20"/>
      <c r="VDP61" s="20"/>
      <c r="VDQ61" s="20"/>
      <c r="VDR61" s="20"/>
      <c r="VDS61" s="20"/>
      <c r="VDT61" s="20"/>
      <c r="VDU61" s="20"/>
      <c r="VDV61" s="20"/>
      <c r="VDW61" s="20"/>
      <c r="VDX61" s="20"/>
      <c r="VDY61" s="20"/>
      <c r="VDZ61" s="20"/>
      <c r="VEA61" s="20"/>
      <c r="VEB61" s="20"/>
      <c r="VEC61" s="20"/>
      <c r="VED61" s="20"/>
      <c r="VEE61" s="20"/>
      <c r="VEF61" s="20"/>
      <c r="VEG61" s="20"/>
      <c r="VEH61" s="20"/>
      <c r="VEI61" s="20"/>
      <c r="VEJ61" s="20"/>
      <c r="VEK61" s="20"/>
      <c r="VEL61" s="20"/>
      <c r="VEM61" s="20"/>
      <c r="VEN61" s="20"/>
      <c r="VEO61" s="20"/>
      <c r="VEP61" s="20"/>
      <c r="VEQ61" s="20"/>
      <c r="VER61" s="20"/>
      <c r="VES61" s="20"/>
      <c r="VET61" s="20"/>
      <c r="VEU61" s="20"/>
      <c r="VEV61" s="20"/>
      <c r="VEW61" s="20"/>
      <c r="VEX61" s="20"/>
      <c r="VEY61" s="20"/>
      <c r="VEZ61" s="20"/>
      <c r="VFA61" s="20"/>
      <c r="VFB61" s="20"/>
      <c r="VFC61" s="20"/>
      <c r="VFD61" s="20"/>
      <c r="VFE61" s="20"/>
      <c r="VFF61" s="20"/>
      <c r="VFG61" s="20"/>
      <c r="VFH61" s="20"/>
      <c r="VFI61" s="20"/>
      <c r="VFJ61" s="20"/>
      <c r="VFK61" s="20"/>
      <c r="VFL61" s="20"/>
      <c r="VFM61" s="20"/>
      <c r="VFN61" s="20"/>
      <c r="VFO61" s="20"/>
      <c r="VFP61" s="20"/>
      <c r="VFQ61" s="20"/>
      <c r="VFR61" s="20"/>
      <c r="VFS61" s="20"/>
      <c r="VFT61" s="20"/>
      <c r="VFU61" s="20"/>
      <c r="VFV61" s="20"/>
      <c r="VFW61" s="20"/>
      <c r="VFX61" s="20"/>
      <c r="VFY61" s="20"/>
      <c r="VFZ61" s="20"/>
      <c r="VGA61" s="20"/>
      <c r="VGB61" s="20"/>
      <c r="VGC61" s="20"/>
      <c r="VGD61" s="20"/>
      <c r="VGE61" s="20"/>
      <c r="VGF61" s="20"/>
      <c r="VGG61" s="20"/>
      <c r="VGH61" s="20"/>
      <c r="VGI61" s="20"/>
      <c r="VGJ61" s="20"/>
      <c r="VGK61" s="20"/>
      <c r="VGL61" s="20"/>
      <c r="VGM61" s="20"/>
      <c r="VGN61" s="20"/>
      <c r="VGO61" s="20"/>
      <c r="VGP61" s="20"/>
      <c r="VGQ61" s="20"/>
      <c r="VGR61" s="20"/>
      <c r="VGS61" s="20"/>
      <c r="VGT61" s="20"/>
      <c r="VGU61" s="20"/>
      <c r="VGV61" s="20"/>
      <c r="VGW61" s="20"/>
      <c r="VGX61" s="20"/>
      <c r="VGY61" s="20"/>
      <c r="VGZ61" s="20"/>
      <c r="VHA61" s="20"/>
      <c r="VHB61" s="20"/>
      <c r="VHC61" s="20"/>
      <c r="VHD61" s="20"/>
      <c r="VHE61" s="20"/>
      <c r="VHF61" s="20"/>
      <c r="VHG61" s="20"/>
      <c r="VHH61" s="20"/>
      <c r="VHI61" s="20"/>
      <c r="VHJ61" s="20"/>
      <c r="VHK61" s="20"/>
      <c r="VHL61" s="20"/>
      <c r="VHM61" s="20"/>
      <c r="VHN61" s="20"/>
      <c r="VHO61" s="20"/>
      <c r="VHP61" s="20"/>
      <c r="VHQ61" s="20"/>
      <c r="VHR61" s="20"/>
      <c r="VHS61" s="20"/>
      <c r="VHT61" s="20"/>
      <c r="VHU61" s="20"/>
      <c r="VHV61" s="20"/>
      <c r="VHW61" s="20"/>
      <c r="VHX61" s="20"/>
      <c r="VHY61" s="20"/>
      <c r="VHZ61" s="20"/>
      <c r="VIA61" s="20"/>
      <c r="VIB61" s="20"/>
      <c r="VIC61" s="20"/>
      <c r="VID61" s="20"/>
      <c r="VIE61" s="20"/>
      <c r="VIF61" s="20"/>
      <c r="VIG61" s="20"/>
      <c r="VIH61" s="20"/>
      <c r="VII61" s="20"/>
      <c r="VIJ61" s="20"/>
      <c r="VIK61" s="20"/>
      <c r="VIL61" s="20"/>
      <c r="VIM61" s="20"/>
      <c r="VIN61" s="20"/>
      <c r="VIO61" s="20"/>
      <c r="VIP61" s="20"/>
      <c r="VIQ61" s="20"/>
      <c r="VIR61" s="20"/>
      <c r="VIS61" s="20"/>
      <c r="VIT61" s="20"/>
      <c r="VIU61" s="20"/>
      <c r="VIV61" s="20"/>
      <c r="VIW61" s="20"/>
      <c r="VIX61" s="20"/>
      <c r="VIY61" s="20"/>
      <c r="VIZ61" s="20"/>
      <c r="VJA61" s="20"/>
      <c r="VJB61" s="20"/>
      <c r="VJC61" s="20"/>
      <c r="VJD61" s="20"/>
      <c r="VJE61" s="20"/>
      <c r="VJF61" s="20"/>
      <c r="VJG61" s="20"/>
      <c r="VJH61" s="20"/>
      <c r="VJI61" s="20"/>
      <c r="VJJ61" s="20"/>
      <c r="VJK61" s="20"/>
      <c r="VJL61" s="20"/>
      <c r="VJM61" s="20"/>
      <c r="VJN61" s="20"/>
      <c r="VJO61" s="20"/>
      <c r="VJP61" s="20"/>
      <c r="VJQ61" s="20"/>
      <c r="VJR61" s="20"/>
      <c r="VJS61" s="20"/>
      <c r="VJT61" s="20"/>
      <c r="VJU61" s="20"/>
      <c r="VJV61" s="20"/>
      <c r="VJW61" s="20"/>
      <c r="VJX61" s="20"/>
      <c r="VJY61" s="20"/>
      <c r="VJZ61" s="20"/>
      <c r="VKA61" s="20"/>
      <c r="VKB61" s="20"/>
      <c r="VKC61" s="20"/>
      <c r="VKD61" s="20"/>
      <c r="VKE61" s="20"/>
      <c r="VKF61" s="20"/>
      <c r="VKG61" s="20"/>
      <c r="VKH61" s="20"/>
      <c r="VKI61" s="20"/>
      <c r="VKJ61" s="20"/>
      <c r="VKK61" s="20"/>
      <c r="VKL61" s="20"/>
      <c r="VKM61" s="20"/>
      <c r="VKN61" s="20"/>
      <c r="VKO61" s="20"/>
      <c r="VKP61" s="20"/>
      <c r="VKQ61" s="20"/>
      <c r="VKR61" s="20"/>
      <c r="VKS61" s="20"/>
      <c r="VKT61" s="20"/>
      <c r="VKU61" s="20"/>
      <c r="VKV61" s="20"/>
      <c r="VKW61" s="20"/>
      <c r="VKX61" s="20"/>
      <c r="VKY61" s="20"/>
      <c r="VKZ61" s="20"/>
      <c r="VLA61" s="20"/>
      <c r="VLB61" s="20"/>
      <c r="VLC61" s="20"/>
      <c r="VLD61" s="20"/>
      <c r="VLE61" s="20"/>
      <c r="VLF61" s="20"/>
      <c r="VLG61" s="20"/>
      <c r="VLH61" s="20"/>
      <c r="VLI61" s="20"/>
      <c r="VLJ61" s="20"/>
      <c r="VLK61" s="20"/>
      <c r="VLL61" s="20"/>
      <c r="VLM61" s="20"/>
      <c r="VLN61" s="20"/>
      <c r="VLO61" s="20"/>
      <c r="VLP61" s="20"/>
      <c r="VLQ61" s="20"/>
      <c r="VLR61" s="20"/>
      <c r="VLS61" s="20"/>
      <c r="VLT61" s="20"/>
      <c r="VLU61" s="20"/>
      <c r="VLV61" s="20"/>
      <c r="VLW61" s="20"/>
      <c r="VLX61" s="20"/>
      <c r="VLY61" s="20"/>
      <c r="VLZ61" s="20"/>
      <c r="VMA61" s="20"/>
      <c r="VMB61" s="20"/>
      <c r="VMC61" s="20"/>
      <c r="VMD61" s="20"/>
      <c r="VME61" s="20"/>
      <c r="VMF61" s="20"/>
      <c r="VMG61" s="20"/>
      <c r="VMH61" s="20"/>
      <c r="VMI61" s="20"/>
      <c r="VMJ61" s="20"/>
      <c r="VMK61" s="20"/>
      <c r="VML61" s="20"/>
      <c r="VMM61" s="20"/>
      <c r="VMN61" s="20"/>
      <c r="VMO61" s="20"/>
      <c r="VMP61" s="20"/>
      <c r="VMQ61" s="20"/>
      <c r="VMR61" s="20"/>
      <c r="VMS61" s="20"/>
      <c r="VMT61" s="20"/>
      <c r="VMU61" s="20"/>
      <c r="VMV61" s="20"/>
      <c r="VMW61" s="20"/>
      <c r="VMX61" s="20"/>
      <c r="VMY61" s="20"/>
      <c r="VMZ61" s="20"/>
      <c r="VNA61" s="20"/>
      <c r="VNB61" s="20"/>
      <c r="VNC61" s="20"/>
      <c r="VND61" s="20"/>
      <c r="VNE61" s="20"/>
      <c r="VNF61" s="20"/>
      <c r="VNG61" s="20"/>
      <c r="VNH61" s="20"/>
      <c r="VNI61" s="20"/>
      <c r="VNJ61" s="20"/>
      <c r="VNK61" s="20"/>
      <c r="VNL61" s="20"/>
      <c r="VNM61" s="20"/>
      <c r="VNN61" s="20"/>
      <c r="VNO61" s="20"/>
      <c r="VNP61" s="20"/>
      <c r="VNQ61" s="20"/>
      <c r="VNR61" s="20"/>
      <c r="VNS61" s="20"/>
      <c r="VNT61" s="20"/>
      <c r="VNU61" s="20"/>
      <c r="VNV61" s="20"/>
      <c r="VNW61" s="20"/>
      <c r="VNX61" s="20"/>
      <c r="VNY61" s="20"/>
      <c r="VNZ61" s="20"/>
      <c r="VOA61" s="20"/>
      <c r="VOB61" s="20"/>
      <c r="VOC61" s="20"/>
      <c r="VOD61" s="20"/>
      <c r="VOE61" s="20"/>
      <c r="VOF61" s="20"/>
      <c r="VOG61" s="20"/>
      <c r="VOH61" s="20"/>
      <c r="VOI61" s="20"/>
      <c r="VOJ61" s="20"/>
      <c r="VOK61" s="20"/>
      <c r="VOL61" s="20"/>
      <c r="VOM61" s="20"/>
      <c r="VON61" s="20"/>
      <c r="VOO61" s="20"/>
      <c r="VOP61" s="20"/>
      <c r="VOQ61" s="20"/>
      <c r="VOR61" s="20"/>
      <c r="VOS61" s="20"/>
      <c r="VOT61" s="20"/>
      <c r="VOU61" s="20"/>
      <c r="VOV61" s="20"/>
      <c r="VOW61" s="20"/>
      <c r="VOX61" s="20"/>
      <c r="VOY61" s="20"/>
      <c r="VOZ61" s="20"/>
      <c r="VPA61" s="20"/>
      <c r="VPB61" s="20"/>
      <c r="VPC61" s="20"/>
      <c r="VPD61" s="20"/>
      <c r="VPE61" s="20"/>
      <c r="VPF61" s="20"/>
      <c r="VPG61" s="20"/>
      <c r="VPH61" s="20"/>
      <c r="VPI61" s="20"/>
      <c r="VPJ61" s="20"/>
      <c r="VPK61" s="20"/>
      <c r="VPL61" s="20"/>
      <c r="VPM61" s="20"/>
      <c r="VPN61" s="20"/>
      <c r="VPO61" s="20"/>
      <c r="VPP61" s="20"/>
      <c r="VPQ61" s="20"/>
      <c r="VPR61" s="20"/>
      <c r="VPS61" s="20"/>
      <c r="VPT61" s="20"/>
      <c r="VPU61" s="20"/>
      <c r="VPV61" s="20"/>
      <c r="VPW61" s="20"/>
      <c r="VPX61" s="20"/>
      <c r="VPY61" s="20"/>
      <c r="VPZ61" s="20"/>
      <c r="VQA61" s="20"/>
      <c r="VQB61" s="20"/>
      <c r="VQC61" s="20"/>
      <c r="VQD61" s="20"/>
      <c r="VQE61" s="20"/>
      <c r="VQF61" s="20"/>
      <c r="VQG61" s="20"/>
      <c r="VQH61" s="20"/>
      <c r="VQI61" s="20"/>
      <c r="VQJ61" s="20"/>
      <c r="VQK61" s="20"/>
      <c r="VQL61" s="20"/>
      <c r="VQM61" s="20"/>
      <c r="VQN61" s="20"/>
      <c r="VQO61" s="20"/>
      <c r="VQP61" s="20"/>
      <c r="VQQ61" s="20"/>
      <c r="VQR61" s="20"/>
      <c r="VQS61" s="20"/>
      <c r="VQT61" s="20"/>
      <c r="VQU61" s="20"/>
      <c r="VQV61" s="20"/>
      <c r="VQW61" s="20"/>
      <c r="VQX61" s="20"/>
      <c r="VQY61" s="20"/>
      <c r="VQZ61" s="20"/>
      <c r="VRA61" s="20"/>
      <c r="VRB61" s="20"/>
      <c r="VRC61" s="20"/>
      <c r="VRD61" s="20"/>
      <c r="VRE61" s="20"/>
      <c r="VRF61" s="20"/>
      <c r="VRG61" s="20"/>
      <c r="VRH61" s="20"/>
      <c r="VRI61" s="20"/>
      <c r="VRJ61" s="20"/>
      <c r="VRK61" s="20"/>
      <c r="VRL61" s="20"/>
      <c r="VRM61" s="20"/>
      <c r="VRN61" s="20"/>
      <c r="VRO61" s="20"/>
      <c r="VRP61" s="20"/>
      <c r="VRQ61" s="20"/>
      <c r="VRR61" s="20"/>
      <c r="VRS61" s="20"/>
      <c r="VRT61" s="20"/>
      <c r="VRU61" s="20"/>
      <c r="VRV61" s="20"/>
      <c r="VRW61" s="20"/>
      <c r="VRX61" s="20"/>
      <c r="VRY61" s="20"/>
      <c r="VRZ61" s="20"/>
      <c r="VSA61" s="20"/>
      <c r="VSB61" s="20"/>
      <c r="VSC61" s="20"/>
      <c r="VSD61" s="20"/>
      <c r="VSE61" s="20"/>
      <c r="VSF61" s="20"/>
      <c r="VSG61" s="20"/>
      <c r="VSH61" s="20"/>
      <c r="VSI61" s="20"/>
      <c r="VSJ61" s="20"/>
      <c r="VSK61" s="20"/>
      <c r="VSL61" s="20"/>
      <c r="VSM61" s="20"/>
      <c r="VSN61" s="20"/>
      <c r="VSO61" s="20"/>
      <c r="VSP61" s="20"/>
      <c r="VSQ61" s="20"/>
      <c r="VSR61" s="20"/>
      <c r="VSS61" s="20"/>
      <c r="VST61" s="20"/>
      <c r="VSU61" s="20"/>
      <c r="VSV61" s="20"/>
      <c r="VSW61" s="20"/>
      <c r="VSX61" s="20"/>
      <c r="VSY61" s="20"/>
      <c r="VSZ61" s="20"/>
      <c r="VTA61" s="20"/>
      <c r="VTB61" s="20"/>
      <c r="VTC61" s="20"/>
      <c r="VTD61" s="20"/>
      <c r="VTE61" s="20"/>
      <c r="VTF61" s="20"/>
      <c r="VTG61" s="20"/>
      <c r="VTH61" s="20"/>
      <c r="VTI61" s="20"/>
      <c r="VTJ61" s="20"/>
      <c r="VTK61" s="20"/>
      <c r="VTL61" s="20"/>
      <c r="VTM61" s="20"/>
      <c r="VTN61" s="20"/>
      <c r="VTO61" s="20"/>
      <c r="VTP61" s="20"/>
      <c r="VTQ61" s="20"/>
      <c r="VTR61" s="20"/>
      <c r="VTS61" s="20"/>
      <c r="VTT61" s="20"/>
      <c r="VTU61" s="20"/>
      <c r="VTV61" s="20"/>
      <c r="VTW61" s="20"/>
      <c r="VTX61" s="20"/>
      <c r="VTY61" s="20"/>
      <c r="VTZ61" s="20"/>
      <c r="VUA61" s="20"/>
      <c r="VUB61" s="20"/>
      <c r="VUC61" s="20"/>
      <c r="VUD61" s="20"/>
      <c r="VUE61" s="20"/>
      <c r="VUF61" s="20"/>
      <c r="VUG61" s="20"/>
      <c r="VUH61" s="20"/>
      <c r="VUI61" s="20"/>
      <c r="VUJ61" s="20"/>
      <c r="VUK61" s="20"/>
      <c r="VUL61" s="20"/>
      <c r="VUM61" s="20"/>
      <c r="VUN61" s="20"/>
      <c r="VUO61" s="20"/>
      <c r="VUP61" s="20"/>
      <c r="VUQ61" s="20"/>
      <c r="VUR61" s="20"/>
      <c r="VUS61" s="20"/>
      <c r="VUT61" s="20"/>
      <c r="VUU61" s="20"/>
      <c r="VUV61" s="20"/>
      <c r="VUW61" s="20"/>
      <c r="VUX61" s="20"/>
      <c r="VUY61" s="20"/>
      <c r="VUZ61" s="20"/>
      <c r="VVA61" s="20"/>
      <c r="VVB61" s="20"/>
      <c r="VVC61" s="20"/>
      <c r="VVD61" s="20"/>
      <c r="VVE61" s="20"/>
      <c r="VVF61" s="20"/>
      <c r="VVG61" s="20"/>
      <c r="VVH61" s="20"/>
      <c r="VVI61" s="20"/>
      <c r="VVJ61" s="20"/>
      <c r="VVK61" s="20"/>
      <c r="VVL61" s="20"/>
      <c r="VVM61" s="20"/>
      <c r="VVN61" s="20"/>
      <c r="VVO61" s="20"/>
      <c r="VVP61" s="20"/>
      <c r="VVQ61" s="20"/>
      <c r="VVR61" s="20"/>
      <c r="VVS61" s="20"/>
      <c r="VVT61" s="20"/>
      <c r="VVU61" s="20"/>
      <c r="VVV61" s="20"/>
      <c r="VVW61" s="20"/>
      <c r="VVX61" s="20"/>
      <c r="VVY61" s="20"/>
      <c r="VVZ61" s="20"/>
      <c r="VWA61" s="20"/>
      <c r="VWB61" s="20"/>
      <c r="VWC61" s="20"/>
      <c r="VWD61" s="20"/>
      <c r="VWE61" s="20"/>
      <c r="VWF61" s="20"/>
      <c r="VWG61" s="20"/>
      <c r="VWH61" s="20"/>
      <c r="VWI61" s="20"/>
      <c r="VWJ61" s="20"/>
      <c r="VWK61" s="20"/>
      <c r="VWL61" s="20"/>
      <c r="VWM61" s="20"/>
      <c r="VWN61" s="20"/>
      <c r="VWO61" s="20"/>
      <c r="VWP61" s="20"/>
      <c r="VWQ61" s="20"/>
      <c r="VWR61" s="20"/>
      <c r="VWS61" s="20"/>
      <c r="VWT61" s="20"/>
      <c r="VWU61" s="20"/>
      <c r="VWV61" s="20"/>
      <c r="VWW61" s="20"/>
      <c r="VWX61" s="20"/>
      <c r="VWY61" s="20"/>
      <c r="VWZ61" s="20"/>
      <c r="VXA61" s="20"/>
      <c r="VXB61" s="20"/>
      <c r="VXC61" s="20"/>
      <c r="VXD61" s="20"/>
      <c r="VXE61" s="20"/>
      <c r="VXF61" s="20"/>
      <c r="VXG61" s="20"/>
      <c r="VXH61" s="20"/>
      <c r="VXI61" s="20"/>
      <c r="VXJ61" s="20"/>
      <c r="VXK61" s="20"/>
      <c r="VXL61" s="20"/>
      <c r="VXM61" s="20"/>
      <c r="VXN61" s="20"/>
      <c r="VXO61" s="20"/>
      <c r="VXP61" s="20"/>
      <c r="VXQ61" s="20"/>
      <c r="VXR61" s="20"/>
      <c r="VXS61" s="20"/>
      <c r="VXT61" s="20"/>
      <c r="VXU61" s="20"/>
      <c r="VXV61" s="20"/>
      <c r="VXW61" s="20"/>
      <c r="VXX61" s="20"/>
      <c r="VXY61" s="20"/>
      <c r="VXZ61" s="20"/>
      <c r="VYA61" s="20"/>
      <c r="VYB61" s="20"/>
      <c r="VYC61" s="20"/>
      <c r="VYD61" s="20"/>
      <c r="VYE61" s="20"/>
      <c r="VYF61" s="20"/>
      <c r="VYG61" s="20"/>
      <c r="VYH61" s="20"/>
      <c r="VYI61" s="20"/>
      <c r="VYJ61" s="20"/>
      <c r="VYK61" s="20"/>
      <c r="VYL61" s="20"/>
      <c r="VYM61" s="20"/>
      <c r="VYN61" s="20"/>
      <c r="VYO61" s="20"/>
      <c r="VYP61" s="20"/>
      <c r="VYQ61" s="20"/>
      <c r="VYR61" s="20"/>
      <c r="VYS61" s="20"/>
      <c r="VYT61" s="20"/>
      <c r="VYU61" s="20"/>
      <c r="VYV61" s="20"/>
      <c r="VYW61" s="20"/>
      <c r="VYX61" s="20"/>
      <c r="VYY61" s="20"/>
      <c r="VYZ61" s="20"/>
      <c r="VZA61" s="20"/>
      <c r="VZB61" s="20"/>
      <c r="VZC61" s="20"/>
      <c r="VZD61" s="20"/>
      <c r="VZE61" s="20"/>
      <c r="VZF61" s="20"/>
      <c r="VZG61" s="20"/>
      <c r="VZH61" s="20"/>
      <c r="VZI61" s="20"/>
      <c r="VZJ61" s="20"/>
      <c r="VZK61" s="20"/>
      <c r="VZL61" s="20"/>
      <c r="VZM61" s="20"/>
      <c r="VZN61" s="20"/>
      <c r="VZO61" s="20"/>
      <c r="VZP61" s="20"/>
      <c r="VZQ61" s="20"/>
      <c r="VZR61" s="20"/>
      <c r="VZS61" s="20"/>
      <c r="VZT61" s="20"/>
      <c r="VZU61" s="20"/>
      <c r="VZV61" s="20"/>
      <c r="VZW61" s="20"/>
      <c r="VZX61" s="20"/>
      <c r="VZY61" s="20"/>
      <c r="VZZ61" s="20"/>
      <c r="WAA61" s="20"/>
      <c r="WAB61" s="20"/>
      <c r="WAC61" s="20"/>
      <c r="WAD61" s="20"/>
      <c r="WAE61" s="20"/>
      <c r="WAF61" s="20"/>
      <c r="WAG61" s="20"/>
      <c r="WAH61" s="20"/>
      <c r="WAI61" s="20"/>
      <c r="WAJ61" s="20"/>
      <c r="WAK61" s="20"/>
      <c r="WAL61" s="20"/>
      <c r="WAM61" s="20"/>
      <c r="WAN61" s="20"/>
      <c r="WAO61" s="20"/>
      <c r="WAP61" s="20"/>
      <c r="WAQ61" s="20"/>
      <c r="WAR61" s="20"/>
      <c r="WAS61" s="20"/>
      <c r="WAT61" s="20"/>
      <c r="WAU61" s="20"/>
      <c r="WAV61" s="20"/>
      <c r="WAW61" s="20"/>
      <c r="WAX61" s="20"/>
      <c r="WAY61" s="20"/>
      <c r="WAZ61" s="20"/>
      <c r="WBA61" s="20"/>
      <c r="WBB61" s="20"/>
      <c r="WBC61" s="20"/>
      <c r="WBD61" s="20"/>
      <c r="WBE61" s="20"/>
      <c r="WBF61" s="20"/>
      <c r="WBG61" s="20"/>
      <c r="WBH61" s="20"/>
      <c r="WBI61" s="20"/>
      <c r="WBJ61" s="20"/>
      <c r="WBK61" s="20"/>
      <c r="WBL61" s="20"/>
      <c r="WBM61" s="20"/>
      <c r="WBN61" s="20"/>
      <c r="WBO61" s="20"/>
      <c r="WBP61" s="20"/>
      <c r="WBQ61" s="20"/>
      <c r="WBR61" s="20"/>
      <c r="WBS61" s="20"/>
      <c r="WBT61" s="20"/>
      <c r="WBU61" s="20"/>
      <c r="WBV61" s="20"/>
      <c r="WBW61" s="20"/>
      <c r="WBX61" s="20"/>
      <c r="WBY61" s="20"/>
      <c r="WBZ61" s="20"/>
      <c r="WCA61" s="20"/>
      <c r="WCB61" s="20"/>
      <c r="WCC61" s="20"/>
      <c r="WCD61" s="20"/>
      <c r="WCE61" s="20"/>
      <c r="WCF61" s="20"/>
      <c r="WCG61" s="20"/>
      <c r="WCH61" s="20"/>
      <c r="WCI61" s="20"/>
      <c r="WCJ61" s="20"/>
      <c r="WCK61" s="20"/>
      <c r="WCL61" s="20"/>
      <c r="WCM61" s="20"/>
      <c r="WCN61" s="20"/>
      <c r="WCO61" s="20"/>
      <c r="WCP61" s="20"/>
      <c r="WCQ61" s="20"/>
      <c r="WCR61" s="20"/>
      <c r="WCS61" s="20"/>
      <c r="WCT61" s="20"/>
      <c r="WCU61" s="20"/>
      <c r="WCV61" s="20"/>
      <c r="WCW61" s="20"/>
      <c r="WCX61" s="20"/>
      <c r="WCY61" s="20"/>
      <c r="WCZ61" s="20"/>
      <c r="WDA61" s="20"/>
      <c r="WDB61" s="20"/>
      <c r="WDC61" s="20"/>
      <c r="WDD61" s="20"/>
      <c r="WDE61" s="20"/>
      <c r="WDF61" s="20"/>
      <c r="WDG61" s="20"/>
      <c r="WDH61" s="20"/>
      <c r="WDI61" s="20"/>
      <c r="WDJ61" s="20"/>
      <c r="WDK61" s="20"/>
      <c r="WDL61" s="20"/>
      <c r="WDM61" s="20"/>
      <c r="WDN61" s="20"/>
      <c r="WDO61" s="20"/>
      <c r="WDP61" s="20"/>
      <c r="WDQ61" s="20"/>
      <c r="WDR61" s="20"/>
      <c r="WDS61" s="20"/>
      <c r="WDT61" s="20"/>
      <c r="WDU61" s="20"/>
      <c r="WDV61" s="20"/>
      <c r="WDW61" s="20"/>
      <c r="WDX61" s="20"/>
      <c r="WDY61" s="20"/>
      <c r="WDZ61" s="20"/>
      <c r="WEA61" s="20"/>
      <c r="WEB61" s="20"/>
      <c r="WEC61" s="20"/>
      <c r="WED61" s="20"/>
      <c r="WEE61" s="20"/>
      <c r="WEF61" s="20"/>
      <c r="WEG61" s="20"/>
      <c r="WEH61" s="20"/>
      <c r="WEI61" s="20"/>
      <c r="WEJ61" s="20"/>
      <c r="WEK61" s="20"/>
      <c r="WEL61" s="20"/>
      <c r="WEM61" s="20"/>
      <c r="WEN61" s="20"/>
      <c r="WEO61" s="20"/>
      <c r="WEP61" s="20"/>
      <c r="WEQ61" s="20"/>
      <c r="WER61" s="20"/>
      <c r="WES61" s="20"/>
      <c r="WET61" s="20"/>
      <c r="WEU61" s="20"/>
      <c r="WEV61" s="20"/>
      <c r="WEW61" s="20"/>
      <c r="WEX61" s="20"/>
      <c r="WEY61" s="20"/>
      <c r="WEZ61" s="20"/>
      <c r="WFA61" s="20"/>
      <c r="WFB61" s="20"/>
      <c r="WFC61" s="20"/>
      <c r="WFD61" s="20"/>
      <c r="WFE61" s="20"/>
      <c r="WFF61" s="20"/>
      <c r="WFG61" s="20"/>
      <c r="WFH61" s="20"/>
      <c r="WFI61" s="20"/>
      <c r="WFJ61" s="20"/>
      <c r="WFK61" s="20"/>
      <c r="WFL61" s="20"/>
      <c r="WFM61" s="20"/>
      <c r="WFN61" s="20"/>
      <c r="WFO61" s="20"/>
      <c r="WFP61" s="20"/>
      <c r="WFQ61" s="20"/>
      <c r="WFR61" s="20"/>
      <c r="WFS61" s="20"/>
      <c r="WFT61" s="20"/>
      <c r="WFU61" s="20"/>
      <c r="WFV61" s="20"/>
      <c r="WFW61" s="20"/>
      <c r="WFX61" s="20"/>
      <c r="WFY61" s="20"/>
      <c r="WFZ61" s="20"/>
      <c r="WGA61" s="20"/>
      <c r="WGB61" s="20"/>
      <c r="WGC61" s="20"/>
      <c r="WGD61" s="20"/>
      <c r="WGE61" s="20"/>
      <c r="WGF61" s="20"/>
      <c r="WGG61" s="20"/>
      <c r="WGH61" s="20"/>
      <c r="WGI61" s="20"/>
      <c r="WGJ61" s="20"/>
      <c r="WGK61" s="20"/>
      <c r="WGL61" s="20"/>
      <c r="WGM61" s="20"/>
      <c r="WGN61" s="20"/>
      <c r="WGO61" s="20"/>
      <c r="WGP61" s="20"/>
      <c r="WGQ61" s="20"/>
      <c r="WGR61" s="20"/>
      <c r="WGS61" s="20"/>
      <c r="WGT61" s="20"/>
      <c r="WGU61" s="20"/>
      <c r="WGV61" s="20"/>
      <c r="WGW61" s="20"/>
      <c r="WGX61" s="20"/>
      <c r="WGY61" s="20"/>
      <c r="WGZ61" s="20"/>
      <c r="WHA61" s="20"/>
      <c r="WHB61" s="20"/>
      <c r="WHC61" s="20"/>
      <c r="WHD61" s="20"/>
      <c r="WHE61" s="20"/>
      <c r="WHF61" s="20"/>
      <c r="WHG61" s="20"/>
      <c r="WHH61" s="20"/>
      <c r="WHI61" s="20"/>
      <c r="WHJ61" s="20"/>
      <c r="WHK61" s="20"/>
      <c r="WHL61" s="20"/>
      <c r="WHM61" s="20"/>
      <c r="WHN61" s="20"/>
      <c r="WHO61" s="20"/>
      <c r="WHP61" s="20"/>
      <c r="WHQ61" s="20"/>
      <c r="WHR61" s="20"/>
      <c r="WHS61" s="20"/>
      <c r="WHT61" s="20"/>
      <c r="WHU61" s="20"/>
      <c r="WHV61" s="20"/>
      <c r="WHW61" s="20"/>
      <c r="WHX61" s="20"/>
      <c r="WHY61" s="20"/>
      <c r="WHZ61" s="20"/>
      <c r="WIA61" s="20"/>
      <c r="WIB61" s="20"/>
      <c r="WIC61" s="20"/>
      <c r="WID61" s="20"/>
      <c r="WIE61" s="20"/>
      <c r="WIF61" s="20"/>
      <c r="WIG61" s="20"/>
      <c r="WIH61" s="20"/>
      <c r="WII61" s="20"/>
      <c r="WIJ61" s="20"/>
      <c r="WIK61" s="20"/>
      <c r="WIL61" s="20"/>
      <c r="WIM61" s="20"/>
      <c r="WIN61" s="20"/>
      <c r="WIO61" s="20"/>
      <c r="WIP61" s="20"/>
      <c r="WIQ61" s="20"/>
      <c r="WIR61" s="20"/>
      <c r="WIS61" s="20"/>
      <c r="WIT61" s="20"/>
      <c r="WIU61" s="20"/>
      <c r="WIV61" s="20"/>
      <c r="WIW61" s="20"/>
      <c r="WIX61" s="20"/>
      <c r="WIY61" s="20"/>
      <c r="WIZ61" s="20"/>
      <c r="WJA61" s="20"/>
      <c r="WJB61" s="20"/>
      <c r="WJC61" s="20"/>
      <c r="WJD61" s="20"/>
      <c r="WJE61" s="20"/>
      <c r="WJF61" s="20"/>
      <c r="WJG61" s="20"/>
      <c r="WJH61" s="20"/>
      <c r="WJI61" s="20"/>
      <c r="WJJ61" s="20"/>
      <c r="WJK61" s="20"/>
      <c r="WJL61" s="20"/>
      <c r="WJM61" s="20"/>
      <c r="WJN61" s="20"/>
      <c r="WJO61" s="20"/>
      <c r="WJP61" s="20"/>
      <c r="WJQ61" s="20"/>
      <c r="WJR61" s="20"/>
      <c r="WJS61" s="20"/>
      <c r="WJT61" s="20"/>
      <c r="WJU61" s="20"/>
      <c r="WJV61" s="20"/>
      <c r="WJW61" s="20"/>
      <c r="WJX61" s="20"/>
      <c r="WJY61" s="20"/>
      <c r="WJZ61" s="20"/>
      <c r="WKA61" s="20"/>
      <c r="WKB61" s="20"/>
      <c r="WKC61" s="20"/>
      <c r="WKD61" s="20"/>
      <c r="WKE61" s="20"/>
      <c r="WKF61" s="20"/>
      <c r="WKG61" s="20"/>
      <c r="WKH61" s="20"/>
      <c r="WKI61" s="20"/>
      <c r="WKJ61" s="20"/>
      <c r="WKK61" s="20"/>
      <c r="WKL61" s="20"/>
      <c r="WKM61" s="20"/>
      <c r="WKN61" s="20"/>
      <c r="WKO61" s="20"/>
      <c r="WKP61" s="20"/>
      <c r="WKQ61" s="20"/>
      <c r="WKR61" s="20"/>
      <c r="WKS61" s="20"/>
      <c r="WKT61" s="20"/>
      <c r="WKU61" s="20"/>
      <c r="WKV61" s="20"/>
      <c r="WKW61" s="20"/>
      <c r="WKX61" s="20"/>
      <c r="WKY61" s="20"/>
      <c r="WKZ61" s="20"/>
      <c r="WLA61" s="20"/>
      <c r="WLB61" s="20"/>
      <c r="WLC61" s="20"/>
      <c r="WLD61" s="20"/>
      <c r="WLE61" s="20"/>
      <c r="WLF61" s="20"/>
      <c r="WLG61" s="20"/>
      <c r="WLH61" s="20"/>
      <c r="WLI61" s="20"/>
      <c r="WLJ61" s="20"/>
      <c r="WLK61" s="20"/>
      <c r="WLL61" s="20"/>
      <c r="WLM61" s="20"/>
      <c r="WLN61" s="20"/>
      <c r="WLO61" s="20"/>
      <c r="WLP61" s="20"/>
      <c r="WLQ61" s="20"/>
      <c r="WLR61" s="20"/>
      <c r="WLS61" s="20"/>
      <c r="WLT61" s="20"/>
      <c r="WLU61" s="20"/>
      <c r="WLV61" s="20"/>
      <c r="WLW61" s="20"/>
      <c r="WLX61" s="20"/>
      <c r="WLY61" s="20"/>
      <c r="WLZ61" s="20"/>
      <c r="WMA61" s="20"/>
      <c r="WMB61" s="20"/>
      <c r="WMC61" s="20"/>
      <c r="WMD61" s="20"/>
      <c r="WME61" s="20"/>
      <c r="WMF61" s="20"/>
      <c r="WMG61" s="20"/>
      <c r="WMH61" s="20"/>
      <c r="WMI61" s="20"/>
      <c r="WMJ61" s="20"/>
      <c r="WMK61" s="20"/>
      <c r="WML61" s="20"/>
      <c r="WMM61" s="20"/>
      <c r="WMN61" s="20"/>
      <c r="WMO61" s="20"/>
      <c r="WMP61" s="20"/>
      <c r="WMQ61" s="20"/>
      <c r="WMR61" s="20"/>
      <c r="WMS61" s="20"/>
      <c r="WMT61" s="20"/>
      <c r="WMU61" s="20"/>
      <c r="WMV61" s="20"/>
      <c r="WMW61" s="20"/>
      <c r="WMX61" s="20"/>
      <c r="WMY61" s="20"/>
      <c r="WMZ61" s="20"/>
      <c r="WNA61" s="20"/>
      <c r="WNB61" s="20"/>
      <c r="WNC61" s="20"/>
      <c r="WND61" s="20"/>
      <c r="WNE61" s="20"/>
      <c r="WNF61" s="20"/>
      <c r="WNG61" s="20"/>
      <c r="WNH61" s="20"/>
      <c r="WNI61" s="20"/>
      <c r="WNJ61" s="20"/>
      <c r="WNK61" s="20"/>
      <c r="WNL61" s="20"/>
      <c r="WNM61" s="20"/>
      <c r="WNN61" s="20"/>
      <c r="WNO61" s="20"/>
      <c r="WNP61" s="20"/>
      <c r="WNQ61" s="20"/>
      <c r="WNR61" s="20"/>
      <c r="WNS61" s="20"/>
      <c r="WNT61" s="20"/>
      <c r="WNU61" s="20"/>
      <c r="WNV61" s="20"/>
      <c r="WNW61" s="20"/>
      <c r="WNX61" s="20"/>
      <c r="WNY61" s="20"/>
      <c r="WNZ61" s="20"/>
      <c r="WOA61" s="20"/>
      <c r="WOB61" s="20"/>
      <c r="WOC61" s="20"/>
      <c r="WOD61" s="20"/>
      <c r="WOE61" s="20"/>
      <c r="WOF61" s="20"/>
      <c r="WOG61" s="20"/>
      <c r="WOH61" s="20"/>
      <c r="WOI61" s="20"/>
      <c r="WOJ61" s="20"/>
      <c r="WOK61" s="20"/>
      <c r="WOL61" s="20"/>
      <c r="WOM61" s="20"/>
      <c r="WON61" s="20"/>
      <c r="WOO61" s="20"/>
      <c r="WOP61" s="20"/>
      <c r="WOQ61" s="20"/>
      <c r="WOR61" s="20"/>
      <c r="WOS61" s="20"/>
      <c r="WOT61" s="20"/>
      <c r="WOU61" s="20"/>
      <c r="WOV61" s="20"/>
      <c r="WOW61" s="20"/>
      <c r="WOX61" s="20"/>
      <c r="WOY61" s="20"/>
      <c r="WOZ61" s="20"/>
      <c r="WPA61" s="20"/>
      <c r="WPB61" s="20"/>
      <c r="WPC61" s="20"/>
      <c r="WPD61" s="20"/>
      <c r="WPE61" s="20"/>
      <c r="WPF61" s="20"/>
      <c r="WPG61" s="20"/>
      <c r="WPH61" s="20"/>
      <c r="WPI61" s="20"/>
      <c r="WPJ61" s="20"/>
      <c r="WPK61" s="20"/>
      <c r="WPL61" s="20"/>
      <c r="WPM61" s="20"/>
      <c r="WPN61" s="20"/>
      <c r="WPO61" s="20"/>
      <c r="WPP61" s="20"/>
      <c r="WPQ61" s="20"/>
      <c r="WPR61" s="20"/>
      <c r="WPS61" s="20"/>
      <c r="WPT61" s="20"/>
      <c r="WPU61" s="20"/>
      <c r="WPV61" s="20"/>
      <c r="WPW61" s="20"/>
      <c r="WPX61" s="20"/>
      <c r="WPY61" s="20"/>
      <c r="WPZ61" s="20"/>
      <c r="WQA61" s="20"/>
      <c r="WQB61" s="20"/>
      <c r="WQC61" s="20"/>
      <c r="WQD61" s="20"/>
      <c r="WQE61" s="20"/>
      <c r="WQF61" s="20"/>
      <c r="WQG61" s="20"/>
      <c r="WQH61" s="20"/>
      <c r="WQI61" s="20"/>
      <c r="WQJ61" s="20"/>
      <c r="WQK61" s="20"/>
      <c r="WQL61" s="20"/>
      <c r="WQM61" s="20"/>
      <c r="WQN61" s="20"/>
      <c r="WQO61" s="20"/>
      <c r="WQP61" s="20"/>
      <c r="WQQ61" s="20"/>
      <c r="WQR61" s="20"/>
      <c r="WQS61" s="20"/>
      <c r="WQT61" s="20"/>
      <c r="WQU61" s="20"/>
      <c r="WQV61" s="20"/>
      <c r="WQW61" s="20"/>
      <c r="WQX61" s="20"/>
      <c r="WQY61" s="20"/>
      <c r="WQZ61" s="20"/>
      <c r="WRA61" s="20"/>
      <c r="WRB61" s="20"/>
      <c r="WRC61" s="20"/>
      <c r="WRD61" s="20"/>
      <c r="WRE61" s="20"/>
      <c r="WRF61" s="20"/>
      <c r="WRG61" s="20"/>
      <c r="WRH61" s="20"/>
      <c r="WRI61" s="20"/>
      <c r="WRJ61" s="20"/>
      <c r="WRK61" s="20"/>
      <c r="WRL61" s="20"/>
      <c r="WRM61" s="20"/>
      <c r="WRN61" s="20"/>
      <c r="WRO61" s="20"/>
      <c r="WRP61" s="20"/>
      <c r="WRQ61" s="20"/>
      <c r="WRR61" s="20"/>
      <c r="WRS61" s="20"/>
      <c r="WRT61" s="20"/>
      <c r="WRU61" s="20"/>
      <c r="WRV61" s="20"/>
      <c r="WRW61" s="20"/>
      <c r="WRX61" s="20"/>
      <c r="WRY61" s="20"/>
      <c r="WRZ61" s="20"/>
      <c r="WSA61" s="20"/>
      <c r="WSB61" s="20"/>
      <c r="WSC61" s="20"/>
      <c r="WSD61" s="20"/>
      <c r="WSE61" s="20"/>
      <c r="WSF61" s="20"/>
      <c r="WSG61" s="20"/>
      <c r="WSH61" s="20"/>
      <c r="WSI61" s="20"/>
      <c r="WSJ61" s="20"/>
      <c r="WSK61" s="20"/>
      <c r="WSL61" s="20"/>
      <c r="WSM61" s="20"/>
      <c r="WSN61" s="20"/>
      <c r="WSO61" s="20"/>
      <c r="WSP61" s="20"/>
      <c r="WSQ61" s="20"/>
      <c r="WSR61" s="20"/>
      <c r="WSS61" s="20"/>
      <c r="WST61" s="20"/>
      <c r="WSU61" s="20"/>
      <c r="WSV61" s="20"/>
      <c r="WSW61" s="20"/>
      <c r="WSX61" s="20"/>
      <c r="WSY61" s="20"/>
      <c r="WSZ61" s="20"/>
      <c r="WTA61" s="20"/>
      <c r="WTB61" s="20"/>
      <c r="WTC61" s="20"/>
      <c r="WTD61" s="20"/>
      <c r="WTE61" s="20"/>
      <c r="WTF61" s="20"/>
      <c r="WTG61" s="20"/>
      <c r="WTH61" s="20"/>
      <c r="WTI61" s="20"/>
      <c r="WTJ61" s="20"/>
      <c r="WTK61" s="20"/>
      <c r="WTL61" s="20"/>
      <c r="WTM61" s="20"/>
      <c r="WTN61" s="20"/>
      <c r="WTO61" s="20"/>
      <c r="WTP61" s="20"/>
      <c r="WTQ61" s="20"/>
      <c r="WTR61" s="20"/>
      <c r="WTS61" s="20"/>
      <c r="WTT61" s="20"/>
      <c r="WTU61" s="20"/>
      <c r="WTV61" s="20"/>
      <c r="WTW61" s="20"/>
      <c r="WTX61" s="20"/>
      <c r="WTY61" s="20"/>
      <c r="WTZ61" s="20"/>
      <c r="WUA61" s="20"/>
      <c r="WUB61" s="20"/>
      <c r="WUC61" s="20"/>
      <c r="WUD61" s="20"/>
      <c r="WUE61" s="20"/>
      <c r="WUF61" s="20"/>
      <c r="WUG61" s="20"/>
      <c r="WUH61" s="20"/>
      <c r="WUI61" s="20"/>
      <c r="WUJ61" s="20"/>
      <c r="WUK61" s="20"/>
      <c r="WUL61" s="20"/>
      <c r="WUM61" s="20"/>
      <c r="WUN61" s="20"/>
      <c r="WUO61" s="20"/>
      <c r="WUP61" s="20"/>
      <c r="WUQ61" s="20"/>
      <c r="WUR61" s="20"/>
      <c r="WUS61" s="20"/>
      <c r="WUT61" s="20"/>
      <c r="WUU61" s="20"/>
      <c r="WUV61" s="20"/>
      <c r="WUW61" s="20"/>
      <c r="WUX61" s="20"/>
      <c r="WUY61" s="20"/>
      <c r="WUZ61" s="20"/>
      <c r="WVA61" s="20"/>
      <c r="WVB61" s="20"/>
      <c r="WVC61" s="20"/>
      <c r="WVD61" s="20"/>
      <c r="WVE61" s="20"/>
      <c r="WVF61" s="20"/>
      <c r="WVG61" s="20"/>
      <c r="WVH61" s="20"/>
      <c r="WVI61" s="20"/>
      <c r="WVJ61" s="20"/>
      <c r="WVK61" s="20"/>
      <c r="WVL61" s="20"/>
      <c r="WVM61" s="20"/>
      <c r="WVN61" s="20"/>
      <c r="WVO61" s="20"/>
      <c r="WVP61" s="20"/>
      <c r="WVQ61" s="20"/>
      <c r="WVR61" s="20"/>
      <c r="WVS61" s="20"/>
      <c r="WVT61" s="20"/>
      <c r="WVU61" s="20"/>
      <c r="WVV61" s="20"/>
      <c r="WVW61" s="20"/>
      <c r="WVX61" s="20"/>
      <c r="WVY61" s="20"/>
      <c r="WVZ61" s="20"/>
      <c r="WWA61" s="20"/>
      <c r="WWB61" s="20"/>
      <c r="WWC61" s="20"/>
      <c r="WWD61" s="20"/>
      <c r="WWE61" s="20"/>
      <c r="WWF61" s="20"/>
      <c r="WWG61" s="20"/>
      <c r="WWH61" s="20"/>
      <c r="WWI61" s="20"/>
      <c r="WWJ61" s="20"/>
      <c r="WWK61" s="20"/>
      <c r="WWL61" s="20"/>
      <c r="WWM61" s="20"/>
      <c r="WWN61" s="20"/>
      <c r="WWO61" s="20"/>
      <c r="WWP61" s="20"/>
      <c r="WWQ61" s="20"/>
      <c r="WWR61" s="20"/>
      <c r="WWS61" s="20"/>
      <c r="WWT61" s="20"/>
      <c r="WWU61" s="20"/>
      <c r="WWV61" s="20"/>
      <c r="WWW61" s="20"/>
      <c r="WWX61" s="20"/>
      <c r="WWY61" s="20"/>
      <c r="WWZ61" s="20"/>
      <c r="WXA61" s="20"/>
      <c r="WXB61" s="20"/>
      <c r="WXC61" s="20"/>
      <c r="WXD61" s="20"/>
      <c r="WXE61" s="20"/>
      <c r="WXF61" s="20"/>
      <c r="WXG61" s="20"/>
      <c r="WXH61" s="20"/>
      <c r="WXI61" s="20"/>
      <c r="WXJ61" s="20"/>
      <c r="WXK61" s="20"/>
      <c r="WXL61" s="20"/>
      <c r="WXM61" s="20"/>
      <c r="WXN61" s="20"/>
      <c r="WXO61" s="20"/>
      <c r="WXP61" s="20"/>
      <c r="WXQ61" s="20"/>
      <c r="WXR61" s="20"/>
      <c r="WXS61" s="20"/>
      <c r="WXT61" s="20"/>
      <c r="WXU61" s="20"/>
      <c r="WXV61" s="20"/>
      <c r="WXW61" s="20"/>
      <c r="WXX61" s="20"/>
      <c r="WXY61" s="20"/>
      <c r="WXZ61" s="20"/>
      <c r="WYA61" s="20"/>
      <c r="WYB61" s="20"/>
      <c r="WYC61" s="20"/>
      <c r="WYD61" s="20"/>
      <c r="WYE61" s="20"/>
      <c r="WYF61" s="20"/>
      <c r="WYG61" s="20"/>
      <c r="WYH61" s="20"/>
      <c r="WYI61" s="20"/>
      <c r="WYJ61" s="20"/>
      <c r="WYK61" s="20"/>
      <c r="WYL61" s="20"/>
      <c r="WYM61" s="20"/>
      <c r="WYN61" s="20"/>
      <c r="WYO61" s="20"/>
      <c r="WYP61" s="20"/>
      <c r="WYQ61" s="20"/>
      <c r="WYR61" s="20"/>
      <c r="WYS61" s="20"/>
      <c r="WYT61" s="20"/>
      <c r="WYU61" s="20"/>
      <c r="WYV61" s="20"/>
      <c r="WYW61" s="20"/>
      <c r="WYX61" s="20"/>
      <c r="WYY61" s="20"/>
      <c r="WYZ61" s="20"/>
      <c r="WZA61" s="20"/>
      <c r="WZB61" s="20"/>
      <c r="WZC61" s="20"/>
      <c r="WZD61" s="20"/>
      <c r="WZE61" s="20"/>
      <c r="WZF61" s="20"/>
      <c r="WZG61" s="20"/>
      <c r="WZH61" s="20"/>
      <c r="WZI61" s="20"/>
      <c r="WZJ61" s="20"/>
      <c r="WZK61" s="20"/>
      <c r="WZL61" s="20"/>
      <c r="WZM61" s="20"/>
      <c r="WZN61" s="20"/>
      <c r="WZO61" s="20"/>
      <c r="WZP61" s="20"/>
      <c r="WZQ61" s="20"/>
      <c r="WZR61" s="20"/>
      <c r="WZS61" s="20"/>
      <c r="WZT61" s="20"/>
      <c r="WZU61" s="20"/>
      <c r="WZV61" s="20"/>
      <c r="WZW61" s="20"/>
      <c r="WZX61" s="20"/>
      <c r="WZY61" s="20"/>
      <c r="WZZ61" s="20"/>
      <c r="XAA61" s="20"/>
      <c r="XAB61" s="20"/>
      <c r="XAC61" s="20"/>
      <c r="XAD61" s="20"/>
      <c r="XAE61" s="20"/>
      <c r="XAF61" s="20"/>
      <c r="XAG61" s="20"/>
      <c r="XAH61" s="20"/>
      <c r="XAI61" s="20"/>
      <c r="XAJ61" s="20"/>
      <c r="XAK61" s="20"/>
      <c r="XAL61" s="20"/>
      <c r="XAM61" s="20"/>
      <c r="XAN61" s="20"/>
      <c r="XAO61" s="20"/>
      <c r="XAP61" s="20"/>
      <c r="XAQ61" s="20"/>
      <c r="XAR61" s="20"/>
      <c r="XAS61" s="20"/>
      <c r="XAT61" s="20"/>
      <c r="XAU61" s="20"/>
      <c r="XAV61" s="20"/>
      <c r="XAW61" s="20"/>
      <c r="XAX61" s="20"/>
      <c r="XAY61" s="20"/>
      <c r="XAZ61" s="20"/>
      <c r="XBA61" s="20"/>
      <c r="XBB61" s="20"/>
      <c r="XBC61" s="20"/>
      <c r="XBD61" s="20"/>
      <c r="XBE61" s="20"/>
      <c r="XBF61" s="20"/>
      <c r="XBG61" s="20"/>
      <c r="XBH61" s="20"/>
      <c r="XBI61" s="20"/>
      <c r="XBJ61" s="20"/>
      <c r="XBK61" s="20"/>
      <c r="XBL61" s="20"/>
      <c r="XBM61" s="20"/>
      <c r="XBN61" s="20"/>
      <c r="XBO61" s="20"/>
      <c r="XBP61" s="20"/>
      <c r="XBQ61" s="20"/>
      <c r="XBR61" s="20"/>
      <c r="XBS61" s="20"/>
      <c r="XBT61" s="20"/>
      <c r="XBU61" s="20"/>
      <c r="XBV61" s="20"/>
      <c r="XBW61" s="20"/>
      <c r="XBX61" s="20"/>
      <c r="XBY61" s="20"/>
      <c r="XBZ61" s="20"/>
      <c r="XCA61" s="20"/>
      <c r="XCB61" s="20"/>
      <c r="XCC61" s="20"/>
      <c r="XCD61" s="20"/>
      <c r="XCE61" s="20"/>
      <c r="XCF61" s="20"/>
      <c r="XCG61" s="20"/>
      <c r="XCH61" s="20"/>
      <c r="XCI61" s="20"/>
      <c r="XCJ61" s="20"/>
      <c r="XCK61" s="20"/>
      <c r="XCL61" s="20"/>
      <c r="XCM61" s="20"/>
      <c r="XCN61" s="20"/>
      <c r="XCO61" s="20"/>
      <c r="XCP61" s="20"/>
      <c r="XCQ61" s="20"/>
      <c r="XCR61" s="20"/>
      <c r="XCS61" s="20"/>
      <c r="XCT61" s="20"/>
      <c r="XCU61" s="20"/>
      <c r="XCV61" s="20"/>
      <c r="XCW61" s="20"/>
      <c r="XCX61" s="20"/>
      <c r="XCY61" s="20"/>
      <c r="XCZ61" s="20"/>
      <c r="XDA61" s="20"/>
      <c r="XDB61" s="20"/>
      <c r="XDC61" s="20"/>
      <c r="XDD61" s="20"/>
      <c r="XDE61" s="20"/>
      <c r="XDF61" s="20"/>
      <c r="XDG61" s="20"/>
      <c r="XDH61" s="20"/>
      <c r="XDI61" s="20"/>
      <c r="XDJ61" s="20"/>
      <c r="XDK61" s="20"/>
      <c r="XDL61" s="20"/>
      <c r="XDM61" s="20"/>
      <c r="XDN61" s="20"/>
      <c r="XDO61" s="20"/>
      <c r="XDP61" s="20"/>
      <c r="XDQ61" s="20"/>
      <c r="XDR61" s="20"/>
      <c r="XDS61" s="20"/>
      <c r="XDT61" s="20"/>
      <c r="XDU61" s="20"/>
      <c r="XDV61" s="20"/>
      <c r="XDW61" s="20"/>
      <c r="XDX61" s="20"/>
      <c r="XDY61" s="20"/>
      <c r="XDZ61" s="20"/>
      <c r="XEA61" s="20"/>
      <c r="XEB61" s="20"/>
      <c r="XEC61" s="20"/>
      <c r="XED61" s="20"/>
      <c r="XEE61" s="20"/>
      <c r="XEF61" s="20"/>
      <c r="XEG61" s="20"/>
      <c r="XEH61" s="20"/>
      <c r="XEI61" s="20"/>
      <c r="XEJ61" s="20"/>
      <c r="XEK61" s="20"/>
      <c r="XEL61" s="20"/>
      <c r="XEM61" s="20"/>
      <c r="XEN61" s="20"/>
      <c r="XEO61" s="20"/>
      <c r="XEP61" s="20"/>
      <c r="XEQ61" s="20"/>
      <c r="XER61" s="20"/>
      <c r="XES61" s="20"/>
      <c r="XET61" s="20"/>
      <c r="XEU61" s="20"/>
    </row>
    <row r="62" spans="1:16375" ht="13" thickTop="1" x14ac:dyDescent="0.25"/>
    <row r="78" spans="1:16" x14ac:dyDescent="0.25">
      <c r="J78" s="11"/>
      <c r="K78" s="11"/>
      <c r="L78" s="11"/>
      <c r="M78" s="11"/>
      <c r="N78" s="11"/>
    </row>
    <row r="79" spans="1:16" x14ac:dyDescent="0.25">
      <c r="O79" s="11"/>
      <c r="P79" s="11"/>
    </row>
    <row r="80" spans="1:16" s="11" customFormat="1" x14ac:dyDescent="0.25">
      <c r="A80" s="2"/>
      <c r="B80" s="2"/>
      <c r="C80" s="2"/>
      <c r="D80" s="2"/>
      <c r="E80" s="2"/>
      <c r="F80" s="2"/>
      <c r="G80" s="2"/>
      <c r="H80" s="2"/>
      <c r="I80" s="2"/>
      <c r="J80" s="2"/>
      <c r="K80" s="2"/>
      <c r="L80" s="2"/>
      <c r="M80" s="2"/>
      <c r="N80" s="2"/>
      <c r="O80" s="2"/>
      <c r="P80" s="2"/>
    </row>
  </sheetData>
  <mergeCells count="5">
    <mergeCell ref="A38:I38"/>
    <mergeCell ref="A16:I16"/>
    <mergeCell ref="A17:I17"/>
    <mergeCell ref="A36:I36"/>
    <mergeCell ref="A37:I37"/>
  </mergeCells>
  <phoneticPr fontId="0" type="noConversion"/>
  <dataValidations disablePrompts="1" count="1">
    <dataValidation type="list" allowBlank="1" sqref="N35 N19:N21"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21"/>
  <sheetViews>
    <sheetView view="pageBreakPreview" topLeftCell="A76" zoomScale="70" zoomScaleNormal="100" zoomScaleSheetLayoutView="70" workbookViewId="0"/>
  </sheetViews>
  <sheetFormatPr defaultColWidth="9.1796875" defaultRowHeight="12.5" x14ac:dyDescent="0.25"/>
  <cols>
    <col min="1" max="1" width="17.81640625" style="112" customWidth="1"/>
    <col min="2" max="2" width="34.7265625" style="112" customWidth="1"/>
    <col min="3" max="3" width="34" style="112" bestFit="1" customWidth="1"/>
    <col min="4" max="4" width="15" style="112" customWidth="1"/>
    <col min="5" max="5" width="18.36328125" style="112" bestFit="1" customWidth="1"/>
    <col min="6" max="6" width="20.81640625" style="112" customWidth="1"/>
    <col min="7" max="7" width="22.54296875" style="112"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6" t="s">
        <v>564</v>
      </c>
      <c r="B1" s="108"/>
      <c r="C1" s="108"/>
      <c r="D1" s="108"/>
      <c r="E1" s="108"/>
      <c r="F1" s="108"/>
      <c r="G1" s="108"/>
      <c r="H1" s="1"/>
      <c r="I1" s="1"/>
    </row>
    <row r="2" spans="1:12" ht="12.75" customHeight="1" x14ac:dyDescent="0.3">
      <c r="A2" s="126" t="s">
        <v>584</v>
      </c>
      <c r="B2" s="108"/>
      <c r="C2" s="108"/>
      <c r="D2" s="108"/>
      <c r="E2" s="108"/>
      <c r="F2" s="108"/>
      <c r="G2" s="108"/>
      <c r="H2" s="1"/>
      <c r="I2" s="1"/>
    </row>
    <row r="3" spans="1:12" ht="12.75" customHeight="1" x14ac:dyDescent="0.3">
      <c r="A3" s="107" t="s">
        <v>238</v>
      </c>
      <c r="B3" s="108"/>
      <c r="C3" s="108"/>
      <c r="D3" s="108"/>
      <c r="E3" s="108"/>
      <c r="F3" s="108"/>
      <c r="G3" s="108"/>
      <c r="H3" s="1"/>
      <c r="I3" s="1"/>
    </row>
    <row r="4" spans="1:12" ht="12.75" customHeight="1" x14ac:dyDescent="0.3">
      <c r="A4" s="107" t="s">
        <v>56</v>
      </c>
      <c r="B4" s="108"/>
      <c r="C4" s="108"/>
      <c r="D4" s="108"/>
      <c r="E4" s="108"/>
      <c r="F4" s="108"/>
      <c r="G4" s="108"/>
      <c r="H4" s="1"/>
      <c r="I4" s="1"/>
    </row>
    <row r="5" spans="1:12" ht="12.75" customHeight="1" x14ac:dyDescent="0.3">
      <c r="A5" s="107" t="s">
        <v>64</v>
      </c>
      <c r="B5" s="108"/>
      <c r="C5" s="108"/>
      <c r="D5" s="108"/>
      <c r="E5" s="108"/>
      <c r="F5" s="108"/>
      <c r="G5" s="108"/>
      <c r="H5" s="1"/>
      <c r="I5" s="1"/>
    </row>
    <row r="6" spans="1:12" ht="12.75" customHeight="1" x14ac:dyDescent="0.3">
      <c r="A6" s="107" t="s">
        <v>10</v>
      </c>
      <c r="B6" s="108"/>
      <c r="C6" s="108"/>
      <c r="D6" s="108"/>
      <c r="E6" s="108"/>
      <c r="F6" s="108"/>
      <c r="G6" s="108"/>
      <c r="H6" s="1"/>
      <c r="I6" s="1"/>
    </row>
    <row r="7" spans="1:12" ht="12.75" customHeight="1" x14ac:dyDescent="0.3">
      <c r="A7" s="108"/>
      <c r="B7" s="108"/>
      <c r="C7" s="108"/>
      <c r="D7" s="108"/>
      <c r="E7" s="108"/>
      <c r="F7" s="108"/>
      <c r="G7" s="108"/>
      <c r="H7" s="1"/>
      <c r="I7" s="1"/>
    </row>
    <row r="8" spans="1:12" ht="24" customHeight="1" x14ac:dyDescent="0.25">
      <c r="A8" s="123" t="s">
        <v>12</v>
      </c>
      <c r="B8" s="120"/>
      <c r="C8" s="120"/>
      <c r="D8" s="120"/>
      <c r="E8" s="120"/>
      <c r="F8" s="120"/>
      <c r="G8" s="120"/>
      <c r="H8" s="120"/>
      <c r="I8" s="120"/>
    </row>
    <row r="9" spans="1:12" ht="13.5" thickBot="1" x14ac:dyDescent="0.35">
      <c r="A9" s="109"/>
      <c r="B9" s="109"/>
      <c r="C9" s="109"/>
      <c r="D9" s="109"/>
      <c r="E9" s="109"/>
      <c r="F9" s="109"/>
      <c r="G9" s="109"/>
      <c r="H9" s="1"/>
      <c r="I9" s="93" t="s">
        <v>76</v>
      </c>
    </row>
    <row r="10" spans="1:12" ht="43.5" customHeight="1" thickBot="1" x14ac:dyDescent="0.3">
      <c r="A10" s="132" t="s">
        <v>19</v>
      </c>
      <c r="B10" s="133" t="s">
        <v>0</v>
      </c>
      <c r="C10" s="133" t="s">
        <v>1</v>
      </c>
      <c r="D10" s="133" t="s">
        <v>20</v>
      </c>
      <c r="E10" s="133" t="s">
        <v>21</v>
      </c>
      <c r="F10" s="133" t="s">
        <v>2</v>
      </c>
      <c r="G10" s="133" t="s">
        <v>22</v>
      </c>
      <c r="H10" s="133" t="s">
        <v>70</v>
      </c>
      <c r="I10" s="133" t="s">
        <v>31</v>
      </c>
    </row>
    <row r="11" spans="1:12" s="17" customFormat="1" ht="16" customHeight="1" x14ac:dyDescent="0.25">
      <c r="A11" s="81">
        <v>44568</v>
      </c>
      <c r="B11" s="25" t="s">
        <v>493</v>
      </c>
      <c r="C11" s="25" t="s">
        <v>481</v>
      </c>
      <c r="D11" s="25" t="s">
        <v>486</v>
      </c>
      <c r="E11" s="25" t="s">
        <v>169</v>
      </c>
      <c r="F11" s="26" t="s">
        <v>602</v>
      </c>
      <c r="G11" s="25" t="s">
        <v>482</v>
      </c>
      <c r="H11" s="28">
        <v>15961</v>
      </c>
      <c r="I11" s="119" t="s">
        <v>67</v>
      </c>
      <c r="K11" s="117"/>
      <c r="L11" s="117"/>
    </row>
    <row r="12" spans="1:12" s="17" customFormat="1" ht="16" customHeight="1" x14ac:dyDescent="0.25">
      <c r="A12" s="81">
        <v>44571</v>
      </c>
      <c r="B12" s="25" t="s">
        <v>301</v>
      </c>
      <c r="C12" s="25" t="s">
        <v>301</v>
      </c>
      <c r="D12" s="25" t="s">
        <v>528</v>
      </c>
      <c r="E12" s="25" t="s">
        <v>5</v>
      </c>
      <c r="F12" s="26" t="s">
        <v>496</v>
      </c>
      <c r="G12" s="25" t="s">
        <v>316</v>
      </c>
      <c r="H12" s="28">
        <v>1435919</v>
      </c>
      <c r="I12" s="119" t="s">
        <v>57</v>
      </c>
      <c r="K12" s="117"/>
      <c r="L12" s="117"/>
    </row>
    <row r="13" spans="1:12" s="17" customFormat="1" ht="16" customHeight="1" x14ac:dyDescent="0.25">
      <c r="A13" s="81">
        <v>44575</v>
      </c>
      <c r="B13" s="25" t="s">
        <v>493</v>
      </c>
      <c r="C13" s="25" t="s">
        <v>481</v>
      </c>
      <c r="D13" s="25" t="s">
        <v>486</v>
      </c>
      <c r="E13" s="25" t="s">
        <v>169</v>
      </c>
      <c r="F13" s="26" t="s">
        <v>631</v>
      </c>
      <c r="G13" s="25" t="s">
        <v>482</v>
      </c>
      <c r="H13" s="28">
        <v>8059</v>
      </c>
      <c r="I13" s="119" t="s">
        <v>67</v>
      </c>
      <c r="K13" s="117"/>
      <c r="L13" s="117"/>
    </row>
    <row r="14" spans="1:12" s="17" customFormat="1" ht="16" customHeight="1" x14ac:dyDescent="0.25">
      <c r="A14" s="81">
        <v>44582</v>
      </c>
      <c r="B14" s="25" t="s">
        <v>493</v>
      </c>
      <c r="C14" s="25" t="s">
        <v>481</v>
      </c>
      <c r="D14" s="25" t="s">
        <v>486</v>
      </c>
      <c r="E14" s="25" t="s">
        <v>169</v>
      </c>
      <c r="F14" s="26" t="s">
        <v>631</v>
      </c>
      <c r="G14" s="25" t="s">
        <v>482</v>
      </c>
      <c r="H14" s="28">
        <v>12158</v>
      </c>
      <c r="I14" s="119" t="s">
        <v>67</v>
      </c>
      <c r="K14" s="117"/>
      <c r="L14" s="117"/>
    </row>
    <row r="15" spans="1:12" s="17" customFormat="1" ht="16" customHeight="1" x14ac:dyDescent="0.25">
      <c r="A15" s="81">
        <v>44583</v>
      </c>
      <c r="B15" s="25" t="s">
        <v>301</v>
      </c>
      <c r="C15" s="25" t="s">
        <v>301</v>
      </c>
      <c r="D15" s="25" t="s">
        <v>528</v>
      </c>
      <c r="E15" s="25" t="s">
        <v>5</v>
      </c>
      <c r="F15" s="26" t="s">
        <v>346</v>
      </c>
      <c r="G15" s="25" t="s">
        <v>316</v>
      </c>
      <c r="H15" s="28">
        <v>964767</v>
      </c>
      <c r="I15" s="119" t="s">
        <v>57</v>
      </c>
      <c r="K15" s="117"/>
      <c r="L15" s="117"/>
    </row>
    <row r="16" spans="1:12" s="17" customFormat="1" ht="16" customHeight="1" x14ac:dyDescent="0.25">
      <c r="A16" s="81">
        <v>44589</v>
      </c>
      <c r="B16" s="25" t="s">
        <v>493</v>
      </c>
      <c r="C16" s="25" t="s">
        <v>481</v>
      </c>
      <c r="D16" s="25" t="s">
        <v>486</v>
      </c>
      <c r="E16" s="25" t="s">
        <v>169</v>
      </c>
      <c r="F16" s="26" t="s">
        <v>631</v>
      </c>
      <c r="G16" s="25" t="s">
        <v>482</v>
      </c>
      <c r="H16" s="28">
        <v>13961</v>
      </c>
      <c r="I16" s="119" t="s">
        <v>67</v>
      </c>
      <c r="K16" s="117"/>
      <c r="L16" s="117"/>
    </row>
    <row r="17" spans="1:12" s="17" customFormat="1" ht="16" customHeight="1" x14ac:dyDescent="0.25">
      <c r="A17" s="81">
        <v>44593</v>
      </c>
      <c r="B17" s="25" t="s">
        <v>301</v>
      </c>
      <c r="C17" s="25" t="s">
        <v>301</v>
      </c>
      <c r="D17" s="25" t="s">
        <v>528</v>
      </c>
      <c r="E17" s="25" t="s">
        <v>232</v>
      </c>
      <c r="F17" s="26" t="s">
        <v>123</v>
      </c>
      <c r="G17" s="25" t="s">
        <v>316</v>
      </c>
      <c r="H17" s="28">
        <v>880871</v>
      </c>
      <c r="I17" s="119" t="s">
        <v>57</v>
      </c>
      <c r="K17" s="117"/>
      <c r="L17" s="117"/>
    </row>
    <row r="18" spans="1:12" s="17" customFormat="1" ht="16" customHeight="1" x14ac:dyDescent="0.25">
      <c r="A18" s="81">
        <v>44594</v>
      </c>
      <c r="B18" s="25" t="s">
        <v>493</v>
      </c>
      <c r="C18" s="25" t="s">
        <v>481</v>
      </c>
      <c r="D18" s="25" t="s">
        <v>486</v>
      </c>
      <c r="E18" s="25" t="s">
        <v>5</v>
      </c>
      <c r="F18" s="26" t="s">
        <v>631</v>
      </c>
      <c r="G18" s="25" t="s">
        <v>482</v>
      </c>
      <c r="H18" s="28">
        <v>7281</v>
      </c>
      <c r="I18" s="119" t="s">
        <v>67</v>
      </c>
      <c r="K18" s="117"/>
      <c r="L18" s="117"/>
    </row>
    <row r="19" spans="1:12" s="17" customFormat="1" ht="16" customHeight="1" x14ac:dyDescent="0.25">
      <c r="A19" s="81">
        <v>44603</v>
      </c>
      <c r="B19" s="25" t="s">
        <v>493</v>
      </c>
      <c r="C19" s="25" t="s">
        <v>481</v>
      </c>
      <c r="D19" s="25" t="s">
        <v>486</v>
      </c>
      <c r="E19" s="25" t="s">
        <v>5</v>
      </c>
      <c r="F19" s="26" t="s">
        <v>631</v>
      </c>
      <c r="G19" s="25" t="s">
        <v>482</v>
      </c>
      <c r="H19" s="28">
        <v>15143</v>
      </c>
      <c r="I19" s="119" t="s">
        <v>67</v>
      </c>
      <c r="K19" s="117"/>
      <c r="L19" s="117"/>
    </row>
    <row r="20" spans="1:12" s="17" customFormat="1" ht="16" customHeight="1" x14ac:dyDescent="0.25">
      <c r="A20" s="81">
        <v>44608</v>
      </c>
      <c r="B20" s="25" t="s">
        <v>301</v>
      </c>
      <c r="C20" s="25" t="s">
        <v>301</v>
      </c>
      <c r="D20" s="25" t="s">
        <v>528</v>
      </c>
      <c r="E20" s="25" t="s">
        <v>232</v>
      </c>
      <c r="F20" s="26" t="s">
        <v>123</v>
      </c>
      <c r="G20" s="25" t="s">
        <v>316</v>
      </c>
      <c r="H20" s="28">
        <v>1373904</v>
      </c>
      <c r="I20" s="119" t="s">
        <v>57</v>
      </c>
      <c r="K20" s="117"/>
      <c r="L20" s="117"/>
    </row>
    <row r="21" spans="1:12" s="17" customFormat="1" ht="16" customHeight="1" x14ac:dyDescent="0.25">
      <c r="A21" s="81">
        <v>44610</v>
      </c>
      <c r="B21" s="25" t="s">
        <v>493</v>
      </c>
      <c r="C21" s="25" t="s">
        <v>481</v>
      </c>
      <c r="D21" s="25" t="s">
        <v>486</v>
      </c>
      <c r="E21" s="25" t="s">
        <v>5</v>
      </c>
      <c r="F21" s="26" t="s">
        <v>631</v>
      </c>
      <c r="G21" s="25" t="s">
        <v>482</v>
      </c>
      <c r="H21" s="28">
        <v>114640</v>
      </c>
      <c r="I21" s="119" t="s">
        <v>67</v>
      </c>
      <c r="K21" s="117"/>
      <c r="L21" s="117"/>
    </row>
    <row r="22" spans="1:12" s="17" customFormat="1" ht="16" customHeight="1" x14ac:dyDescent="0.25">
      <c r="A22" s="81">
        <v>44619</v>
      </c>
      <c r="B22" s="25" t="s">
        <v>301</v>
      </c>
      <c r="C22" s="25" t="s">
        <v>301</v>
      </c>
      <c r="D22" s="25" t="s">
        <v>528</v>
      </c>
      <c r="E22" s="25" t="s">
        <v>5</v>
      </c>
      <c r="F22" s="26" t="s">
        <v>90</v>
      </c>
      <c r="G22" s="25" t="s">
        <v>316</v>
      </c>
      <c r="H22" s="28">
        <v>1337860</v>
      </c>
      <c r="I22" s="119" t="s">
        <v>57</v>
      </c>
      <c r="K22" s="117"/>
      <c r="L22" s="117"/>
    </row>
    <row r="23" spans="1:12" s="17" customFormat="1" ht="16" customHeight="1" x14ac:dyDescent="0.25">
      <c r="A23" s="81">
        <v>44622</v>
      </c>
      <c r="B23" s="25" t="s">
        <v>493</v>
      </c>
      <c r="C23" s="25" t="s">
        <v>481</v>
      </c>
      <c r="D23" s="25" t="s">
        <v>486</v>
      </c>
      <c r="E23" s="25" t="s">
        <v>5</v>
      </c>
      <c r="F23" s="26" t="s">
        <v>602</v>
      </c>
      <c r="G23" s="25" t="s">
        <v>482</v>
      </c>
      <c r="H23" s="28">
        <v>385586</v>
      </c>
      <c r="I23" s="119" t="s">
        <v>67</v>
      </c>
      <c r="K23" s="117"/>
      <c r="L23" s="117"/>
    </row>
    <row r="24" spans="1:12" s="17" customFormat="1" ht="16" customHeight="1" x14ac:dyDescent="0.25">
      <c r="A24" s="81">
        <v>44631</v>
      </c>
      <c r="B24" s="25" t="s">
        <v>301</v>
      </c>
      <c r="C24" s="25" t="s">
        <v>301</v>
      </c>
      <c r="D24" s="25" t="s">
        <v>528</v>
      </c>
      <c r="E24" s="25" t="s">
        <v>5</v>
      </c>
      <c r="F24" s="26" t="s">
        <v>90</v>
      </c>
      <c r="G24" s="25" t="s">
        <v>316</v>
      </c>
      <c r="H24" s="28">
        <v>1383184</v>
      </c>
      <c r="I24" s="119" t="s">
        <v>57</v>
      </c>
      <c r="K24" s="117"/>
      <c r="L24" s="117"/>
    </row>
    <row r="25" spans="1:12" s="17" customFormat="1" ht="16" customHeight="1" x14ac:dyDescent="0.25">
      <c r="A25" s="81">
        <v>44632</v>
      </c>
      <c r="B25" s="25" t="s">
        <v>493</v>
      </c>
      <c r="C25" s="25" t="s">
        <v>481</v>
      </c>
      <c r="D25" s="25" t="s">
        <v>486</v>
      </c>
      <c r="E25" s="25" t="s">
        <v>5</v>
      </c>
      <c r="F25" s="26" t="s">
        <v>631</v>
      </c>
      <c r="G25" s="25" t="s">
        <v>482</v>
      </c>
      <c r="H25" s="28">
        <v>122424</v>
      </c>
      <c r="I25" s="119" t="s">
        <v>67</v>
      </c>
      <c r="K25" s="117"/>
      <c r="L25" s="117"/>
    </row>
    <row r="26" spans="1:12" s="17" customFormat="1" ht="16" customHeight="1" x14ac:dyDescent="0.25">
      <c r="A26" s="81">
        <v>44638</v>
      </c>
      <c r="B26" s="25" t="s">
        <v>493</v>
      </c>
      <c r="C26" s="25" t="s">
        <v>481</v>
      </c>
      <c r="D26" s="25" t="s">
        <v>486</v>
      </c>
      <c r="E26" s="25" t="s">
        <v>5</v>
      </c>
      <c r="F26" s="26" t="s">
        <v>602</v>
      </c>
      <c r="G26" s="25" t="s">
        <v>482</v>
      </c>
      <c r="H26" s="28">
        <v>396985</v>
      </c>
      <c r="I26" s="119" t="s">
        <v>67</v>
      </c>
      <c r="K26" s="117"/>
      <c r="L26" s="117"/>
    </row>
    <row r="27" spans="1:12" s="17" customFormat="1" ht="16" customHeight="1" x14ac:dyDescent="0.25">
      <c r="A27" s="81">
        <v>44643</v>
      </c>
      <c r="B27" s="25" t="s">
        <v>301</v>
      </c>
      <c r="C27" s="25" t="s">
        <v>301</v>
      </c>
      <c r="D27" s="25" t="s">
        <v>528</v>
      </c>
      <c r="E27" s="25" t="s">
        <v>5</v>
      </c>
      <c r="F27" s="26" t="s">
        <v>346</v>
      </c>
      <c r="G27" s="25" t="s">
        <v>316</v>
      </c>
      <c r="H27" s="28">
        <v>1444512</v>
      </c>
      <c r="I27" s="119" t="s">
        <v>57</v>
      </c>
      <c r="K27" s="117"/>
      <c r="L27" s="117"/>
    </row>
    <row r="28" spans="1:12" s="17" customFormat="1" ht="16" customHeight="1" x14ac:dyDescent="0.25">
      <c r="A28" s="81">
        <v>44653</v>
      </c>
      <c r="B28" s="25" t="s">
        <v>663</v>
      </c>
      <c r="C28" s="25" t="s">
        <v>481</v>
      </c>
      <c r="D28" s="25" t="s">
        <v>664</v>
      </c>
      <c r="E28" s="25" t="s">
        <v>5</v>
      </c>
      <c r="F28" s="26" t="s">
        <v>631</v>
      </c>
      <c r="G28" s="25" t="s">
        <v>482</v>
      </c>
      <c r="H28" s="28">
        <v>126177</v>
      </c>
      <c r="I28" s="119" t="s">
        <v>67</v>
      </c>
      <c r="K28" s="117"/>
      <c r="L28" s="117"/>
    </row>
    <row r="29" spans="1:12" s="17" customFormat="1" ht="16" customHeight="1" x14ac:dyDescent="0.25">
      <c r="A29" s="81">
        <v>44656</v>
      </c>
      <c r="B29" s="25" t="s">
        <v>301</v>
      </c>
      <c r="C29" s="25" t="s">
        <v>301</v>
      </c>
      <c r="D29" s="25" t="s">
        <v>528</v>
      </c>
      <c r="E29" s="25" t="s">
        <v>5</v>
      </c>
      <c r="F29" s="26" t="s">
        <v>90</v>
      </c>
      <c r="G29" s="25" t="s">
        <v>316</v>
      </c>
      <c r="H29" s="28">
        <v>1700212</v>
      </c>
      <c r="I29" s="119" t="s">
        <v>57</v>
      </c>
      <c r="K29" s="117"/>
      <c r="L29" s="117"/>
    </row>
    <row r="30" spans="1:12" s="17" customFormat="1" ht="16" customHeight="1" x14ac:dyDescent="0.25">
      <c r="A30" s="81">
        <v>44657</v>
      </c>
      <c r="B30" s="25" t="s">
        <v>663</v>
      </c>
      <c r="C30" s="25" t="s">
        <v>481</v>
      </c>
      <c r="D30" s="25" t="s">
        <v>664</v>
      </c>
      <c r="E30" s="25" t="s">
        <v>5</v>
      </c>
      <c r="F30" s="26" t="s">
        <v>665</v>
      </c>
      <c r="G30" s="25" t="s">
        <v>482</v>
      </c>
      <c r="H30" s="28">
        <v>585744</v>
      </c>
      <c r="I30" s="119" t="s">
        <v>67</v>
      </c>
      <c r="K30" s="117"/>
      <c r="L30" s="117"/>
    </row>
    <row r="31" spans="1:12" s="17" customFormat="1" ht="16" customHeight="1" x14ac:dyDescent="0.25">
      <c r="A31" s="81">
        <v>44673</v>
      </c>
      <c r="B31" s="25" t="s">
        <v>301</v>
      </c>
      <c r="C31" s="25" t="s">
        <v>301</v>
      </c>
      <c r="D31" s="25" t="s">
        <v>528</v>
      </c>
      <c r="E31" s="25" t="s">
        <v>5</v>
      </c>
      <c r="F31" s="26" t="s">
        <v>123</v>
      </c>
      <c r="G31" s="25" t="s">
        <v>316</v>
      </c>
      <c r="H31" s="28">
        <v>1460529</v>
      </c>
      <c r="I31" s="119" t="s">
        <v>57</v>
      </c>
      <c r="K31" s="117"/>
      <c r="L31" s="117"/>
    </row>
    <row r="32" spans="1:12" s="17" customFormat="1" ht="16" customHeight="1" x14ac:dyDescent="0.25">
      <c r="A32" s="81">
        <v>44676</v>
      </c>
      <c r="B32" s="25" t="s">
        <v>663</v>
      </c>
      <c r="C32" s="25" t="s">
        <v>481</v>
      </c>
      <c r="D32" s="25" t="s">
        <v>664</v>
      </c>
      <c r="E32" s="25" t="s">
        <v>18</v>
      </c>
      <c r="F32" s="26" t="s">
        <v>602</v>
      </c>
      <c r="G32" s="25" t="s">
        <v>482</v>
      </c>
      <c r="H32" s="28">
        <v>207094</v>
      </c>
      <c r="I32" s="119" t="s">
        <v>67</v>
      </c>
      <c r="K32" s="117"/>
      <c r="L32" s="117"/>
    </row>
    <row r="33" spans="1:12" s="17" customFormat="1" ht="16" customHeight="1" x14ac:dyDescent="0.25">
      <c r="A33" s="81">
        <v>44687</v>
      </c>
      <c r="B33" s="25" t="s">
        <v>663</v>
      </c>
      <c r="C33" s="25" t="s">
        <v>481</v>
      </c>
      <c r="D33" s="25" t="s">
        <v>664</v>
      </c>
      <c r="E33" s="25" t="s">
        <v>18</v>
      </c>
      <c r="F33" s="26" t="s">
        <v>665</v>
      </c>
      <c r="G33" s="25" t="s">
        <v>482</v>
      </c>
      <c r="H33" s="28">
        <v>353458</v>
      </c>
      <c r="I33" s="119" t="s">
        <v>67</v>
      </c>
      <c r="K33" s="117"/>
      <c r="L33" s="117"/>
    </row>
    <row r="34" spans="1:12" s="17" customFormat="1" ht="16" customHeight="1" x14ac:dyDescent="0.25">
      <c r="A34" s="81">
        <v>44688</v>
      </c>
      <c r="B34" s="25" t="s">
        <v>301</v>
      </c>
      <c r="C34" s="25" t="s">
        <v>301</v>
      </c>
      <c r="D34" s="25" t="s">
        <v>528</v>
      </c>
      <c r="E34" s="25" t="s">
        <v>5</v>
      </c>
      <c r="F34" s="26" t="s">
        <v>123</v>
      </c>
      <c r="G34" s="25" t="s">
        <v>316</v>
      </c>
      <c r="H34" s="28">
        <v>1188635</v>
      </c>
      <c r="I34" s="119" t="s">
        <v>57</v>
      </c>
      <c r="K34" s="117"/>
      <c r="L34" s="117"/>
    </row>
    <row r="35" spans="1:12" s="17" customFormat="1" ht="16" customHeight="1" x14ac:dyDescent="0.25">
      <c r="A35" s="81">
        <v>44695</v>
      </c>
      <c r="B35" s="25" t="s">
        <v>663</v>
      </c>
      <c r="C35" s="25" t="s">
        <v>481</v>
      </c>
      <c r="D35" s="25" t="s">
        <v>664</v>
      </c>
      <c r="E35" s="25" t="s">
        <v>18</v>
      </c>
      <c r="F35" s="26" t="s">
        <v>665</v>
      </c>
      <c r="G35" s="25" t="s">
        <v>482</v>
      </c>
      <c r="H35" s="28">
        <v>283586</v>
      </c>
      <c r="I35" s="119" t="s">
        <v>67</v>
      </c>
      <c r="K35" s="117"/>
      <c r="L35" s="117"/>
    </row>
    <row r="36" spans="1:12" s="17" customFormat="1" ht="16" customHeight="1" x14ac:dyDescent="0.25">
      <c r="A36" s="81">
        <v>44695</v>
      </c>
      <c r="B36" s="25" t="s">
        <v>663</v>
      </c>
      <c r="C36" s="25" t="s">
        <v>481</v>
      </c>
      <c r="D36" s="25" t="s">
        <v>664</v>
      </c>
      <c r="E36" s="25" t="s">
        <v>18</v>
      </c>
      <c r="F36" s="26" t="s">
        <v>674</v>
      </c>
      <c r="G36" s="25" t="s">
        <v>482</v>
      </c>
      <c r="H36" s="28">
        <v>417300</v>
      </c>
      <c r="I36" s="119" t="s">
        <v>67</v>
      </c>
      <c r="K36" s="117"/>
      <c r="L36" s="117"/>
    </row>
    <row r="37" spans="1:12" s="17" customFormat="1" ht="16" customHeight="1" x14ac:dyDescent="0.25">
      <c r="A37" s="81">
        <v>44700</v>
      </c>
      <c r="B37" s="25" t="s">
        <v>301</v>
      </c>
      <c r="C37" s="25" t="s">
        <v>301</v>
      </c>
      <c r="D37" s="25" t="s">
        <v>528</v>
      </c>
      <c r="E37" s="25" t="s">
        <v>5</v>
      </c>
      <c r="F37" s="26" t="s">
        <v>346</v>
      </c>
      <c r="G37" s="25" t="s">
        <v>316</v>
      </c>
      <c r="H37" s="28">
        <v>1402960</v>
      </c>
      <c r="I37" s="119" t="s">
        <v>57</v>
      </c>
      <c r="K37" s="117"/>
      <c r="L37" s="117"/>
    </row>
    <row r="38" spans="1:12" s="17" customFormat="1" ht="16" customHeight="1" x14ac:dyDescent="0.25">
      <c r="A38" s="81">
        <v>44712</v>
      </c>
      <c r="B38" s="25" t="s">
        <v>301</v>
      </c>
      <c r="C38" s="25" t="s">
        <v>301</v>
      </c>
      <c r="D38" s="25" t="s">
        <v>528</v>
      </c>
      <c r="E38" s="25" t="s">
        <v>5</v>
      </c>
      <c r="F38" s="26" t="s">
        <v>346</v>
      </c>
      <c r="G38" s="25" t="s">
        <v>316</v>
      </c>
      <c r="H38" s="28">
        <v>1403154</v>
      </c>
      <c r="I38" s="119" t="s">
        <v>57</v>
      </c>
      <c r="K38" s="117"/>
      <c r="L38" s="117"/>
    </row>
    <row r="39" spans="1:12" s="17" customFormat="1" ht="16" customHeight="1" x14ac:dyDescent="0.25">
      <c r="A39" s="81">
        <v>44713</v>
      </c>
      <c r="B39" s="25" t="s">
        <v>663</v>
      </c>
      <c r="C39" s="25" t="s">
        <v>481</v>
      </c>
      <c r="D39" s="25" t="s">
        <v>664</v>
      </c>
      <c r="E39" s="25" t="s">
        <v>5</v>
      </c>
      <c r="F39" s="26" t="s">
        <v>665</v>
      </c>
      <c r="G39" s="25" t="s">
        <v>482</v>
      </c>
      <c r="H39" s="28">
        <v>254443</v>
      </c>
      <c r="I39" s="119"/>
      <c r="K39" s="117"/>
      <c r="L39" s="117"/>
    </row>
    <row r="40" spans="1:12" s="17" customFormat="1" ht="16" customHeight="1" x14ac:dyDescent="0.25">
      <c r="A40" s="81">
        <v>44722</v>
      </c>
      <c r="B40" s="25" t="s">
        <v>301</v>
      </c>
      <c r="C40" s="25" t="s">
        <v>301</v>
      </c>
      <c r="D40" s="25" t="s">
        <v>528</v>
      </c>
      <c r="E40" s="25" t="s">
        <v>5</v>
      </c>
      <c r="F40" s="26" t="s">
        <v>123</v>
      </c>
      <c r="G40" s="25" t="s">
        <v>316</v>
      </c>
      <c r="H40" s="28">
        <v>1098699</v>
      </c>
      <c r="I40" s="119" t="s">
        <v>57</v>
      </c>
      <c r="K40" s="117"/>
      <c r="L40" s="117"/>
    </row>
    <row r="41" spans="1:12" s="17" customFormat="1" ht="16" customHeight="1" x14ac:dyDescent="0.25">
      <c r="A41" s="81">
        <v>44729</v>
      </c>
      <c r="B41" s="25" t="s">
        <v>663</v>
      </c>
      <c r="C41" s="25" t="s">
        <v>481</v>
      </c>
      <c r="D41" s="25" t="s">
        <v>664</v>
      </c>
      <c r="E41" s="25" t="s">
        <v>5</v>
      </c>
      <c r="F41" s="26" t="s">
        <v>665</v>
      </c>
      <c r="G41" s="25" t="s">
        <v>482</v>
      </c>
      <c r="H41" s="28">
        <v>583714</v>
      </c>
      <c r="I41" s="119"/>
      <c r="K41" s="117"/>
      <c r="L41" s="117"/>
    </row>
    <row r="42" spans="1:12" s="17" customFormat="1" ht="16" customHeight="1" x14ac:dyDescent="0.25">
      <c r="A42" s="81">
        <v>44731</v>
      </c>
      <c r="B42" s="25" t="s">
        <v>301</v>
      </c>
      <c r="C42" s="25" t="s">
        <v>301</v>
      </c>
      <c r="D42" s="25" t="s">
        <v>528</v>
      </c>
      <c r="E42" s="25" t="s">
        <v>18</v>
      </c>
      <c r="F42" s="26" t="s">
        <v>680</v>
      </c>
      <c r="G42" s="25" t="s">
        <v>316</v>
      </c>
      <c r="H42" s="28">
        <v>1372913</v>
      </c>
      <c r="I42" s="119" t="s">
        <v>57</v>
      </c>
      <c r="K42" s="117"/>
      <c r="L42" s="117"/>
    </row>
    <row r="43" spans="1:12" s="17" customFormat="1" ht="16" customHeight="1" x14ac:dyDescent="0.25">
      <c r="A43" s="81">
        <v>44741</v>
      </c>
      <c r="B43" s="25" t="s">
        <v>301</v>
      </c>
      <c r="C43" s="25" t="s">
        <v>301</v>
      </c>
      <c r="D43" s="25" t="s">
        <v>528</v>
      </c>
      <c r="E43" s="25" t="s">
        <v>18</v>
      </c>
      <c r="F43" s="26" t="s">
        <v>680</v>
      </c>
      <c r="G43" s="25" t="s">
        <v>316</v>
      </c>
      <c r="H43" s="28">
        <v>1347435</v>
      </c>
      <c r="I43" s="119" t="s">
        <v>57</v>
      </c>
      <c r="K43" s="117"/>
      <c r="L43" s="117"/>
    </row>
    <row r="44" spans="1:12" s="17" customFormat="1" ht="16" customHeight="1" x14ac:dyDescent="0.25">
      <c r="A44" s="81">
        <v>44742</v>
      </c>
      <c r="B44" s="25" t="s">
        <v>663</v>
      </c>
      <c r="C44" s="25" t="s">
        <v>481</v>
      </c>
      <c r="D44" s="25" t="s">
        <v>664</v>
      </c>
      <c r="E44" s="25" t="s">
        <v>5</v>
      </c>
      <c r="F44" s="26" t="s">
        <v>665</v>
      </c>
      <c r="G44" s="25" t="s">
        <v>482</v>
      </c>
      <c r="H44" s="28">
        <v>245616</v>
      </c>
      <c r="I44" s="119"/>
      <c r="K44" s="117"/>
      <c r="L44" s="117"/>
    </row>
    <row r="45" spans="1:12" s="17" customFormat="1" ht="16" customHeight="1" x14ac:dyDescent="0.25">
      <c r="A45" s="81">
        <v>44744</v>
      </c>
      <c r="B45" s="25" t="s">
        <v>663</v>
      </c>
      <c r="C45" s="25" t="s">
        <v>481</v>
      </c>
      <c r="D45" s="25" t="s">
        <v>664</v>
      </c>
      <c r="E45" s="25" t="s">
        <v>5</v>
      </c>
      <c r="F45" s="26" t="s">
        <v>665</v>
      </c>
      <c r="G45" s="25" t="s">
        <v>482</v>
      </c>
      <c r="H45" s="28">
        <v>237517</v>
      </c>
      <c r="I45" s="119" t="s">
        <v>67</v>
      </c>
      <c r="K45" s="117"/>
      <c r="L45" s="117"/>
    </row>
    <row r="46" spans="1:12" s="17" customFormat="1" ht="16" customHeight="1" x14ac:dyDescent="0.25">
      <c r="A46" s="81">
        <v>44754</v>
      </c>
      <c r="B46" s="25" t="s">
        <v>663</v>
      </c>
      <c r="C46" s="25" t="s">
        <v>481</v>
      </c>
      <c r="D46" s="25" t="s">
        <v>664</v>
      </c>
      <c r="E46" s="25" t="s">
        <v>5</v>
      </c>
      <c r="F46" s="26" t="s">
        <v>665</v>
      </c>
      <c r="G46" s="25" t="s">
        <v>482</v>
      </c>
      <c r="H46" s="28">
        <v>607163</v>
      </c>
      <c r="I46" s="119" t="s">
        <v>67</v>
      </c>
      <c r="K46" s="117"/>
      <c r="L46" s="117"/>
    </row>
    <row r="47" spans="1:12" s="17" customFormat="1" ht="16" customHeight="1" x14ac:dyDescent="0.25">
      <c r="A47" s="81">
        <v>44756</v>
      </c>
      <c r="B47" s="25" t="s">
        <v>301</v>
      </c>
      <c r="C47" s="25" t="s">
        <v>301</v>
      </c>
      <c r="D47" s="25" t="s">
        <v>528</v>
      </c>
      <c r="E47" s="25" t="s">
        <v>712</v>
      </c>
      <c r="F47" s="26" t="s">
        <v>304</v>
      </c>
      <c r="G47" s="25" t="s">
        <v>316</v>
      </c>
      <c r="H47" s="28">
        <v>1412709</v>
      </c>
      <c r="I47" s="119" t="s">
        <v>713</v>
      </c>
      <c r="K47" s="117"/>
      <c r="L47" s="117"/>
    </row>
    <row r="48" spans="1:12" s="17" customFormat="1" ht="16" customHeight="1" x14ac:dyDescent="0.25">
      <c r="A48" s="81">
        <v>44762</v>
      </c>
      <c r="B48" s="25" t="s">
        <v>663</v>
      </c>
      <c r="C48" s="25" t="s">
        <v>481</v>
      </c>
      <c r="D48" s="25" t="s">
        <v>664</v>
      </c>
      <c r="E48" s="25" t="s">
        <v>5</v>
      </c>
      <c r="F48" s="26" t="s">
        <v>665</v>
      </c>
      <c r="G48" s="25" t="s">
        <v>482</v>
      </c>
      <c r="H48" s="28">
        <v>385675</v>
      </c>
      <c r="I48" s="119" t="s">
        <v>67</v>
      </c>
      <c r="K48" s="117"/>
      <c r="L48" s="117"/>
    </row>
    <row r="49" spans="1:12" s="17" customFormat="1" ht="16" customHeight="1" x14ac:dyDescent="0.25">
      <c r="A49" s="81">
        <v>44767</v>
      </c>
      <c r="B49" s="25" t="s">
        <v>301</v>
      </c>
      <c r="C49" s="25" t="s">
        <v>301</v>
      </c>
      <c r="D49" s="25" t="s">
        <v>528</v>
      </c>
      <c r="E49" s="25" t="s">
        <v>712</v>
      </c>
      <c r="F49" s="26" t="s">
        <v>304</v>
      </c>
      <c r="G49" s="25" t="s">
        <v>316</v>
      </c>
      <c r="H49" s="28">
        <v>1434662</v>
      </c>
      <c r="I49" s="119" t="s">
        <v>57</v>
      </c>
      <c r="K49" s="117"/>
      <c r="L49" s="117"/>
    </row>
    <row r="50" spans="1:12" s="17" customFormat="1" ht="16" customHeight="1" x14ac:dyDescent="0.25">
      <c r="A50" s="81">
        <v>44772</v>
      </c>
      <c r="B50" s="25" t="s">
        <v>663</v>
      </c>
      <c r="C50" s="25" t="s">
        <v>481</v>
      </c>
      <c r="D50" s="25" t="s">
        <v>664</v>
      </c>
      <c r="E50" s="25" t="s">
        <v>5</v>
      </c>
      <c r="F50" s="26" t="s">
        <v>665</v>
      </c>
      <c r="G50" s="25" t="s">
        <v>482</v>
      </c>
      <c r="H50" s="28">
        <v>634079</v>
      </c>
      <c r="I50" s="119" t="s">
        <v>67</v>
      </c>
      <c r="K50" s="117"/>
      <c r="L50" s="117"/>
    </row>
    <row r="51" spans="1:12" s="17" customFormat="1" ht="16" customHeight="1" x14ac:dyDescent="0.25">
      <c r="A51" s="81">
        <v>44776</v>
      </c>
      <c r="B51" s="25" t="s">
        <v>663</v>
      </c>
      <c r="C51" s="25" t="s">
        <v>481</v>
      </c>
      <c r="D51" s="25" t="s">
        <v>664</v>
      </c>
      <c r="E51" s="25" t="s">
        <v>5</v>
      </c>
      <c r="F51" s="26" t="s">
        <v>665</v>
      </c>
      <c r="G51" s="25" t="s">
        <v>482</v>
      </c>
      <c r="H51" s="28">
        <v>148286</v>
      </c>
      <c r="I51" s="119" t="s">
        <v>67</v>
      </c>
      <c r="K51" s="117"/>
      <c r="L51" s="117"/>
    </row>
    <row r="52" spans="1:12" s="17" customFormat="1" ht="16" customHeight="1" x14ac:dyDescent="0.25">
      <c r="A52" s="81">
        <v>44778</v>
      </c>
      <c r="B52" s="25" t="s">
        <v>301</v>
      </c>
      <c r="C52" s="25" t="s">
        <v>301</v>
      </c>
      <c r="D52" s="25" t="s">
        <v>528</v>
      </c>
      <c r="E52" s="25" t="s">
        <v>5</v>
      </c>
      <c r="F52" s="26" t="s">
        <v>90</v>
      </c>
      <c r="G52" s="25" t="s">
        <v>316</v>
      </c>
      <c r="H52" s="28">
        <v>1395550</v>
      </c>
      <c r="I52" s="119" t="s">
        <v>57</v>
      </c>
      <c r="K52" s="117"/>
      <c r="L52" s="117"/>
    </row>
    <row r="53" spans="1:12" s="17" customFormat="1" ht="16" customHeight="1" x14ac:dyDescent="0.25">
      <c r="A53" s="81">
        <v>44779</v>
      </c>
      <c r="B53" s="25" t="s">
        <v>663</v>
      </c>
      <c r="C53" s="25" t="s">
        <v>481</v>
      </c>
      <c r="D53" s="25" t="s">
        <v>664</v>
      </c>
      <c r="E53" s="25" t="s">
        <v>5</v>
      </c>
      <c r="F53" s="26" t="s">
        <v>665</v>
      </c>
      <c r="G53" s="25" t="s">
        <v>482</v>
      </c>
      <c r="H53" s="28">
        <v>605537</v>
      </c>
      <c r="I53" s="119" t="s">
        <v>67</v>
      </c>
      <c r="K53" s="117"/>
      <c r="L53" s="117"/>
    </row>
    <row r="54" spans="1:12" s="17" customFormat="1" ht="16" customHeight="1" x14ac:dyDescent="0.25">
      <c r="A54" s="81">
        <v>44785</v>
      </c>
      <c r="B54" s="25" t="s">
        <v>663</v>
      </c>
      <c r="C54" s="25" t="s">
        <v>481</v>
      </c>
      <c r="D54" s="25" t="s">
        <v>664</v>
      </c>
      <c r="E54" s="25" t="s">
        <v>5</v>
      </c>
      <c r="F54" s="26" t="s">
        <v>665</v>
      </c>
      <c r="G54" s="25" t="s">
        <v>482</v>
      </c>
      <c r="H54" s="28">
        <v>148709</v>
      </c>
      <c r="I54" s="119" t="s">
        <v>67</v>
      </c>
      <c r="K54" s="117"/>
      <c r="L54" s="117"/>
    </row>
    <row r="55" spans="1:12" s="17" customFormat="1" ht="16" customHeight="1" thickBot="1" x14ac:dyDescent="0.3">
      <c r="A55" s="202">
        <v>44791</v>
      </c>
      <c r="B55" s="203" t="s">
        <v>301</v>
      </c>
      <c r="C55" s="203" t="s">
        <v>301</v>
      </c>
      <c r="D55" s="204" t="s">
        <v>528</v>
      </c>
      <c r="E55" s="204" t="s">
        <v>712</v>
      </c>
      <c r="F55" s="204" t="s">
        <v>230</v>
      </c>
      <c r="G55" s="204" t="s">
        <v>316</v>
      </c>
      <c r="H55" s="204">
        <v>1338940</v>
      </c>
      <c r="I55" s="236" t="s">
        <v>57</v>
      </c>
    </row>
    <row r="56" spans="1:12" s="17" customFormat="1" ht="16" customHeight="1" thickTop="1" x14ac:dyDescent="0.25">
      <c r="A56" s="81">
        <v>44793</v>
      </c>
      <c r="B56" s="25" t="s">
        <v>663</v>
      </c>
      <c r="C56" s="25" t="s">
        <v>481</v>
      </c>
      <c r="D56" s="25" t="s">
        <v>664</v>
      </c>
      <c r="E56" s="25" t="s">
        <v>5</v>
      </c>
      <c r="F56" s="26" t="s">
        <v>665</v>
      </c>
      <c r="G56" s="25" t="s">
        <v>482</v>
      </c>
      <c r="H56" s="28">
        <v>607261</v>
      </c>
      <c r="I56" s="119" t="s">
        <v>67</v>
      </c>
      <c r="K56" s="117"/>
      <c r="L56" s="117"/>
    </row>
    <row r="57" spans="1:12" s="17" customFormat="1" ht="16" customHeight="1" x14ac:dyDescent="0.25">
      <c r="A57" s="81">
        <v>44797</v>
      </c>
      <c r="B57" s="25" t="s">
        <v>663</v>
      </c>
      <c r="C57" s="25" t="s">
        <v>481</v>
      </c>
      <c r="D57" s="25" t="s">
        <v>664</v>
      </c>
      <c r="E57" s="25" t="s">
        <v>5</v>
      </c>
      <c r="F57" s="26" t="s">
        <v>665</v>
      </c>
      <c r="G57" s="25" t="s">
        <v>482</v>
      </c>
      <c r="H57" s="28">
        <v>148286</v>
      </c>
      <c r="I57" s="119" t="s">
        <v>67</v>
      </c>
      <c r="K57" s="117"/>
      <c r="L57" s="117"/>
    </row>
    <row r="58" spans="1:12" s="17" customFormat="1" ht="16" customHeight="1" x14ac:dyDescent="0.25">
      <c r="A58" s="81">
        <v>44799</v>
      </c>
      <c r="B58" s="25" t="s">
        <v>663</v>
      </c>
      <c r="C58" s="25" t="s">
        <v>481</v>
      </c>
      <c r="D58" s="25" t="s">
        <v>664</v>
      </c>
      <c r="E58" s="25" t="s">
        <v>5</v>
      </c>
      <c r="F58" s="26" t="s">
        <v>665</v>
      </c>
      <c r="G58" s="25" t="s">
        <v>482</v>
      </c>
      <c r="H58" s="28">
        <v>460345</v>
      </c>
      <c r="I58" s="119" t="s">
        <v>67</v>
      </c>
      <c r="K58" s="117"/>
      <c r="L58" s="117"/>
    </row>
    <row r="59" spans="1:12" s="17" customFormat="1" ht="16" customHeight="1" x14ac:dyDescent="0.25">
      <c r="A59" s="81">
        <v>44803</v>
      </c>
      <c r="B59" s="25" t="s">
        <v>301</v>
      </c>
      <c r="C59" s="25" t="s">
        <v>301</v>
      </c>
      <c r="D59" s="25" t="s">
        <v>528</v>
      </c>
      <c r="E59" s="25" t="s">
        <v>712</v>
      </c>
      <c r="F59" s="26" t="s">
        <v>230</v>
      </c>
      <c r="G59" s="25" t="s">
        <v>316</v>
      </c>
      <c r="H59" s="28">
        <v>1327194</v>
      </c>
      <c r="I59" s="119" t="s">
        <v>57</v>
      </c>
      <c r="K59" s="117"/>
      <c r="L59" s="117"/>
    </row>
    <row r="60" spans="1:12" s="17" customFormat="1" ht="16" customHeight="1" x14ac:dyDescent="0.25">
      <c r="A60" s="81">
        <v>44806</v>
      </c>
      <c r="B60" s="25" t="s">
        <v>663</v>
      </c>
      <c r="C60" s="25" t="s">
        <v>481</v>
      </c>
      <c r="D60" s="25" t="s">
        <v>664</v>
      </c>
      <c r="E60" s="25" t="s">
        <v>5</v>
      </c>
      <c r="F60" s="26" t="s">
        <v>725</v>
      </c>
      <c r="G60" s="28" t="s">
        <v>482</v>
      </c>
      <c r="H60" s="28">
        <v>144621</v>
      </c>
      <c r="I60" s="119" t="s">
        <v>67</v>
      </c>
      <c r="K60" s="117"/>
      <c r="L60" s="117"/>
    </row>
    <row r="61" spans="1:12" s="17" customFormat="1" ht="16" customHeight="1" x14ac:dyDescent="0.25">
      <c r="A61" s="81">
        <v>44810</v>
      </c>
      <c r="B61" s="25" t="s">
        <v>663</v>
      </c>
      <c r="C61" s="25" t="s">
        <v>481</v>
      </c>
      <c r="D61" s="25" t="s">
        <v>664</v>
      </c>
      <c r="E61" s="25" t="s">
        <v>5</v>
      </c>
      <c r="F61" s="26" t="s">
        <v>665</v>
      </c>
      <c r="G61" s="28" t="s">
        <v>482</v>
      </c>
      <c r="H61" s="28">
        <v>602670</v>
      </c>
      <c r="I61" s="119" t="s">
        <v>67</v>
      </c>
      <c r="K61" s="117"/>
      <c r="L61" s="117"/>
    </row>
    <row r="62" spans="1:12" s="17" customFormat="1" ht="16" customHeight="1" x14ac:dyDescent="0.25">
      <c r="A62" s="81">
        <v>44812</v>
      </c>
      <c r="B62" s="25" t="s">
        <v>301</v>
      </c>
      <c r="C62" s="25" t="s">
        <v>301</v>
      </c>
      <c r="D62" s="25" t="s">
        <v>528</v>
      </c>
      <c r="E62" s="25" t="s">
        <v>5</v>
      </c>
      <c r="F62" s="26" t="s">
        <v>90</v>
      </c>
      <c r="G62" s="28" t="s">
        <v>316</v>
      </c>
      <c r="H62" s="28">
        <v>1190025</v>
      </c>
      <c r="I62" s="119" t="s">
        <v>57</v>
      </c>
      <c r="K62" s="117"/>
      <c r="L62" s="117"/>
    </row>
    <row r="63" spans="1:12" s="17" customFormat="1" ht="16" customHeight="1" x14ac:dyDescent="0.25">
      <c r="A63" s="81">
        <v>44816</v>
      </c>
      <c r="B63" s="25" t="s">
        <v>663</v>
      </c>
      <c r="C63" s="25" t="s">
        <v>481</v>
      </c>
      <c r="D63" s="25" t="s">
        <v>664</v>
      </c>
      <c r="E63" s="25" t="s">
        <v>5</v>
      </c>
      <c r="F63" s="26" t="s">
        <v>725</v>
      </c>
      <c r="G63" s="28" t="s">
        <v>482</v>
      </c>
      <c r="H63" s="28">
        <v>148325</v>
      </c>
      <c r="I63" s="119" t="s">
        <v>67</v>
      </c>
      <c r="K63" s="117"/>
      <c r="L63" s="117"/>
    </row>
    <row r="64" spans="1:12" s="17" customFormat="1" ht="16" customHeight="1" x14ac:dyDescent="0.25">
      <c r="A64" s="81">
        <v>44817</v>
      </c>
      <c r="B64" s="25" t="s">
        <v>663</v>
      </c>
      <c r="C64" s="25" t="s">
        <v>481</v>
      </c>
      <c r="D64" s="25" t="s">
        <v>664</v>
      </c>
      <c r="E64" s="25" t="s">
        <v>5</v>
      </c>
      <c r="F64" s="26" t="s">
        <v>665</v>
      </c>
      <c r="G64" s="28" t="s">
        <v>482</v>
      </c>
      <c r="H64" s="28">
        <v>466433</v>
      </c>
      <c r="I64" s="119" t="s">
        <v>67</v>
      </c>
      <c r="K64" s="117"/>
      <c r="L64" s="117"/>
    </row>
    <row r="65" spans="1:12" s="17" customFormat="1" ht="16" customHeight="1" x14ac:dyDescent="0.25">
      <c r="A65" s="81">
        <v>44820</v>
      </c>
      <c r="B65" s="25" t="s">
        <v>301</v>
      </c>
      <c r="C65" s="25" t="s">
        <v>301</v>
      </c>
      <c r="D65" s="25" t="s">
        <v>528</v>
      </c>
      <c r="E65" s="25" t="s">
        <v>232</v>
      </c>
      <c r="F65" s="26" t="s">
        <v>168</v>
      </c>
      <c r="G65" s="28" t="s">
        <v>316</v>
      </c>
      <c r="H65" s="28">
        <v>1303939</v>
      </c>
      <c r="I65" s="119" t="s">
        <v>57</v>
      </c>
      <c r="K65" s="117"/>
      <c r="L65" s="117"/>
    </row>
    <row r="66" spans="1:12" s="17" customFormat="1" ht="16" customHeight="1" x14ac:dyDescent="0.25">
      <c r="A66" s="81">
        <v>44825</v>
      </c>
      <c r="B66" s="25" t="s">
        <v>663</v>
      </c>
      <c r="C66" s="25" t="s">
        <v>481</v>
      </c>
      <c r="D66" s="25" t="s">
        <v>664</v>
      </c>
      <c r="E66" s="25" t="s">
        <v>18</v>
      </c>
      <c r="F66" s="26" t="s">
        <v>725</v>
      </c>
      <c r="G66" s="28" t="s">
        <v>482</v>
      </c>
      <c r="H66" s="28">
        <v>142217</v>
      </c>
      <c r="I66" s="119" t="s">
        <v>67</v>
      </c>
      <c r="K66" s="117"/>
      <c r="L66" s="117"/>
    </row>
    <row r="67" spans="1:12" s="17" customFormat="1" ht="16" customHeight="1" x14ac:dyDescent="0.25">
      <c r="A67" s="81">
        <v>44835</v>
      </c>
      <c r="B67" s="25" t="s">
        <v>663</v>
      </c>
      <c r="C67" s="25" t="s">
        <v>481</v>
      </c>
      <c r="D67" s="25" t="s">
        <v>664</v>
      </c>
      <c r="E67" s="25" t="s">
        <v>18</v>
      </c>
      <c r="F67" s="26" t="s">
        <v>665</v>
      </c>
      <c r="G67" s="28" t="s">
        <v>482</v>
      </c>
      <c r="H67" s="28">
        <v>640217</v>
      </c>
      <c r="I67" s="119" t="s">
        <v>67</v>
      </c>
      <c r="K67" s="117"/>
      <c r="L67" s="117"/>
    </row>
    <row r="68" spans="1:12" s="17" customFormat="1" ht="16" customHeight="1" x14ac:dyDescent="0.25">
      <c r="A68" s="81">
        <v>44842</v>
      </c>
      <c r="B68" s="25" t="s">
        <v>663</v>
      </c>
      <c r="C68" s="25" t="s">
        <v>481</v>
      </c>
      <c r="D68" s="25" t="s">
        <v>664</v>
      </c>
      <c r="E68" s="25" t="s">
        <v>18</v>
      </c>
      <c r="F68" s="26" t="s">
        <v>725</v>
      </c>
      <c r="G68" s="28" t="s">
        <v>482</v>
      </c>
      <c r="H68" s="28">
        <v>157990</v>
      </c>
      <c r="I68" s="119" t="s">
        <v>67</v>
      </c>
      <c r="K68" s="117"/>
      <c r="L68" s="117"/>
    </row>
    <row r="69" spans="1:12" s="17" customFormat="1" ht="16" customHeight="1" x14ac:dyDescent="0.25">
      <c r="A69" s="81">
        <v>44846</v>
      </c>
      <c r="B69" s="25" t="s">
        <v>663</v>
      </c>
      <c r="C69" s="25" t="s">
        <v>481</v>
      </c>
      <c r="D69" s="25" t="s">
        <v>664</v>
      </c>
      <c r="E69" s="25" t="s">
        <v>18</v>
      </c>
      <c r="F69" s="26" t="s">
        <v>665</v>
      </c>
      <c r="G69" s="28" t="s">
        <v>482</v>
      </c>
      <c r="H69" s="28">
        <v>639094</v>
      </c>
      <c r="I69" s="119" t="s">
        <v>67</v>
      </c>
      <c r="K69" s="117"/>
      <c r="L69" s="117"/>
    </row>
    <row r="70" spans="1:12" s="17" customFormat="1" ht="16" customHeight="1" x14ac:dyDescent="0.25">
      <c r="A70" s="81">
        <v>44852</v>
      </c>
      <c r="B70" s="25" t="s">
        <v>301</v>
      </c>
      <c r="C70" s="25" t="s">
        <v>737</v>
      </c>
      <c r="D70" s="25" t="s">
        <v>528</v>
      </c>
      <c r="E70" s="25" t="s">
        <v>5</v>
      </c>
      <c r="F70" s="26" t="s">
        <v>349</v>
      </c>
      <c r="G70" s="28" t="s">
        <v>316</v>
      </c>
      <c r="H70" s="28">
        <v>421559</v>
      </c>
      <c r="I70" s="119" t="s">
        <v>57</v>
      </c>
      <c r="K70" s="117"/>
      <c r="L70" s="117"/>
    </row>
    <row r="71" spans="1:12" s="17" customFormat="1" ht="16" customHeight="1" x14ac:dyDescent="0.25">
      <c r="A71" s="81">
        <v>44852</v>
      </c>
      <c r="B71" s="25" t="s">
        <v>663</v>
      </c>
      <c r="C71" s="25" t="s">
        <v>481</v>
      </c>
      <c r="D71" s="25" t="s">
        <v>664</v>
      </c>
      <c r="E71" s="25" t="s">
        <v>18</v>
      </c>
      <c r="F71" s="26" t="s">
        <v>725</v>
      </c>
      <c r="G71" s="28" t="s">
        <v>482</v>
      </c>
      <c r="H71" s="28">
        <v>156768</v>
      </c>
      <c r="I71" s="119" t="s">
        <v>67</v>
      </c>
      <c r="K71" s="117"/>
      <c r="L71" s="117"/>
    </row>
    <row r="72" spans="1:12" s="17" customFormat="1" ht="16" customHeight="1" x14ac:dyDescent="0.25">
      <c r="A72" s="81">
        <v>44857</v>
      </c>
      <c r="B72" s="25" t="s">
        <v>663</v>
      </c>
      <c r="C72" s="25" t="s">
        <v>481</v>
      </c>
      <c r="D72" s="25" t="s">
        <v>664</v>
      </c>
      <c r="E72" s="25" t="s">
        <v>18</v>
      </c>
      <c r="F72" s="26" t="s">
        <v>665</v>
      </c>
      <c r="G72" s="28" t="s">
        <v>482</v>
      </c>
      <c r="H72" s="28">
        <v>415685</v>
      </c>
      <c r="I72" s="119" t="s">
        <v>67</v>
      </c>
      <c r="K72" s="117"/>
      <c r="L72" s="117"/>
    </row>
    <row r="73" spans="1:12" s="17" customFormat="1" ht="16" customHeight="1" x14ac:dyDescent="0.25">
      <c r="A73" s="81">
        <v>44862</v>
      </c>
      <c r="B73" s="25" t="s">
        <v>301</v>
      </c>
      <c r="C73" s="25" t="s">
        <v>737</v>
      </c>
      <c r="D73" s="25" t="s">
        <v>528</v>
      </c>
      <c r="E73" s="25" t="s">
        <v>5</v>
      </c>
      <c r="F73" s="26" t="s">
        <v>90</v>
      </c>
      <c r="G73" s="28" t="s">
        <v>316</v>
      </c>
      <c r="H73" s="28">
        <v>1407676</v>
      </c>
      <c r="I73" s="119" t="s">
        <v>57</v>
      </c>
      <c r="K73" s="117"/>
      <c r="L73" s="117"/>
    </row>
    <row r="74" spans="1:12" s="17" customFormat="1" ht="16" customHeight="1" x14ac:dyDescent="0.25">
      <c r="A74" s="81">
        <v>44866</v>
      </c>
      <c r="B74" s="25" t="s">
        <v>663</v>
      </c>
      <c r="C74" s="25" t="s">
        <v>481</v>
      </c>
      <c r="D74" s="25" t="s">
        <v>664</v>
      </c>
      <c r="E74" s="25" t="s">
        <v>18</v>
      </c>
      <c r="F74" s="26" t="s">
        <v>665</v>
      </c>
      <c r="G74" s="28" t="s">
        <v>482</v>
      </c>
      <c r="H74" s="28">
        <v>640167</v>
      </c>
      <c r="I74" s="119" t="s">
        <v>67</v>
      </c>
      <c r="K74" s="117"/>
      <c r="L74" s="117"/>
    </row>
    <row r="75" spans="1:12" s="17" customFormat="1" ht="16" customHeight="1" x14ac:dyDescent="0.25">
      <c r="A75" s="81">
        <v>44872</v>
      </c>
      <c r="B75" s="25" t="s">
        <v>663</v>
      </c>
      <c r="C75" s="25" t="s">
        <v>481</v>
      </c>
      <c r="D75" s="25" t="s">
        <v>664</v>
      </c>
      <c r="E75" s="25" t="s">
        <v>5</v>
      </c>
      <c r="F75" s="26" t="s">
        <v>725</v>
      </c>
      <c r="G75" s="28" t="s">
        <v>482</v>
      </c>
      <c r="H75" s="28">
        <v>146966</v>
      </c>
      <c r="I75" s="119" t="s">
        <v>67</v>
      </c>
      <c r="K75" s="117"/>
      <c r="L75" s="117"/>
    </row>
    <row r="76" spans="1:12" s="17" customFormat="1" ht="16" customHeight="1" x14ac:dyDescent="0.25">
      <c r="A76" s="81">
        <v>44877</v>
      </c>
      <c r="B76" s="25" t="s">
        <v>750</v>
      </c>
      <c r="C76" s="25" t="s">
        <v>750</v>
      </c>
      <c r="D76" s="25" t="s">
        <v>528</v>
      </c>
      <c r="E76" s="25" t="s">
        <v>232</v>
      </c>
      <c r="F76" s="26" t="s">
        <v>731</v>
      </c>
      <c r="G76" s="28" t="s">
        <v>316</v>
      </c>
      <c r="H76" s="28">
        <v>1236247</v>
      </c>
      <c r="I76" s="119" t="s">
        <v>57</v>
      </c>
      <c r="K76" s="117"/>
      <c r="L76" s="117"/>
    </row>
    <row r="77" spans="1:12" s="17" customFormat="1" ht="16" customHeight="1" x14ac:dyDescent="0.25">
      <c r="A77" s="81">
        <v>44877</v>
      </c>
      <c r="B77" s="25" t="s">
        <v>663</v>
      </c>
      <c r="C77" s="25" t="s">
        <v>481</v>
      </c>
      <c r="D77" s="25" t="s">
        <v>664</v>
      </c>
      <c r="E77" s="25" t="s">
        <v>5</v>
      </c>
      <c r="F77" s="26" t="s">
        <v>665</v>
      </c>
      <c r="G77" s="28" t="s">
        <v>482</v>
      </c>
      <c r="H77" s="28">
        <v>215567</v>
      </c>
      <c r="I77" s="119" t="s">
        <v>67</v>
      </c>
      <c r="K77" s="117"/>
      <c r="L77" s="117"/>
    </row>
    <row r="78" spans="1:12" s="17" customFormat="1" ht="16" customHeight="1" x14ac:dyDescent="0.25">
      <c r="A78" s="81">
        <v>44882</v>
      </c>
      <c r="B78" s="25" t="s">
        <v>663</v>
      </c>
      <c r="C78" s="25" t="s">
        <v>481</v>
      </c>
      <c r="D78" s="25" t="s">
        <v>664</v>
      </c>
      <c r="E78" s="25" t="s">
        <v>5</v>
      </c>
      <c r="F78" s="26" t="s">
        <v>751</v>
      </c>
      <c r="G78" s="28" t="s">
        <v>482</v>
      </c>
      <c r="H78" s="28">
        <v>282207</v>
      </c>
      <c r="I78" s="119" t="s">
        <v>67</v>
      </c>
      <c r="K78" s="117"/>
      <c r="L78" s="117"/>
    </row>
    <row r="79" spans="1:12" s="17" customFormat="1" ht="16" customHeight="1" x14ac:dyDescent="0.25">
      <c r="A79" s="81">
        <v>44884</v>
      </c>
      <c r="B79" s="25" t="s">
        <v>663</v>
      </c>
      <c r="C79" s="25" t="s">
        <v>481</v>
      </c>
      <c r="D79" s="25" t="s">
        <v>664</v>
      </c>
      <c r="E79" s="25" t="s">
        <v>5</v>
      </c>
      <c r="F79" s="26" t="s">
        <v>665</v>
      </c>
      <c r="G79" s="28" t="s">
        <v>482</v>
      </c>
      <c r="H79" s="28">
        <v>344020</v>
      </c>
      <c r="I79" s="119" t="s">
        <v>67</v>
      </c>
      <c r="K79" s="117"/>
      <c r="L79" s="117"/>
    </row>
    <row r="80" spans="1:12" s="17" customFormat="1" ht="16" customHeight="1" x14ac:dyDescent="0.25">
      <c r="A80" s="81">
        <v>44888</v>
      </c>
      <c r="B80" s="25" t="s">
        <v>663</v>
      </c>
      <c r="C80" s="25" t="s">
        <v>481</v>
      </c>
      <c r="D80" s="25" t="s">
        <v>664</v>
      </c>
      <c r="E80" s="25" t="s">
        <v>5</v>
      </c>
      <c r="F80" s="26" t="s">
        <v>751</v>
      </c>
      <c r="G80" s="28" t="s">
        <v>482</v>
      </c>
      <c r="H80" s="28">
        <v>311793</v>
      </c>
      <c r="I80" s="119" t="s">
        <v>67</v>
      </c>
      <c r="K80" s="117"/>
      <c r="L80" s="117"/>
    </row>
    <row r="81" spans="1:13" s="17" customFormat="1" ht="16" customHeight="1" x14ac:dyDescent="0.25">
      <c r="A81" s="81">
        <v>44889</v>
      </c>
      <c r="B81" s="25" t="s">
        <v>750</v>
      </c>
      <c r="C81" s="25" t="s">
        <v>750</v>
      </c>
      <c r="D81" s="25" t="s">
        <v>528</v>
      </c>
      <c r="E81" s="25" t="s">
        <v>232</v>
      </c>
      <c r="F81" s="26" t="s">
        <v>731</v>
      </c>
      <c r="G81" s="28" t="s">
        <v>316</v>
      </c>
      <c r="H81" s="28">
        <v>1014176</v>
      </c>
      <c r="I81" s="119" t="s">
        <v>57</v>
      </c>
      <c r="K81" s="117"/>
      <c r="L81" s="117"/>
    </row>
    <row r="82" spans="1:13" s="17" customFormat="1" ht="16" customHeight="1" x14ac:dyDescent="0.25">
      <c r="A82" s="81">
        <v>44896</v>
      </c>
      <c r="B82" s="25" t="s">
        <v>663</v>
      </c>
      <c r="C82" s="25" t="s">
        <v>481</v>
      </c>
      <c r="D82" s="25" t="s">
        <v>664</v>
      </c>
      <c r="E82" s="25" t="s">
        <v>5</v>
      </c>
      <c r="F82" s="26" t="s">
        <v>725</v>
      </c>
      <c r="G82" s="28" t="s">
        <v>482</v>
      </c>
      <c r="H82" s="28">
        <v>15202</v>
      </c>
      <c r="I82" s="119" t="s">
        <v>67</v>
      </c>
      <c r="K82" s="117"/>
      <c r="L82" s="117"/>
    </row>
    <row r="83" spans="1:13" s="17" customFormat="1" ht="16" customHeight="1" x14ac:dyDescent="0.25">
      <c r="A83" s="81">
        <v>44902</v>
      </c>
      <c r="B83" s="25" t="s">
        <v>301</v>
      </c>
      <c r="C83" s="25" t="s">
        <v>301</v>
      </c>
      <c r="D83" s="25" t="s">
        <v>760</v>
      </c>
      <c r="E83" s="25" t="s">
        <v>5</v>
      </c>
      <c r="F83" s="26" t="s">
        <v>230</v>
      </c>
      <c r="G83" s="28" t="s">
        <v>316</v>
      </c>
      <c r="H83" s="28">
        <v>1409629</v>
      </c>
      <c r="I83" s="119" t="s">
        <v>57</v>
      </c>
      <c r="K83" s="117"/>
      <c r="L83" s="117"/>
    </row>
    <row r="84" spans="1:13" s="17" customFormat="1" ht="16" customHeight="1" x14ac:dyDescent="0.25">
      <c r="A84" s="81">
        <v>44903</v>
      </c>
      <c r="B84" s="25" t="s">
        <v>663</v>
      </c>
      <c r="C84" s="25" t="s">
        <v>481</v>
      </c>
      <c r="D84" s="25" t="s">
        <v>664</v>
      </c>
      <c r="E84" s="25" t="s">
        <v>5</v>
      </c>
      <c r="F84" s="26" t="s">
        <v>725</v>
      </c>
      <c r="G84" s="28" t="s">
        <v>482</v>
      </c>
      <c r="H84" s="28">
        <v>13143</v>
      </c>
      <c r="I84" s="119" t="s">
        <v>67</v>
      </c>
      <c r="K84" s="117"/>
      <c r="L84" s="117"/>
    </row>
    <row r="85" spans="1:13" s="17" customFormat="1" ht="16" customHeight="1" x14ac:dyDescent="0.25">
      <c r="A85" s="81">
        <v>44911</v>
      </c>
      <c r="B85" s="25" t="s">
        <v>663</v>
      </c>
      <c r="C85" s="25" t="s">
        <v>481</v>
      </c>
      <c r="D85" s="25" t="s">
        <v>664</v>
      </c>
      <c r="E85" s="25" t="s">
        <v>5</v>
      </c>
      <c r="F85" s="26" t="s">
        <v>725</v>
      </c>
      <c r="G85" s="28" t="s">
        <v>482</v>
      </c>
      <c r="H85" s="28">
        <v>17507</v>
      </c>
      <c r="I85" s="119" t="s">
        <v>67</v>
      </c>
      <c r="K85" s="117"/>
      <c r="L85" s="117"/>
    </row>
    <row r="86" spans="1:13" s="17" customFormat="1" ht="16" customHeight="1" x14ac:dyDescent="0.25">
      <c r="A86" s="81">
        <v>44917</v>
      </c>
      <c r="B86" s="25" t="s">
        <v>301</v>
      </c>
      <c r="C86" s="25" t="s">
        <v>301</v>
      </c>
      <c r="D86" s="25" t="s">
        <v>760</v>
      </c>
      <c r="E86" s="25" t="s">
        <v>5</v>
      </c>
      <c r="F86" s="26" t="s">
        <v>90</v>
      </c>
      <c r="G86" s="28" t="s">
        <v>316</v>
      </c>
      <c r="H86" s="28">
        <v>1408333</v>
      </c>
      <c r="I86" s="119" t="s">
        <v>57</v>
      </c>
      <c r="K86" s="117"/>
      <c r="L86" s="117"/>
    </row>
    <row r="87" spans="1:13" s="17" customFormat="1" ht="16" customHeight="1" thickBot="1" x14ac:dyDescent="0.3">
      <c r="A87" s="81">
        <v>44925</v>
      </c>
      <c r="B87" s="25" t="s">
        <v>663</v>
      </c>
      <c r="C87" s="25" t="s">
        <v>481</v>
      </c>
      <c r="D87" s="25" t="s">
        <v>664</v>
      </c>
      <c r="E87" s="25" t="s">
        <v>5</v>
      </c>
      <c r="F87" s="26" t="s">
        <v>725</v>
      </c>
      <c r="G87" s="28" t="s">
        <v>482</v>
      </c>
      <c r="H87" s="28">
        <v>17906</v>
      </c>
      <c r="I87" s="119" t="s">
        <v>67</v>
      </c>
      <c r="K87" s="117"/>
      <c r="L87" s="117"/>
    </row>
    <row r="88" spans="1:13" ht="15.75" customHeight="1" thickBot="1" x14ac:dyDescent="0.3">
      <c r="A88" s="159" t="s">
        <v>429</v>
      </c>
      <c r="B88" s="62"/>
      <c r="C88" s="62"/>
      <c r="D88" s="141"/>
      <c r="E88" s="62"/>
      <c r="F88" s="62"/>
      <c r="G88" s="62"/>
      <c r="H88" s="140">
        <f>SUM(H11:H87)</f>
        <v>49746879</v>
      </c>
      <c r="I88" s="66"/>
    </row>
    <row r="89" spans="1:13" x14ac:dyDescent="0.25">
      <c r="I89" s="119"/>
    </row>
    <row r="94" spans="1:13" s="112" customFormat="1" x14ac:dyDescent="0.25">
      <c r="A94" s="112" t="s">
        <v>82</v>
      </c>
      <c r="H94" s="30"/>
      <c r="I94" s="30"/>
      <c r="J94" s="30"/>
      <c r="K94" s="30"/>
      <c r="L94" s="30"/>
      <c r="M94" s="30"/>
    </row>
    <row r="120" spans="1:10" ht="13" thickBot="1" x14ac:dyDescent="0.3">
      <c r="A120" s="200"/>
      <c r="B120" s="200"/>
      <c r="C120" s="200"/>
      <c r="D120" s="200"/>
      <c r="E120" s="200"/>
      <c r="F120" s="200"/>
      <c r="G120" s="200"/>
      <c r="H120" s="199"/>
      <c r="I120" s="199"/>
      <c r="J120" s="199"/>
    </row>
    <row r="121" spans="1:10" ht="13" thickTop="1" x14ac:dyDescent="0.25"/>
  </sheetData>
  <sortState xmlns:xlrd2="http://schemas.microsoft.com/office/spreadsheetml/2017/richdata2" ref="A11:I87">
    <sortCondition ref="A11:A87"/>
    <sortCondition ref="D11:D87"/>
    <sortCondition ref="E11:E87"/>
  </sortState>
  <printOptions horizontalCentered="1"/>
  <pageMargins left="0" right="0.75" top="0.5" bottom="0" header="0.5" footer="0.5"/>
  <pageSetup scale="54" fitToHeight="10" orientation="landscape" r:id="rId1"/>
  <headerFooter alignWithMargins="0">
    <oddFooter>&amp;L&amp;G</oddFooter>
  </headerFooter>
  <rowBreaks count="1" manualBreakCount="1">
    <brk id="55" max="8"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5628"/>
  <sheetViews>
    <sheetView view="pageBreakPreview" zoomScale="80" zoomScaleNormal="100" zoomScaleSheetLayoutView="80" workbookViewId="0">
      <pane xSplit="1" ySplit="10" topLeftCell="B11" activePane="bottomRight" state="frozen"/>
      <selection pane="topRight"/>
      <selection pane="bottomLeft"/>
      <selection pane="bottomRight"/>
    </sheetView>
  </sheetViews>
  <sheetFormatPr defaultColWidth="9.1796875" defaultRowHeight="12.5" x14ac:dyDescent="0.25"/>
  <cols>
    <col min="1" max="1" width="19.1796875" style="112" customWidth="1"/>
    <col min="2" max="2" width="34.7265625" style="112" customWidth="1"/>
    <col min="3" max="3" width="30.7265625" style="112" customWidth="1"/>
    <col min="4" max="4" width="17" style="112" customWidth="1"/>
    <col min="5" max="5" width="14.54296875" style="112" customWidth="1"/>
    <col min="6" max="6" width="23.1796875" style="112" customWidth="1"/>
    <col min="7" max="7" width="28.54296875" style="112" bestFit="1" customWidth="1"/>
    <col min="8" max="8" width="22.54296875" style="112"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6" t="s">
        <v>564</v>
      </c>
      <c r="B1" s="108"/>
      <c r="C1" s="108"/>
      <c r="D1" s="108"/>
      <c r="E1" s="108"/>
      <c r="F1" s="108"/>
      <c r="G1" s="108"/>
      <c r="H1" s="108"/>
      <c r="I1" s="1"/>
      <c r="J1" s="1"/>
    </row>
    <row r="2" spans="1:23" ht="12.75" customHeight="1" x14ac:dyDescent="0.3">
      <c r="A2" s="126" t="s">
        <v>584</v>
      </c>
      <c r="B2" s="108"/>
      <c r="C2" s="108"/>
      <c r="D2" s="108"/>
      <c r="E2" s="108"/>
      <c r="F2" s="108"/>
      <c r="G2" s="108"/>
      <c r="H2" s="108"/>
      <c r="I2" s="1"/>
      <c r="J2" s="1"/>
    </row>
    <row r="3" spans="1:23" ht="12.75" customHeight="1" x14ac:dyDescent="0.3">
      <c r="A3" s="107" t="s">
        <v>238</v>
      </c>
      <c r="B3" s="108"/>
      <c r="C3" s="108"/>
      <c r="D3" s="108"/>
      <c r="E3" s="108"/>
      <c r="F3" s="108"/>
      <c r="G3" s="108"/>
      <c r="H3" s="108"/>
      <c r="I3" s="1"/>
      <c r="J3" s="1"/>
    </row>
    <row r="4" spans="1:23" ht="12.75" customHeight="1" x14ac:dyDescent="0.3">
      <c r="A4" s="107" t="s">
        <v>56</v>
      </c>
      <c r="B4" s="108"/>
      <c r="C4" s="108"/>
      <c r="D4" s="108"/>
      <c r="E4" s="108"/>
      <c r="F4" s="108"/>
      <c r="G4" s="108"/>
      <c r="H4" s="108"/>
      <c r="I4" s="1"/>
      <c r="J4" s="1"/>
    </row>
    <row r="5" spans="1:23" ht="12.75" customHeight="1" x14ac:dyDescent="0.3">
      <c r="A5" s="107" t="s">
        <v>64</v>
      </c>
      <c r="B5" s="108"/>
      <c r="C5" s="108"/>
      <c r="D5" s="108"/>
      <c r="E5" s="108"/>
      <c r="F5" s="108"/>
      <c r="G5" s="108"/>
      <c r="H5" s="108"/>
      <c r="I5" s="1"/>
      <c r="J5" s="1"/>
    </row>
    <row r="6" spans="1:23" ht="12.75" customHeight="1" x14ac:dyDescent="0.3">
      <c r="A6" s="107" t="s">
        <v>10</v>
      </c>
      <c r="B6" s="108"/>
      <c r="C6" s="108"/>
      <c r="D6" s="108"/>
      <c r="E6" s="108"/>
      <c r="F6" s="108"/>
      <c r="G6" s="108"/>
      <c r="H6" s="108"/>
      <c r="I6" s="1"/>
      <c r="J6" s="1"/>
    </row>
    <row r="7" spans="1:23" ht="12.75" customHeight="1" x14ac:dyDescent="0.3">
      <c r="A7" s="108"/>
      <c r="B7" s="108"/>
      <c r="C7" s="108"/>
      <c r="D7" s="108"/>
      <c r="E7" s="108"/>
      <c r="F7" s="108"/>
      <c r="G7" s="108"/>
      <c r="H7" s="108"/>
      <c r="I7" s="1"/>
      <c r="J7" s="1"/>
    </row>
    <row r="8" spans="1:23" ht="24" customHeight="1" x14ac:dyDescent="0.25">
      <c r="A8" s="123" t="s">
        <v>11</v>
      </c>
      <c r="B8" s="123"/>
      <c r="C8" s="123"/>
      <c r="D8" s="123"/>
      <c r="E8" s="123"/>
      <c r="F8" s="123"/>
      <c r="G8" s="123"/>
      <c r="H8" s="123"/>
      <c r="I8" s="123"/>
      <c r="J8" s="123"/>
      <c r="K8" s="123"/>
      <c r="L8" s="123"/>
    </row>
    <row r="9" spans="1:23" ht="13.5" thickBot="1" x14ac:dyDescent="0.35">
      <c r="A9" s="109"/>
      <c r="B9" s="109"/>
      <c r="C9" s="109"/>
      <c r="D9" s="109"/>
      <c r="E9" s="109"/>
      <c r="F9" s="109"/>
      <c r="G9" s="109"/>
      <c r="H9" s="109"/>
      <c r="I9" s="1"/>
      <c r="J9" s="1"/>
      <c r="K9" s="1"/>
      <c r="L9" s="93" t="s">
        <v>353</v>
      </c>
    </row>
    <row r="10" spans="1:23" ht="43.5" customHeight="1" thickBot="1" x14ac:dyDescent="0.3">
      <c r="A10" s="145" t="s">
        <v>24</v>
      </c>
      <c r="B10" s="145" t="s">
        <v>3</v>
      </c>
      <c r="C10" s="145" t="s">
        <v>51</v>
      </c>
      <c r="D10" s="145" t="s">
        <v>20</v>
      </c>
      <c r="E10" s="145" t="s">
        <v>103</v>
      </c>
      <c r="F10" s="145" t="s">
        <v>25</v>
      </c>
      <c r="G10" s="145" t="s">
        <v>383</v>
      </c>
      <c r="H10" s="145" t="s">
        <v>2</v>
      </c>
      <c r="I10" s="145" t="s">
        <v>26</v>
      </c>
      <c r="J10" s="145" t="s">
        <v>70</v>
      </c>
      <c r="K10" s="145" t="s">
        <v>288</v>
      </c>
      <c r="L10" s="145" t="s">
        <v>31</v>
      </c>
      <c r="T10" s="133" t="s">
        <v>25</v>
      </c>
      <c r="U10" s="133" t="s">
        <v>384</v>
      </c>
      <c r="V10" s="17"/>
      <c r="W10" s="17"/>
    </row>
    <row r="11" spans="1:23" s="17" customFormat="1" ht="15.75" customHeight="1" x14ac:dyDescent="0.25">
      <c r="A11" s="143">
        <v>42424</v>
      </c>
      <c r="B11" s="27" t="s">
        <v>58</v>
      </c>
      <c r="C11" s="27" t="s">
        <v>58</v>
      </c>
      <c r="D11" s="25" t="s">
        <v>681</v>
      </c>
      <c r="E11" s="25" t="s">
        <v>186</v>
      </c>
      <c r="F11" s="25" t="s">
        <v>169</v>
      </c>
      <c r="G11" s="25" t="str">
        <f>VLOOKUP(Repository_table[[#This Row],[Country of Destination]],$T$11:$U$47,2,)</f>
        <v>Latin America and the Caribbean</v>
      </c>
      <c r="H11" s="25" t="s">
        <v>320</v>
      </c>
      <c r="I11" s="25" t="s">
        <v>261</v>
      </c>
      <c r="J11" s="28">
        <v>1993109</v>
      </c>
      <c r="K11" s="39">
        <v>3.35</v>
      </c>
      <c r="L11" s="144" t="s">
        <v>689</v>
      </c>
      <c r="N11" s="117"/>
      <c r="T11" s="142" t="s">
        <v>170</v>
      </c>
      <c r="U11" s="142" t="s">
        <v>386</v>
      </c>
      <c r="V11" s="25"/>
      <c r="W11" s="25"/>
    </row>
    <row r="12" spans="1:23" s="17" customFormat="1" ht="15.75" customHeight="1" x14ac:dyDescent="0.25">
      <c r="A12" s="143">
        <v>42444</v>
      </c>
      <c r="B12" s="27" t="s">
        <v>58</v>
      </c>
      <c r="C12" s="27" t="s">
        <v>58</v>
      </c>
      <c r="D12" s="25" t="s">
        <v>681</v>
      </c>
      <c r="E12" s="25" t="s">
        <v>186</v>
      </c>
      <c r="F12" s="25" t="s">
        <v>65</v>
      </c>
      <c r="G12" s="25" t="str">
        <f>VLOOKUP(Repository_table[[#This Row],[Country of Destination]],$T$11:$U$47,2,)</f>
        <v>South Asia</v>
      </c>
      <c r="H12" s="25" t="s">
        <v>195</v>
      </c>
      <c r="I12" s="25" t="s">
        <v>261</v>
      </c>
      <c r="J12" s="28">
        <v>2843575</v>
      </c>
      <c r="K12" s="39">
        <v>3.77</v>
      </c>
      <c r="L12" s="144" t="s">
        <v>689</v>
      </c>
      <c r="N12" s="117"/>
      <c r="T12" s="30" t="s">
        <v>443</v>
      </c>
      <c r="U12" s="142" t="s">
        <v>387</v>
      </c>
      <c r="V12" s="25"/>
      <c r="W12" s="25"/>
    </row>
    <row r="13" spans="1:23" s="17" customFormat="1" ht="15.75" customHeight="1" x14ac:dyDescent="0.25">
      <c r="A13" s="143">
        <v>42455</v>
      </c>
      <c r="B13" s="27" t="s">
        <v>58</v>
      </c>
      <c r="C13" s="27" t="s">
        <v>58</v>
      </c>
      <c r="D13" s="25" t="s">
        <v>681</v>
      </c>
      <c r="E13" s="25" t="s">
        <v>186</v>
      </c>
      <c r="F13" s="25" t="s">
        <v>169</v>
      </c>
      <c r="G13" s="25" t="str">
        <f>VLOOKUP(Repository_table[[#This Row],[Country of Destination]],$T$11:$U$47,2,)</f>
        <v>Latin America and the Caribbean</v>
      </c>
      <c r="H13" s="25" t="s">
        <v>395</v>
      </c>
      <c r="I13" s="25" t="s">
        <v>261</v>
      </c>
      <c r="J13" s="28">
        <v>3270357</v>
      </c>
      <c r="K13" s="39">
        <v>3.62</v>
      </c>
      <c r="L13" s="144" t="s">
        <v>689</v>
      </c>
      <c r="N13" s="117"/>
      <c r="T13" s="142" t="s">
        <v>357</v>
      </c>
      <c r="U13" s="142" t="s">
        <v>389</v>
      </c>
      <c r="V13" s="25"/>
      <c r="W13" s="25"/>
    </row>
    <row r="14" spans="1:23" s="17" customFormat="1" ht="15.75" customHeight="1" x14ac:dyDescent="0.25">
      <c r="A14" s="143">
        <v>42457</v>
      </c>
      <c r="B14" s="27" t="s">
        <v>58</v>
      </c>
      <c r="C14" s="27" t="s">
        <v>58</v>
      </c>
      <c r="D14" s="25" t="s">
        <v>681</v>
      </c>
      <c r="E14" s="25" t="s">
        <v>186</v>
      </c>
      <c r="F14" s="25" t="s">
        <v>317</v>
      </c>
      <c r="G14" s="25" t="str">
        <f>VLOOKUP(Repository_table[[#This Row],[Country of Destination]],$T$11:$U$47,2,)</f>
        <v>Middle East and North Africa</v>
      </c>
      <c r="H14" s="25" t="s">
        <v>153</v>
      </c>
      <c r="I14" s="25" t="s">
        <v>261</v>
      </c>
      <c r="J14" s="28">
        <v>3391066</v>
      </c>
      <c r="K14" s="39">
        <v>3.95</v>
      </c>
      <c r="L14" s="144" t="s">
        <v>689</v>
      </c>
      <c r="N14" s="117"/>
      <c r="T14" s="142" t="s">
        <v>169</v>
      </c>
      <c r="U14" s="142" t="s">
        <v>386</v>
      </c>
      <c r="V14" s="25"/>
      <c r="W14" s="25"/>
    </row>
    <row r="15" spans="1:23" s="17" customFormat="1" ht="15.75" customHeight="1" x14ac:dyDescent="0.25">
      <c r="A15" s="143">
        <v>42468</v>
      </c>
      <c r="B15" s="27" t="s">
        <v>58</v>
      </c>
      <c r="C15" s="27" t="s">
        <v>58</v>
      </c>
      <c r="D15" s="25" t="s">
        <v>681</v>
      </c>
      <c r="E15" s="25" t="s">
        <v>186</v>
      </c>
      <c r="F15" s="25" t="s">
        <v>170</v>
      </c>
      <c r="G15" s="25" t="str">
        <f>VLOOKUP(Repository_table[[#This Row],[Country of Destination]],$T$11:$U$47,2,)</f>
        <v>Latin America and the Caribbean</v>
      </c>
      <c r="H15" s="25" t="s">
        <v>107</v>
      </c>
      <c r="I15" s="25" t="s">
        <v>261</v>
      </c>
      <c r="J15" s="28">
        <v>3128032</v>
      </c>
      <c r="K15" s="39">
        <v>4.0999999999999996</v>
      </c>
      <c r="L15" s="144" t="s">
        <v>689</v>
      </c>
      <c r="N15" s="117"/>
      <c r="T15" s="142" t="s">
        <v>108</v>
      </c>
      <c r="U15" s="142" t="s">
        <v>386</v>
      </c>
      <c r="V15" s="25"/>
      <c r="W15" s="25"/>
    </row>
    <row r="16" spans="1:23" s="17" customFormat="1" ht="15.75" customHeight="1" x14ac:dyDescent="0.25">
      <c r="A16" s="143">
        <v>42475</v>
      </c>
      <c r="B16" s="27" t="s">
        <v>58</v>
      </c>
      <c r="C16" s="27" t="s">
        <v>58</v>
      </c>
      <c r="D16" s="25" t="s">
        <v>681</v>
      </c>
      <c r="E16" s="25" t="s">
        <v>186</v>
      </c>
      <c r="F16" s="25" t="s">
        <v>66</v>
      </c>
      <c r="G16" s="25" t="str">
        <f>VLOOKUP(Repository_table[[#This Row],[Country of Destination]],$T$11:$U$47,2,)</f>
        <v>Europe and Central Asia</v>
      </c>
      <c r="H16" s="25" t="s">
        <v>165</v>
      </c>
      <c r="I16" s="25" t="s">
        <v>261</v>
      </c>
      <c r="J16" s="28">
        <v>3700091</v>
      </c>
      <c r="K16" s="39">
        <v>3.41</v>
      </c>
      <c r="L16" s="144" t="s">
        <v>689</v>
      </c>
      <c r="N16" s="117"/>
      <c r="T16" s="142" t="s">
        <v>69</v>
      </c>
      <c r="U16" s="142" t="s">
        <v>385</v>
      </c>
      <c r="V16" s="25"/>
      <c r="W16" s="25"/>
    </row>
    <row r="17" spans="1:23" s="17" customFormat="1" ht="15.75" customHeight="1" x14ac:dyDescent="0.25">
      <c r="A17" s="143">
        <v>42485</v>
      </c>
      <c r="B17" s="27" t="s">
        <v>58</v>
      </c>
      <c r="C17" s="27" t="s">
        <v>58</v>
      </c>
      <c r="D17" s="25" t="s">
        <v>681</v>
      </c>
      <c r="E17" s="25" t="s">
        <v>186</v>
      </c>
      <c r="F17" s="25" t="s">
        <v>170</v>
      </c>
      <c r="G17" s="25" t="str">
        <f>VLOOKUP(Repository_table[[#This Row],[Country of Destination]],$T$11:$U$47,2,)</f>
        <v>Latin America and the Caribbean</v>
      </c>
      <c r="H17" s="25" t="s">
        <v>395</v>
      </c>
      <c r="I17" s="25" t="s">
        <v>261</v>
      </c>
      <c r="J17" s="28">
        <v>3181993</v>
      </c>
      <c r="K17" s="39">
        <v>3.87</v>
      </c>
      <c r="L17" s="144" t="s">
        <v>689</v>
      </c>
      <c r="N17" s="117"/>
      <c r="T17" s="142" t="s">
        <v>193</v>
      </c>
      <c r="U17" s="142" t="s">
        <v>386</v>
      </c>
      <c r="V17" s="25"/>
      <c r="W17" s="25"/>
    </row>
    <row r="18" spans="1:23" s="17" customFormat="1" ht="15.75" customHeight="1" x14ac:dyDescent="0.25">
      <c r="A18" s="143">
        <v>42500</v>
      </c>
      <c r="B18" s="27" t="s">
        <v>58</v>
      </c>
      <c r="C18" s="27" t="s">
        <v>58</v>
      </c>
      <c r="D18" s="25" t="s">
        <v>681</v>
      </c>
      <c r="E18" s="25" t="s">
        <v>186</v>
      </c>
      <c r="F18" s="25" t="s">
        <v>217</v>
      </c>
      <c r="G18" s="25" t="str">
        <f>VLOOKUP(Repository_table[[#This Row],[Country of Destination]],$T$11:$U$47,2,)</f>
        <v>Middle East and North Africa</v>
      </c>
      <c r="H18" s="25" t="s">
        <v>165</v>
      </c>
      <c r="I18" s="25" t="s">
        <v>261</v>
      </c>
      <c r="J18" s="28">
        <v>3609595</v>
      </c>
      <c r="K18" s="39">
        <v>3.12</v>
      </c>
      <c r="L18" s="144" t="s">
        <v>689</v>
      </c>
      <c r="N18" s="117"/>
      <c r="T18" s="142" t="s">
        <v>523</v>
      </c>
      <c r="U18" s="142" t="s">
        <v>389</v>
      </c>
      <c r="V18" s="25"/>
      <c r="W18" s="25"/>
    </row>
    <row r="19" spans="1:23" s="17" customFormat="1" ht="15.75" customHeight="1" x14ac:dyDescent="0.25">
      <c r="A19" s="143">
        <v>42506</v>
      </c>
      <c r="B19" s="27" t="s">
        <v>58</v>
      </c>
      <c r="C19" s="27" t="s">
        <v>58</v>
      </c>
      <c r="D19" s="25" t="s">
        <v>682</v>
      </c>
      <c r="E19" s="25" t="s">
        <v>104</v>
      </c>
      <c r="F19" s="25" t="s">
        <v>108</v>
      </c>
      <c r="G19" s="25" t="str">
        <f>VLOOKUP(Repository_table[[#This Row],[Country of Destination]],$T$11:$U$47,2,)</f>
        <v>Latin America and the Caribbean</v>
      </c>
      <c r="H19" s="25" t="s">
        <v>181</v>
      </c>
      <c r="I19" s="25" t="s">
        <v>261</v>
      </c>
      <c r="J19" s="28">
        <v>3107118</v>
      </c>
      <c r="K19" s="39">
        <v>4.54</v>
      </c>
      <c r="L19" s="144"/>
      <c r="N19" s="117"/>
      <c r="T19" s="142" t="s">
        <v>177</v>
      </c>
      <c r="U19" s="142" t="s">
        <v>386</v>
      </c>
      <c r="V19" s="25"/>
      <c r="W19" s="25"/>
    </row>
    <row r="20" spans="1:23" s="17" customFormat="1" ht="15.75" customHeight="1" x14ac:dyDescent="0.25">
      <c r="A20" s="143">
        <v>42516</v>
      </c>
      <c r="B20" s="27" t="s">
        <v>58</v>
      </c>
      <c r="C20" s="27" t="s">
        <v>58</v>
      </c>
      <c r="D20" s="25" t="s">
        <v>682</v>
      </c>
      <c r="E20" s="25" t="s">
        <v>104</v>
      </c>
      <c r="F20" s="25" t="s">
        <v>108</v>
      </c>
      <c r="G20" s="25" t="str">
        <f>VLOOKUP(Repository_table[[#This Row],[Country of Destination]],$T$11:$U$47,2,)</f>
        <v>Latin America and the Caribbean</v>
      </c>
      <c r="H20" s="25" t="s">
        <v>323</v>
      </c>
      <c r="I20" s="25" t="s">
        <v>261</v>
      </c>
      <c r="J20" s="28">
        <v>3123106</v>
      </c>
      <c r="K20" s="39">
        <v>4.54</v>
      </c>
      <c r="L20" s="144"/>
      <c r="N20" s="117"/>
      <c r="T20" s="142" t="s">
        <v>34</v>
      </c>
      <c r="U20" s="142" t="s">
        <v>388</v>
      </c>
      <c r="V20" s="25"/>
      <c r="W20" s="25"/>
    </row>
    <row r="21" spans="1:23" s="17" customFormat="1" ht="15.75" customHeight="1" x14ac:dyDescent="0.25">
      <c r="A21" s="143">
        <v>42524</v>
      </c>
      <c r="B21" s="27" t="s">
        <v>58</v>
      </c>
      <c r="C21" s="27" t="s">
        <v>58</v>
      </c>
      <c r="D21" s="25" t="s">
        <v>683</v>
      </c>
      <c r="E21" s="25" t="s">
        <v>104</v>
      </c>
      <c r="F21" s="25" t="s">
        <v>170</v>
      </c>
      <c r="G21" s="25" t="str">
        <f>VLOOKUP(Repository_table[[#This Row],[Country of Destination]],$T$11:$U$47,2,)</f>
        <v>Latin America and the Caribbean</v>
      </c>
      <c r="H21" s="25" t="s">
        <v>119</v>
      </c>
      <c r="I21" s="25" t="s">
        <v>261</v>
      </c>
      <c r="J21" s="28">
        <v>3134927</v>
      </c>
      <c r="K21" s="39">
        <v>4.5074500000000004</v>
      </c>
      <c r="L21" s="144"/>
      <c r="N21" s="117"/>
      <c r="T21" s="142" t="s">
        <v>189</v>
      </c>
      <c r="U21" s="142" t="s">
        <v>389</v>
      </c>
      <c r="V21" s="25"/>
      <c r="W21" s="25"/>
    </row>
    <row r="22" spans="1:23" s="17" customFormat="1" ht="15.75" customHeight="1" x14ac:dyDescent="0.25">
      <c r="A22" s="143">
        <v>42531</v>
      </c>
      <c r="B22" s="27" t="s">
        <v>58</v>
      </c>
      <c r="C22" s="27" t="s">
        <v>58</v>
      </c>
      <c r="D22" s="25" t="s">
        <v>683</v>
      </c>
      <c r="E22" s="25" t="s">
        <v>104</v>
      </c>
      <c r="F22" s="25" t="s">
        <v>170</v>
      </c>
      <c r="G22" s="25" t="str">
        <f>VLOOKUP(Repository_table[[#This Row],[Country of Destination]],$T$11:$U$47,2,)</f>
        <v>Latin America and the Caribbean</v>
      </c>
      <c r="H22" s="25" t="s">
        <v>162</v>
      </c>
      <c r="I22" s="25" t="s">
        <v>261</v>
      </c>
      <c r="J22" s="28">
        <v>1890696</v>
      </c>
      <c r="K22" s="39">
        <v>4.5074500000000004</v>
      </c>
      <c r="L22" s="144" t="s">
        <v>57</v>
      </c>
      <c r="N22" s="117"/>
      <c r="T22" s="142" t="s">
        <v>294</v>
      </c>
      <c r="U22" s="142" t="s">
        <v>389</v>
      </c>
      <c r="V22" s="25"/>
      <c r="W22" s="25"/>
    </row>
    <row r="23" spans="1:23" s="17" customFormat="1" ht="15.75" customHeight="1" x14ac:dyDescent="0.25">
      <c r="A23" s="143">
        <v>42531</v>
      </c>
      <c r="B23" s="27" t="s">
        <v>58</v>
      </c>
      <c r="C23" s="27" t="s">
        <v>58</v>
      </c>
      <c r="D23" s="25" t="s">
        <v>682</v>
      </c>
      <c r="E23" s="25" t="s">
        <v>104</v>
      </c>
      <c r="F23" s="25" t="s">
        <v>108</v>
      </c>
      <c r="G23" s="25" t="str">
        <f>VLOOKUP(Repository_table[[#This Row],[Country of Destination]],$T$11:$U$47,2,)</f>
        <v>Latin America and the Caribbean</v>
      </c>
      <c r="H23" s="25" t="s">
        <v>162</v>
      </c>
      <c r="I23" s="25" t="s">
        <v>261</v>
      </c>
      <c r="J23" s="28">
        <v>1509551</v>
      </c>
      <c r="K23" s="39">
        <v>4.5074500000000004</v>
      </c>
      <c r="L23" s="144" t="s">
        <v>57</v>
      </c>
      <c r="N23" s="117"/>
      <c r="T23" s="142" t="s">
        <v>65</v>
      </c>
      <c r="U23" s="142" t="s">
        <v>387</v>
      </c>
      <c r="V23" s="25"/>
      <c r="W23" s="25"/>
    </row>
    <row r="24" spans="1:23" s="17" customFormat="1" ht="15.75" customHeight="1" x14ac:dyDescent="0.25">
      <c r="A24" s="143">
        <v>42534</v>
      </c>
      <c r="B24" s="27" t="s">
        <v>58</v>
      </c>
      <c r="C24" s="27" t="s">
        <v>58</v>
      </c>
      <c r="D24" s="25" t="s">
        <v>683</v>
      </c>
      <c r="E24" s="25" t="s">
        <v>104</v>
      </c>
      <c r="F24" s="25" t="s">
        <v>170</v>
      </c>
      <c r="G24" s="25" t="str">
        <f>VLOOKUP(Repository_table[[#This Row],[Country of Destination]],$T$11:$U$47,2,)</f>
        <v>Latin America and the Caribbean</v>
      </c>
      <c r="H24" s="25" t="s">
        <v>224</v>
      </c>
      <c r="I24" s="25" t="s">
        <v>261</v>
      </c>
      <c r="J24" s="28">
        <v>3134966</v>
      </c>
      <c r="K24" s="39">
        <v>4.5074500000000004</v>
      </c>
      <c r="L24" s="144"/>
      <c r="N24" s="117"/>
      <c r="T24" s="142" t="s">
        <v>588</v>
      </c>
      <c r="U24" s="142" t="s">
        <v>385</v>
      </c>
      <c r="V24" s="25"/>
      <c r="W24" s="25"/>
    </row>
    <row r="25" spans="1:23" s="17" customFormat="1" ht="15.75" customHeight="1" x14ac:dyDescent="0.25">
      <c r="A25" s="143">
        <v>42541</v>
      </c>
      <c r="B25" s="27" t="s">
        <v>58</v>
      </c>
      <c r="C25" s="27" t="s">
        <v>58</v>
      </c>
      <c r="D25" s="25" t="s">
        <v>682</v>
      </c>
      <c r="E25" s="25" t="s">
        <v>104</v>
      </c>
      <c r="F25" s="25" t="s">
        <v>108</v>
      </c>
      <c r="G25" s="25" t="str">
        <f>VLOOKUP(Repository_table[[#This Row],[Country of Destination]],$T$11:$U$47,2,)</f>
        <v>Latin America and the Caribbean</v>
      </c>
      <c r="H25" s="25" t="s">
        <v>324</v>
      </c>
      <c r="I25" s="25" t="s">
        <v>261</v>
      </c>
      <c r="J25" s="28">
        <v>3133578</v>
      </c>
      <c r="K25" s="39">
        <v>4.5074500000000004</v>
      </c>
      <c r="L25" s="144"/>
      <c r="N25" s="117"/>
      <c r="T25" s="142" t="s">
        <v>213</v>
      </c>
      <c r="U25" s="142" t="s">
        <v>388</v>
      </c>
      <c r="V25" s="25"/>
      <c r="W25" s="25"/>
    </row>
    <row r="26" spans="1:23" s="17" customFormat="1" ht="15.75" customHeight="1" x14ac:dyDescent="0.25">
      <c r="A26" s="143">
        <v>42544</v>
      </c>
      <c r="B26" s="27" t="s">
        <v>58</v>
      </c>
      <c r="C26" s="27" t="s">
        <v>58</v>
      </c>
      <c r="D26" s="25" t="s">
        <v>683</v>
      </c>
      <c r="E26" s="25" t="s">
        <v>104</v>
      </c>
      <c r="F26" s="25" t="s">
        <v>65</v>
      </c>
      <c r="G26" s="25" t="str">
        <f>VLOOKUP(Repository_table[[#This Row],[Country of Destination]],$T$11:$U$47,2,)</f>
        <v>South Asia</v>
      </c>
      <c r="H26" s="25" t="s">
        <v>68</v>
      </c>
      <c r="I26" s="25" t="s">
        <v>261</v>
      </c>
      <c r="J26" s="28">
        <v>3617006</v>
      </c>
      <c r="K26" s="39">
        <v>4.5074500000000004</v>
      </c>
      <c r="L26" s="144"/>
      <c r="N26" s="117"/>
      <c r="T26" s="142" t="s">
        <v>244</v>
      </c>
      <c r="U26" s="142" t="s">
        <v>389</v>
      </c>
      <c r="V26" s="25"/>
      <c r="W26" s="25"/>
    </row>
    <row r="27" spans="1:23" s="17" customFormat="1" ht="15.75" customHeight="1" x14ac:dyDescent="0.25">
      <c r="A27" s="143">
        <v>42552</v>
      </c>
      <c r="B27" s="27" t="s">
        <v>58</v>
      </c>
      <c r="C27" s="27" t="s">
        <v>58</v>
      </c>
      <c r="D27" s="25" t="s">
        <v>683</v>
      </c>
      <c r="E27" s="25" t="s">
        <v>104</v>
      </c>
      <c r="F27" s="25" t="s">
        <v>232</v>
      </c>
      <c r="G27" s="25" t="str">
        <f>VLOOKUP(Repository_table[[#This Row],[Country of Destination]],$T$11:$U$47,2,)</f>
        <v>Europe and Central Asia</v>
      </c>
      <c r="H27" s="25" t="s">
        <v>321</v>
      </c>
      <c r="I27" s="25" t="s">
        <v>261</v>
      </c>
      <c r="J27" s="28">
        <v>2930435</v>
      </c>
      <c r="K27" s="39">
        <v>4.51</v>
      </c>
      <c r="L27" s="144"/>
      <c r="N27" s="117"/>
      <c r="T27" s="142" t="s">
        <v>267</v>
      </c>
      <c r="U27" s="142" t="s">
        <v>386</v>
      </c>
      <c r="V27" s="25"/>
      <c r="W27" s="25"/>
    </row>
    <row r="28" spans="1:23" s="17" customFormat="1" ht="15.75" customHeight="1" x14ac:dyDescent="0.25">
      <c r="A28" s="143">
        <v>42565</v>
      </c>
      <c r="B28" s="27" t="s">
        <v>58</v>
      </c>
      <c r="C28" s="27" t="s">
        <v>58</v>
      </c>
      <c r="D28" s="25" t="s">
        <v>682</v>
      </c>
      <c r="E28" s="25" t="s">
        <v>104</v>
      </c>
      <c r="F28" s="25" t="s">
        <v>108</v>
      </c>
      <c r="G28" s="25" t="str">
        <f>VLOOKUP(Repository_table[[#This Row],[Country of Destination]],$T$11:$U$47,2,)</f>
        <v>Latin America and the Caribbean</v>
      </c>
      <c r="H28" s="25" t="s">
        <v>167</v>
      </c>
      <c r="I28" s="25" t="s">
        <v>261</v>
      </c>
      <c r="J28" s="28">
        <v>2996099</v>
      </c>
      <c r="K28" s="39">
        <v>5.6</v>
      </c>
      <c r="L28" s="144"/>
      <c r="N28" s="117"/>
      <c r="T28" s="142" t="s">
        <v>78</v>
      </c>
      <c r="U28" s="142" t="s">
        <v>385</v>
      </c>
      <c r="V28" s="25"/>
      <c r="W28" s="25"/>
    </row>
    <row r="29" spans="1:23" s="17" customFormat="1" ht="15.75" customHeight="1" x14ac:dyDescent="0.25">
      <c r="A29" s="143">
        <v>42569</v>
      </c>
      <c r="B29" s="27" t="s">
        <v>58</v>
      </c>
      <c r="C29" s="27" t="s">
        <v>58</v>
      </c>
      <c r="D29" s="25" t="s">
        <v>682</v>
      </c>
      <c r="E29" s="25" t="s">
        <v>104</v>
      </c>
      <c r="F29" s="25" t="s">
        <v>149</v>
      </c>
      <c r="G29" s="25" t="str">
        <f>VLOOKUP(Repository_table[[#This Row],[Country of Destination]],$T$11:$U$47,2,)</f>
        <v>Middle East and North Africa</v>
      </c>
      <c r="H29" s="25" t="s">
        <v>222</v>
      </c>
      <c r="I29" s="25" t="s">
        <v>261</v>
      </c>
      <c r="J29" s="28">
        <v>3566496</v>
      </c>
      <c r="K29" s="39">
        <v>5.6</v>
      </c>
      <c r="L29" s="144"/>
      <c r="N29" s="117"/>
      <c r="T29" s="142" t="s">
        <v>149</v>
      </c>
      <c r="U29" s="142" t="s">
        <v>388</v>
      </c>
      <c r="V29" s="25"/>
      <c r="W29" s="25"/>
    </row>
    <row r="30" spans="1:23" s="17" customFormat="1" ht="15.75" customHeight="1" x14ac:dyDescent="0.25">
      <c r="A30" s="143">
        <v>42571</v>
      </c>
      <c r="B30" s="27" t="s">
        <v>58</v>
      </c>
      <c r="C30" s="27" t="s">
        <v>58</v>
      </c>
      <c r="D30" s="25" t="s">
        <v>683</v>
      </c>
      <c r="E30" s="25" t="s">
        <v>104</v>
      </c>
      <c r="F30" s="25" t="s">
        <v>69</v>
      </c>
      <c r="G30" s="25" t="str">
        <f>VLOOKUP(Repository_table[[#This Row],[Country of Destination]],$T$11:$U$47,2,)</f>
        <v>East Asia and Pacific</v>
      </c>
      <c r="H30" s="25" t="s">
        <v>224</v>
      </c>
      <c r="I30" s="25" t="s">
        <v>261</v>
      </c>
      <c r="J30" s="28">
        <v>3132116</v>
      </c>
      <c r="K30" s="39">
        <v>5.6</v>
      </c>
      <c r="L30" s="144"/>
      <c r="N30" s="117"/>
      <c r="T30" s="142" t="s">
        <v>217</v>
      </c>
      <c r="U30" s="142" t="s">
        <v>388</v>
      </c>
      <c r="V30" s="25"/>
      <c r="W30" s="25"/>
    </row>
    <row r="31" spans="1:23" s="17" customFormat="1" ht="15.75" customHeight="1" x14ac:dyDescent="0.25">
      <c r="A31" s="143">
        <v>42580</v>
      </c>
      <c r="B31" s="27" t="s">
        <v>58</v>
      </c>
      <c r="C31" s="27" t="s">
        <v>58</v>
      </c>
      <c r="D31" s="25" t="s">
        <v>682</v>
      </c>
      <c r="E31" s="25" t="s">
        <v>104</v>
      </c>
      <c r="F31" s="25" t="s">
        <v>108</v>
      </c>
      <c r="G31" s="25" t="str">
        <f>VLOOKUP(Repository_table[[#This Row],[Country of Destination]],$T$11:$U$47,2,)</f>
        <v>Latin America and the Caribbean</v>
      </c>
      <c r="H31" s="25" t="s">
        <v>162</v>
      </c>
      <c r="I31" s="25" t="s">
        <v>261</v>
      </c>
      <c r="J31" s="28">
        <v>3077733</v>
      </c>
      <c r="K31" s="39">
        <v>5.6</v>
      </c>
      <c r="L31" s="144"/>
      <c r="N31" s="117"/>
      <c r="T31" s="142" t="s">
        <v>318</v>
      </c>
      <c r="U31" s="142" t="s">
        <v>389</v>
      </c>
      <c r="V31" s="25"/>
      <c r="W31" s="25"/>
    </row>
    <row r="32" spans="1:23" s="17" customFormat="1" ht="15.75" customHeight="1" x14ac:dyDescent="0.25">
      <c r="A32" s="143">
        <v>42586</v>
      </c>
      <c r="B32" s="27" t="s">
        <v>58</v>
      </c>
      <c r="C32" s="27" t="s">
        <v>58</v>
      </c>
      <c r="D32" s="25" t="s">
        <v>682</v>
      </c>
      <c r="E32" s="25" t="s">
        <v>104</v>
      </c>
      <c r="F32" s="25" t="s">
        <v>108</v>
      </c>
      <c r="G32" s="25" t="str">
        <f>VLOOKUP(Repository_table[[#This Row],[Country of Destination]],$T$11:$U$47,2,)</f>
        <v>Latin America and the Caribbean</v>
      </c>
      <c r="H32" s="25" t="s">
        <v>321</v>
      </c>
      <c r="I32" s="25" t="s">
        <v>261</v>
      </c>
      <c r="J32" s="28">
        <v>2942986</v>
      </c>
      <c r="K32" s="39">
        <v>5.3228</v>
      </c>
      <c r="L32" s="144"/>
      <c r="N32" s="117"/>
      <c r="T32" s="142" t="s">
        <v>439</v>
      </c>
      <c r="U32" s="142" t="s">
        <v>385</v>
      </c>
      <c r="V32" s="25"/>
      <c r="W32" s="25"/>
    </row>
    <row r="33" spans="1:23" s="17" customFormat="1" ht="15.75" customHeight="1" x14ac:dyDescent="0.25">
      <c r="A33" s="143">
        <v>42588</v>
      </c>
      <c r="B33" s="27" t="s">
        <v>58</v>
      </c>
      <c r="C33" s="27" t="s">
        <v>58</v>
      </c>
      <c r="D33" s="25" t="s">
        <v>681</v>
      </c>
      <c r="E33" s="25" t="s">
        <v>186</v>
      </c>
      <c r="F33" s="25" t="s">
        <v>170</v>
      </c>
      <c r="G33" s="25" t="str">
        <f>VLOOKUP(Repository_table[[#This Row],[Country of Destination]],$T$11:$U$47,2,)</f>
        <v>Latin America and the Caribbean</v>
      </c>
      <c r="H33" s="25" t="s">
        <v>195</v>
      </c>
      <c r="I33" s="25" t="s">
        <v>261</v>
      </c>
      <c r="J33" s="28">
        <v>2190415</v>
      </c>
      <c r="K33" s="39">
        <v>4.32</v>
      </c>
      <c r="L33" s="144" t="s">
        <v>676</v>
      </c>
      <c r="N33" s="117"/>
      <c r="T33" s="142" t="s">
        <v>231</v>
      </c>
      <c r="U33" s="142" t="s">
        <v>389</v>
      </c>
      <c r="V33" s="25"/>
      <c r="W33" s="25"/>
    </row>
    <row r="34" spans="1:23" s="17" customFormat="1" ht="15.75" customHeight="1" x14ac:dyDescent="0.25">
      <c r="A34" s="143">
        <v>42588</v>
      </c>
      <c r="B34" s="27" t="s">
        <v>58</v>
      </c>
      <c r="C34" s="27" t="s">
        <v>58</v>
      </c>
      <c r="D34" s="25" t="s">
        <v>681</v>
      </c>
      <c r="E34" s="25" t="s">
        <v>186</v>
      </c>
      <c r="F34" s="25" t="s">
        <v>169</v>
      </c>
      <c r="G34" s="25" t="str">
        <f>VLOOKUP(Repository_table[[#This Row],[Country of Destination]],$T$11:$U$47,2,)</f>
        <v>Latin America and the Caribbean</v>
      </c>
      <c r="H34" s="25" t="s">
        <v>195</v>
      </c>
      <c r="I34" s="25" t="s">
        <v>261</v>
      </c>
      <c r="J34" s="28">
        <v>508891</v>
      </c>
      <c r="K34" s="39">
        <v>4.32</v>
      </c>
      <c r="L34" s="144" t="s">
        <v>676</v>
      </c>
      <c r="N34" s="117"/>
      <c r="T34" s="142" t="s">
        <v>73</v>
      </c>
      <c r="U34" s="142" t="s">
        <v>386</v>
      </c>
      <c r="V34" s="25"/>
      <c r="W34" s="25"/>
    </row>
    <row r="35" spans="1:23" s="17" customFormat="1" ht="15.75" customHeight="1" x14ac:dyDescent="0.25">
      <c r="A35" s="143">
        <v>42592</v>
      </c>
      <c r="B35" s="27" t="s">
        <v>58</v>
      </c>
      <c r="C35" s="27" t="s">
        <v>58</v>
      </c>
      <c r="D35" s="25" t="s">
        <v>682</v>
      </c>
      <c r="E35" s="25" t="s">
        <v>104</v>
      </c>
      <c r="F35" s="25" t="s">
        <v>108</v>
      </c>
      <c r="G35" s="25" t="str">
        <f>VLOOKUP(Repository_table[[#This Row],[Country of Destination]],$T$11:$U$47,2,)</f>
        <v>Latin America and the Caribbean</v>
      </c>
      <c r="H35" s="25" t="s">
        <v>119</v>
      </c>
      <c r="I35" s="25" t="s">
        <v>261</v>
      </c>
      <c r="J35" s="28">
        <v>3444900</v>
      </c>
      <c r="K35" s="39">
        <v>5.3228</v>
      </c>
      <c r="L35" s="144"/>
      <c r="N35" s="117"/>
      <c r="T35" s="142" t="s">
        <v>196</v>
      </c>
      <c r="U35" s="142" t="s">
        <v>389</v>
      </c>
      <c r="V35" s="25"/>
      <c r="W35" s="25"/>
    </row>
    <row r="36" spans="1:23" s="17" customFormat="1" ht="15.75" customHeight="1" x14ac:dyDescent="0.25">
      <c r="A36" s="143">
        <v>42596</v>
      </c>
      <c r="B36" s="27" t="s">
        <v>58</v>
      </c>
      <c r="C36" s="27" t="s">
        <v>58</v>
      </c>
      <c r="D36" s="25" t="s">
        <v>681</v>
      </c>
      <c r="E36" s="25" t="s">
        <v>186</v>
      </c>
      <c r="F36" s="25" t="s">
        <v>169</v>
      </c>
      <c r="G36" s="25" t="str">
        <f>VLOOKUP(Repository_table[[#This Row],[Country of Destination]],$T$11:$U$47,2,)</f>
        <v>Latin America and the Caribbean</v>
      </c>
      <c r="H36" s="25" t="s">
        <v>322</v>
      </c>
      <c r="I36" s="25" t="s">
        <v>261</v>
      </c>
      <c r="J36" s="28">
        <v>3424023</v>
      </c>
      <c r="K36" s="39">
        <v>5.1100000000000003</v>
      </c>
      <c r="L36" s="144" t="s">
        <v>188</v>
      </c>
      <c r="N36" s="117"/>
      <c r="T36" s="142" t="s">
        <v>112</v>
      </c>
      <c r="U36" s="142" t="s">
        <v>387</v>
      </c>
      <c r="V36" s="25"/>
      <c r="W36" s="25"/>
    </row>
    <row r="37" spans="1:23" s="17" customFormat="1" ht="15.75" customHeight="1" x14ac:dyDescent="0.25">
      <c r="A37" s="143">
        <v>42600</v>
      </c>
      <c r="B37" s="27" t="s">
        <v>58</v>
      </c>
      <c r="C37" s="27" t="s">
        <v>58</v>
      </c>
      <c r="D37" s="25" t="s">
        <v>681</v>
      </c>
      <c r="E37" s="25" t="s">
        <v>186</v>
      </c>
      <c r="F37" s="25" t="s">
        <v>177</v>
      </c>
      <c r="G37" s="25" t="str">
        <f>VLOOKUP(Repository_table[[#This Row],[Country of Destination]],$T$11:$U$47,2,)</f>
        <v>Latin America and the Caribbean</v>
      </c>
      <c r="H37" s="25" t="s">
        <v>690</v>
      </c>
      <c r="I37" s="25" t="s">
        <v>261</v>
      </c>
      <c r="J37" s="28">
        <v>2944980</v>
      </c>
      <c r="K37" s="39">
        <v>5.2</v>
      </c>
      <c r="L37" s="144" t="s">
        <v>67</v>
      </c>
      <c r="N37" s="117"/>
      <c r="T37" s="142" t="s">
        <v>178</v>
      </c>
      <c r="U37" s="142" t="s">
        <v>386</v>
      </c>
      <c r="V37" s="25"/>
      <c r="W37" s="25"/>
    </row>
    <row r="38" spans="1:23" s="17" customFormat="1" ht="15.75" customHeight="1" x14ac:dyDescent="0.25">
      <c r="A38" s="143">
        <v>42602</v>
      </c>
      <c r="B38" s="27" t="s">
        <v>58</v>
      </c>
      <c r="C38" s="27" t="s">
        <v>58</v>
      </c>
      <c r="D38" s="25" t="s">
        <v>682</v>
      </c>
      <c r="E38" s="25" t="s">
        <v>104</v>
      </c>
      <c r="F38" s="25" t="s">
        <v>108</v>
      </c>
      <c r="G38" s="25" t="str">
        <f>VLOOKUP(Repository_table[[#This Row],[Country of Destination]],$T$11:$U$47,2,)</f>
        <v>Latin America and the Caribbean</v>
      </c>
      <c r="H38" s="25" t="s">
        <v>134</v>
      </c>
      <c r="I38" s="25" t="s">
        <v>261</v>
      </c>
      <c r="J38" s="28">
        <v>3129689</v>
      </c>
      <c r="K38" s="39">
        <v>5.3228</v>
      </c>
      <c r="L38" s="144"/>
      <c r="N38" s="117"/>
      <c r="T38" s="142" t="s">
        <v>277</v>
      </c>
      <c r="U38" s="142" t="s">
        <v>389</v>
      </c>
      <c r="V38" s="25"/>
      <c r="W38" s="25"/>
    </row>
    <row r="39" spans="1:23" s="17" customFormat="1" ht="15.75" customHeight="1" x14ac:dyDescent="0.25">
      <c r="A39" s="143">
        <v>42605</v>
      </c>
      <c r="B39" s="27" t="s">
        <v>58</v>
      </c>
      <c r="C39" s="27" t="s">
        <v>58</v>
      </c>
      <c r="D39" s="25" t="s">
        <v>681</v>
      </c>
      <c r="E39" s="25" t="s">
        <v>186</v>
      </c>
      <c r="F39" s="25" t="s">
        <v>73</v>
      </c>
      <c r="G39" s="25" t="str">
        <f>VLOOKUP(Repository_table[[#This Row],[Country of Destination]],$T$11:$U$47,2,)</f>
        <v>Latin America and the Caribbean</v>
      </c>
      <c r="H39" s="25" t="s">
        <v>107</v>
      </c>
      <c r="I39" s="25" t="s">
        <v>261</v>
      </c>
      <c r="J39" s="28">
        <v>3686274</v>
      </c>
      <c r="K39" s="39">
        <v>4.2300000000000004</v>
      </c>
      <c r="L39" s="144" t="s">
        <v>67</v>
      </c>
      <c r="N39" s="117"/>
      <c r="T39" s="142" t="s">
        <v>66</v>
      </c>
      <c r="U39" s="142" t="s">
        <v>389</v>
      </c>
      <c r="V39" s="25"/>
      <c r="W39" s="25"/>
    </row>
    <row r="40" spans="1:23" s="17" customFormat="1" ht="15.75" customHeight="1" x14ac:dyDescent="0.25">
      <c r="A40" s="143">
        <v>42612</v>
      </c>
      <c r="B40" s="27" t="s">
        <v>58</v>
      </c>
      <c r="C40" s="27" t="s">
        <v>58</v>
      </c>
      <c r="D40" s="25" t="s">
        <v>681</v>
      </c>
      <c r="E40" s="25" t="s">
        <v>186</v>
      </c>
      <c r="F40" s="25" t="s">
        <v>65</v>
      </c>
      <c r="G40" s="25" t="str">
        <f>VLOOKUP(Repository_table[[#This Row],[Country of Destination]],$T$11:$U$47,2,)</f>
        <v>South Asia</v>
      </c>
      <c r="H40" s="25" t="s">
        <v>106</v>
      </c>
      <c r="I40" s="25" t="s">
        <v>261</v>
      </c>
      <c r="J40" s="28">
        <v>3701179</v>
      </c>
      <c r="K40" s="39">
        <v>4.74</v>
      </c>
      <c r="L40" s="144" t="s">
        <v>188</v>
      </c>
      <c r="N40" s="117"/>
      <c r="T40" s="142" t="s">
        <v>283</v>
      </c>
      <c r="U40" s="142" t="s">
        <v>385</v>
      </c>
      <c r="V40" s="25"/>
      <c r="W40" s="25"/>
    </row>
    <row r="41" spans="1:23" s="17" customFormat="1" ht="15.75" customHeight="1" x14ac:dyDescent="0.25">
      <c r="A41" s="143">
        <v>42614</v>
      </c>
      <c r="B41" s="27" t="s">
        <v>58</v>
      </c>
      <c r="C41" s="27" t="s">
        <v>58</v>
      </c>
      <c r="D41" s="25" t="s">
        <v>683</v>
      </c>
      <c r="E41" s="25" t="s">
        <v>104</v>
      </c>
      <c r="F41" s="25" t="s">
        <v>217</v>
      </c>
      <c r="G41" s="25" t="str">
        <f>VLOOKUP(Repository_table[[#This Row],[Country of Destination]],$T$11:$U$47,2,)</f>
        <v>Middle East and North Africa</v>
      </c>
      <c r="H41" s="25" t="s">
        <v>331</v>
      </c>
      <c r="I41" s="25" t="s">
        <v>261</v>
      </c>
      <c r="J41" s="28">
        <v>3458203</v>
      </c>
      <c r="K41" s="39">
        <v>5.3228</v>
      </c>
      <c r="L41" s="144"/>
      <c r="N41" s="117"/>
      <c r="T41" s="142" t="s">
        <v>109</v>
      </c>
      <c r="U41" s="142" t="s">
        <v>385</v>
      </c>
      <c r="V41" s="25"/>
      <c r="W41" s="25"/>
    </row>
    <row r="42" spans="1:23" s="17" customFormat="1" ht="15.75" customHeight="1" x14ac:dyDescent="0.25">
      <c r="A42" s="143">
        <v>42617</v>
      </c>
      <c r="B42" s="27" t="s">
        <v>58</v>
      </c>
      <c r="C42" s="27" t="s">
        <v>58</v>
      </c>
      <c r="D42" s="25" t="s">
        <v>681</v>
      </c>
      <c r="E42" s="25" t="s">
        <v>186</v>
      </c>
      <c r="F42" s="25" t="s">
        <v>65</v>
      </c>
      <c r="G42" s="25" t="str">
        <f>VLOOKUP(Repository_table[[#This Row],[Country of Destination]],$T$11:$U$47,2,)</f>
        <v>South Asia</v>
      </c>
      <c r="H42" s="25" t="s">
        <v>179</v>
      </c>
      <c r="I42" s="25" t="s">
        <v>261</v>
      </c>
      <c r="J42" s="28">
        <v>3638872</v>
      </c>
      <c r="K42" s="39">
        <v>4.7300000000000004</v>
      </c>
      <c r="L42" s="144" t="s">
        <v>188</v>
      </c>
      <c r="N42" s="117"/>
      <c r="T42" s="142" t="s">
        <v>232</v>
      </c>
      <c r="U42" s="142" t="s">
        <v>389</v>
      </c>
      <c r="V42" s="25"/>
      <c r="W42" s="25"/>
    </row>
    <row r="43" spans="1:23" s="17" customFormat="1" ht="15.75" customHeight="1" x14ac:dyDescent="0.25">
      <c r="A43" s="143">
        <v>42622</v>
      </c>
      <c r="B43" s="27" t="s">
        <v>58</v>
      </c>
      <c r="C43" s="27" t="s">
        <v>58</v>
      </c>
      <c r="D43" s="25" t="s">
        <v>683</v>
      </c>
      <c r="E43" s="25" t="s">
        <v>104</v>
      </c>
      <c r="F43" s="25" t="s">
        <v>105</v>
      </c>
      <c r="G43" s="25" t="str">
        <f>VLOOKUP(Repository_table[[#This Row],[Country of Destination]],$T$11:$U$47,2,)</f>
        <v>Europe and Central Asia</v>
      </c>
      <c r="H43" s="25" t="s">
        <v>321</v>
      </c>
      <c r="I43" s="25" t="s">
        <v>261</v>
      </c>
      <c r="J43" s="28">
        <v>2941284</v>
      </c>
      <c r="K43" s="39">
        <v>3.2809499999999998</v>
      </c>
      <c r="L43" s="144"/>
      <c r="N43" s="117"/>
      <c r="T43" s="142" t="s">
        <v>352</v>
      </c>
      <c r="U43" s="142" t="s">
        <v>385</v>
      </c>
      <c r="V43" s="25"/>
      <c r="W43" s="25"/>
    </row>
    <row r="44" spans="1:23" s="17" customFormat="1" ht="15.75" customHeight="1" x14ac:dyDescent="0.25">
      <c r="A44" s="143">
        <v>42624</v>
      </c>
      <c r="B44" s="27" t="s">
        <v>58</v>
      </c>
      <c r="C44" s="27" t="s">
        <v>58</v>
      </c>
      <c r="D44" s="25" t="s">
        <v>682</v>
      </c>
      <c r="E44" s="25" t="s">
        <v>104</v>
      </c>
      <c r="F44" s="25" t="s">
        <v>149</v>
      </c>
      <c r="G44" s="25" t="str">
        <f>VLOOKUP(Repository_table[[#This Row],[Country of Destination]],$T$11:$U$47,2,)</f>
        <v>Middle East and North Africa</v>
      </c>
      <c r="H44" s="25" t="s">
        <v>162</v>
      </c>
      <c r="I44" s="25" t="s">
        <v>261</v>
      </c>
      <c r="J44" s="28">
        <v>3361693</v>
      </c>
      <c r="K44" s="39">
        <v>5.5309499999999998</v>
      </c>
      <c r="L44" s="144"/>
      <c r="N44" s="117"/>
      <c r="T44" s="142" t="s">
        <v>319</v>
      </c>
      <c r="U44" s="142" t="s">
        <v>385</v>
      </c>
      <c r="V44" s="25"/>
    </row>
    <row r="45" spans="1:23" s="17" customFormat="1" ht="15.75" customHeight="1" x14ac:dyDescent="0.25">
      <c r="A45" s="143">
        <v>42638</v>
      </c>
      <c r="B45" s="27" t="s">
        <v>58</v>
      </c>
      <c r="C45" s="27" t="s">
        <v>58</v>
      </c>
      <c r="D45" s="25" t="s">
        <v>682</v>
      </c>
      <c r="E45" s="25" t="s">
        <v>104</v>
      </c>
      <c r="F45" s="25" t="s">
        <v>73</v>
      </c>
      <c r="G45" s="25" t="str">
        <f>VLOOKUP(Repository_table[[#This Row],[Country of Destination]],$T$11:$U$47,2,)</f>
        <v>Latin America and the Caribbean</v>
      </c>
      <c r="H45" s="25" t="s">
        <v>119</v>
      </c>
      <c r="I45" s="25" t="s">
        <v>261</v>
      </c>
      <c r="J45" s="28">
        <v>3315009</v>
      </c>
      <c r="K45" s="39">
        <v>5.5309499999999998</v>
      </c>
      <c r="L45" s="144"/>
      <c r="N45" s="117"/>
      <c r="T45" s="142" t="s">
        <v>105</v>
      </c>
      <c r="U45" s="142" t="s">
        <v>389</v>
      </c>
      <c r="V45" s="25"/>
    </row>
    <row r="46" spans="1:23" s="17" customFormat="1" ht="15.75" customHeight="1" x14ac:dyDescent="0.25">
      <c r="A46" s="143">
        <v>42652</v>
      </c>
      <c r="B46" s="27" t="s">
        <v>58</v>
      </c>
      <c r="C46" s="27" t="s">
        <v>58</v>
      </c>
      <c r="D46" s="25" t="s">
        <v>682</v>
      </c>
      <c r="E46" s="25" t="s">
        <v>104</v>
      </c>
      <c r="F46" s="25" t="s">
        <v>149</v>
      </c>
      <c r="G46" s="25" t="str">
        <f>VLOOKUP(Repository_table[[#This Row],[Country of Destination]],$T$11:$U$47,2,)</f>
        <v>Middle East and North Africa</v>
      </c>
      <c r="H46" s="25" t="s">
        <v>133</v>
      </c>
      <c r="I46" s="25" t="s">
        <v>261</v>
      </c>
      <c r="J46" s="28">
        <v>2941921</v>
      </c>
      <c r="K46" s="39">
        <v>3.395</v>
      </c>
      <c r="L46" s="144"/>
      <c r="N46" s="117"/>
      <c r="T46" s="142" t="s">
        <v>317</v>
      </c>
      <c r="U46" s="142" t="s">
        <v>388</v>
      </c>
    </row>
    <row r="47" spans="1:23" s="17" customFormat="1" ht="15.75" customHeight="1" x14ac:dyDescent="0.25">
      <c r="A47" s="143">
        <v>42675</v>
      </c>
      <c r="B47" s="27" t="s">
        <v>58</v>
      </c>
      <c r="C47" s="27" t="s">
        <v>58</v>
      </c>
      <c r="D47" s="25" t="s">
        <v>681</v>
      </c>
      <c r="E47" s="25" t="s">
        <v>186</v>
      </c>
      <c r="F47" s="25" t="s">
        <v>73</v>
      </c>
      <c r="G47" s="25" t="str">
        <f>VLOOKUP(Repository_table[[#This Row],[Country of Destination]],$T$11:$U$47,2,)</f>
        <v>Latin America and the Caribbean</v>
      </c>
      <c r="H47" s="25" t="s">
        <v>195</v>
      </c>
      <c r="I47" s="25" t="s">
        <v>261</v>
      </c>
      <c r="J47" s="28">
        <v>3430079</v>
      </c>
      <c r="K47" s="39">
        <v>4.8899999999999997</v>
      </c>
      <c r="L47" s="144" t="s">
        <v>67</v>
      </c>
      <c r="N47" s="117"/>
      <c r="T47" s="142" t="s">
        <v>120</v>
      </c>
      <c r="U47" s="142" t="s">
        <v>389</v>
      </c>
    </row>
    <row r="48" spans="1:23" s="17" customFormat="1" ht="15.75" customHeight="1" x14ac:dyDescent="0.25">
      <c r="A48" s="143">
        <v>42677</v>
      </c>
      <c r="B48" s="27" t="s">
        <v>58</v>
      </c>
      <c r="C48" s="27" t="s">
        <v>58</v>
      </c>
      <c r="D48" s="25" t="s">
        <v>683</v>
      </c>
      <c r="E48" s="25" t="s">
        <v>104</v>
      </c>
      <c r="F48" s="25" t="s">
        <v>65</v>
      </c>
      <c r="G48" s="25" t="str">
        <f>VLOOKUP(Repository_table[[#This Row],[Country of Destination]],$T$11:$U$47,2,)</f>
        <v>South Asia</v>
      </c>
      <c r="H48" s="25" t="s">
        <v>285</v>
      </c>
      <c r="I48" s="25" t="s">
        <v>261</v>
      </c>
      <c r="J48" s="28">
        <v>3114776</v>
      </c>
      <c r="K48" s="39">
        <v>5.43</v>
      </c>
      <c r="L48" s="144"/>
      <c r="N48" s="117"/>
    </row>
    <row r="49" spans="1:14" s="17" customFormat="1" ht="15.75" customHeight="1" x14ac:dyDescent="0.25">
      <c r="A49" s="143">
        <v>42683</v>
      </c>
      <c r="B49" s="27" t="s">
        <v>58</v>
      </c>
      <c r="C49" s="27" t="s">
        <v>58</v>
      </c>
      <c r="D49" s="25" t="s">
        <v>682</v>
      </c>
      <c r="E49" s="25" t="s">
        <v>104</v>
      </c>
      <c r="F49" s="25" t="s">
        <v>108</v>
      </c>
      <c r="G49" s="25" t="str">
        <f>VLOOKUP(Repository_table[[#This Row],[Country of Destination]],$T$11:$U$47,2,)</f>
        <v>Latin America and the Caribbean</v>
      </c>
      <c r="H49" s="25" t="s">
        <v>239</v>
      </c>
      <c r="I49" s="25" t="s">
        <v>261</v>
      </c>
      <c r="J49" s="28">
        <v>2940473</v>
      </c>
      <c r="K49" s="39">
        <v>5.43</v>
      </c>
      <c r="L49" s="144"/>
      <c r="N49" s="117"/>
    </row>
    <row r="50" spans="1:14" s="17" customFormat="1" ht="15.75" customHeight="1" x14ac:dyDescent="0.25">
      <c r="A50" s="143">
        <v>42685</v>
      </c>
      <c r="B50" s="27" t="s">
        <v>58</v>
      </c>
      <c r="C50" s="27" t="s">
        <v>58</v>
      </c>
      <c r="D50" s="25" t="s">
        <v>681</v>
      </c>
      <c r="E50" s="25" t="s">
        <v>186</v>
      </c>
      <c r="F50" s="25" t="s">
        <v>73</v>
      </c>
      <c r="G50" s="25" t="str">
        <f>VLOOKUP(Repository_table[[#This Row],[Country of Destination]],$T$11:$U$47,2,)</f>
        <v>Latin America and the Caribbean</v>
      </c>
      <c r="H50" s="25" t="s">
        <v>165</v>
      </c>
      <c r="I50" s="25" t="s">
        <v>261</v>
      </c>
      <c r="J50" s="28">
        <v>3628454</v>
      </c>
      <c r="K50" s="39">
        <v>4.87</v>
      </c>
      <c r="L50" s="144" t="s">
        <v>67</v>
      </c>
      <c r="N50" s="117"/>
    </row>
    <row r="51" spans="1:14" s="17" customFormat="1" ht="15.75" customHeight="1" x14ac:dyDescent="0.25">
      <c r="A51" s="143">
        <v>42686</v>
      </c>
      <c r="B51" s="27" t="s">
        <v>58</v>
      </c>
      <c r="C51" s="27" t="s">
        <v>58</v>
      </c>
      <c r="D51" s="25" t="s">
        <v>682</v>
      </c>
      <c r="E51" s="25" t="s">
        <v>104</v>
      </c>
      <c r="F51" s="25" t="s">
        <v>73</v>
      </c>
      <c r="G51" s="25" t="str">
        <f>VLOOKUP(Repository_table[[#This Row],[Country of Destination]],$T$11:$U$47,2,)</f>
        <v>Latin America and the Caribbean</v>
      </c>
      <c r="H51" s="25" t="s">
        <v>114</v>
      </c>
      <c r="I51" s="25" t="s">
        <v>261</v>
      </c>
      <c r="J51" s="28">
        <v>3304396</v>
      </c>
      <c r="K51" s="39">
        <v>5.43</v>
      </c>
      <c r="L51" s="144"/>
      <c r="N51" s="117"/>
    </row>
    <row r="52" spans="1:14" s="17" customFormat="1" ht="15.75" customHeight="1" x14ac:dyDescent="0.25">
      <c r="A52" s="143">
        <v>42690</v>
      </c>
      <c r="B52" s="27" t="s">
        <v>58</v>
      </c>
      <c r="C52" s="27" t="s">
        <v>58</v>
      </c>
      <c r="D52" s="25" t="s">
        <v>683</v>
      </c>
      <c r="E52" s="25" t="s">
        <v>104</v>
      </c>
      <c r="F52" s="25" t="s">
        <v>69</v>
      </c>
      <c r="G52" s="25" t="str">
        <f>VLOOKUP(Repository_table[[#This Row],[Country of Destination]],$T$11:$U$47,2,)</f>
        <v>East Asia and Pacific</v>
      </c>
      <c r="H52" s="25" t="s">
        <v>305</v>
      </c>
      <c r="I52" s="25" t="s">
        <v>261</v>
      </c>
      <c r="J52" s="28">
        <v>3634281</v>
      </c>
      <c r="K52" s="39">
        <v>3.18</v>
      </c>
      <c r="L52" s="144"/>
      <c r="N52" s="117"/>
    </row>
    <row r="53" spans="1:14" s="17" customFormat="1" ht="15.75" customHeight="1" x14ac:dyDescent="0.25">
      <c r="A53" s="143">
        <v>42692</v>
      </c>
      <c r="B53" s="27" t="s">
        <v>58</v>
      </c>
      <c r="C53" s="27" t="s">
        <v>58</v>
      </c>
      <c r="D53" s="25" t="s">
        <v>681</v>
      </c>
      <c r="E53" s="25" t="s">
        <v>186</v>
      </c>
      <c r="F53" s="25" t="s">
        <v>244</v>
      </c>
      <c r="G53" s="25" t="str">
        <f>VLOOKUP(Repository_table[[#This Row],[Country of Destination]],$T$11:$U$47,2,)</f>
        <v>Europe and Central Asia</v>
      </c>
      <c r="H53" s="25" t="s">
        <v>330</v>
      </c>
      <c r="I53" s="25" t="s">
        <v>261</v>
      </c>
      <c r="J53" s="28">
        <v>3328199</v>
      </c>
      <c r="K53" s="39">
        <v>6.07</v>
      </c>
      <c r="L53" s="144" t="s">
        <v>67</v>
      </c>
      <c r="N53" s="117"/>
    </row>
    <row r="54" spans="1:14" s="17" customFormat="1" ht="15.75" customHeight="1" x14ac:dyDescent="0.25">
      <c r="A54" s="143">
        <v>42696</v>
      </c>
      <c r="B54" s="27" t="s">
        <v>58</v>
      </c>
      <c r="C54" s="27" t="s">
        <v>58</v>
      </c>
      <c r="D54" s="25" t="s">
        <v>682</v>
      </c>
      <c r="E54" s="25" t="s">
        <v>104</v>
      </c>
      <c r="F54" s="25" t="s">
        <v>73</v>
      </c>
      <c r="G54" s="25" t="str">
        <f>VLOOKUP(Repository_table[[#This Row],[Country of Destination]],$T$11:$U$47,2,)</f>
        <v>Latin America and the Caribbean</v>
      </c>
      <c r="H54" s="25" t="s">
        <v>133</v>
      </c>
      <c r="I54" s="25" t="s">
        <v>261</v>
      </c>
      <c r="J54" s="28">
        <v>2936834</v>
      </c>
      <c r="K54" s="39">
        <v>3.18</v>
      </c>
      <c r="L54" s="144"/>
      <c r="N54" s="117"/>
    </row>
    <row r="55" spans="1:14" s="17" customFormat="1" ht="15.75" customHeight="1" x14ac:dyDescent="0.25">
      <c r="A55" s="143">
        <v>42699</v>
      </c>
      <c r="B55" s="27" t="s">
        <v>58</v>
      </c>
      <c r="C55" s="27" t="s">
        <v>58</v>
      </c>
      <c r="D55" s="25" t="s">
        <v>683</v>
      </c>
      <c r="E55" s="25" t="s">
        <v>104</v>
      </c>
      <c r="F55" s="25" t="s">
        <v>69</v>
      </c>
      <c r="G55" s="25" t="str">
        <f>VLOOKUP(Repository_table[[#This Row],[Country of Destination]],$T$11:$U$47,2,)</f>
        <v>East Asia and Pacific</v>
      </c>
      <c r="H55" s="25" t="s">
        <v>77</v>
      </c>
      <c r="I55" s="25" t="s">
        <v>261</v>
      </c>
      <c r="J55" s="28">
        <v>3706885</v>
      </c>
      <c r="K55" s="39">
        <v>3.18</v>
      </c>
      <c r="L55" s="144"/>
      <c r="N55" s="117"/>
    </row>
    <row r="56" spans="1:14" s="17" customFormat="1" ht="15.75" customHeight="1" x14ac:dyDescent="0.25">
      <c r="A56" s="143">
        <v>42700</v>
      </c>
      <c r="B56" s="27" t="s">
        <v>58</v>
      </c>
      <c r="C56" s="27" t="s">
        <v>58</v>
      </c>
      <c r="D56" s="25" t="s">
        <v>683</v>
      </c>
      <c r="E56" s="25" t="s">
        <v>104</v>
      </c>
      <c r="F56" s="25" t="s">
        <v>105</v>
      </c>
      <c r="G56" s="25" t="str">
        <f>VLOOKUP(Repository_table[[#This Row],[Country of Destination]],$T$11:$U$47,2,)</f>
        <v>Europe and Central Asia</v>
      </c>
      <c r="H56" s="25" t="s">
        <v>349</v>
      </c>
      <c r="I56" s="25" t="s">
        <v>261</v>
      </c>
      <c r="J56" s="28">
        <v>2885559</v>
      </c>
      <c r="K56" s="39">
        <v>3.18</v>
      </c>
      <c r="L56" s="144"/>
      <c r="N56" s="117"/>
    </row>
    <row r="57" spans="1:14" s="17" customFormat="1" ht="15.75" customHeight="1" x14ac:dyDescent="0.25">
      <c r="A57" s="143">
        <v>42705</v>
      </c>
      <c r="B57" s="27" t="s">
        <v>58</v>
      </c>
      <c r="C57" s="27" t="s">
        <v>58</v>
      </c>
      <c r="D57" s="25" t="s">
        <v>681</v>
      </c>
      <c r="E57" s="25" t="s">
        <v>186</v>
      </c>
      <c r="F57" s="25" t="s">
        <v>73</v>
      </c>
      <c r="G57" s="25" t="str">
        <f>VLOOKUP(Repository_table[[#This Row],[Country of Destination]],$T$11:$U$47,2,)</f>
        <v>Latin America and the Caribbean</v>
      </c>
      <c r="H57" s="25" t="s">
        <v>195</v>
      </c>
      <c r="I57" s="25" t="s">
        <v>261</v>
      </c>
      <c r="J57" s="28">
        <v>3457558</v>
      </c>
      <c r="K57" s="39">
        <v>4.41</v>
      </c>
      <c r="L57" s="144" t="s">
        <v>67</v>
      </c>
      <c r="N57" s="117"/>
    </row>
    <row r="58" spans="1:14" s="17" customFormat="1" ht="15.75" customHeight="1" x14ac:dyDescent="0.25">
      <c r="A58" s="143">
        <v>42706</v>
      </c>
      <c r="B58" s="27" t="s">
        <v>58</v>
      </c>
      <c r="C58" s="27" t="s">
        <v>58</v>
      </c>
      <c r="D58" s="25" t="s">
        <v>681</v>
      </c>
      <c r="E58" s="25" t="s">
        <v>186</v>
      </c>
      <c r="F58" s="25" t="s">
        <v>109</v>
      </c>
      <c r="G58" s="25" t="str">
        <f>VLOOKUP(Repository_table[[#This Row],[Country of Destination]],$T$11:$U$47,2,)</f>
        <v>East Asia and Pacific</v>
      </c>
      <c r="H58" s="25" t="s">
        <v>218</v>
      </c>
      <c r="I58" s="25" t="s">
        <v>261</v>
      </c>
      <c r="J58" s="28">
        <v>3453272</v>
      </c>
      <c r="K58" s="39">
        <v>6.1680000000000001</v>
      </c>
      <c r="L58" s="144" t="s">
        <v>67</v>
      </c>
      <c r="N58" s="117"/>
    </row>
    <row r="59" spans="1:14" s="17" customFormat="1" ht="15.75" customHeight="1" x14ac:dyDescent="0.25">
      <c r="A59" s="143">
        <v>42709</v>
      </c>
      <c r="B59" s="27" t="s">
        <v>58</v>
      </c>
      <c r="C59" s="27" t="s">
        <v>58</v>
      </c>
      <c r="D59" s="25" t="s">
        <v>683</v>
      </c>
      <c r="E59" s="25" t="s">
        <v>104</v>
      </c>
      <c r="F59" s="25" t="s">
        <v>69</v>
      </c>
      <c r="G59" s="25" t="str">
        <f>VLOOKUP(Repository_table[[#This Row],[Country of Destination]],$T$11:$U$47,2,)</f>
        <v>East Asia and Pacific</v>
      </c>
      <c r="H59" s="25" t="s">
        <v>114</v>
      </c>
      <c r="I59" s="25" t="s">
        <v>261</v>
      </c>
      <c r="J59" s="28">
        <v>3343242</v>
      </c>
      <c r="K59" s="39">
        <v>3.7170000000000001</v>
      </c>
      <c r="L59" s="144"/>
      <c r="N59" s="117"/>
    </row>
    <row r="60" spans="1:14" s="17" customFormat="1" ht="15.75" customHeight="1" x14ac:dyDescent="0.25">
      <c r="A60" s="143">
        <v>42709</v>
      </c>
      <c r="B60" s="27" t="s">
        <v>58</v>
      </c>
      <c r="C60" s="27" t="s">
        <v>58</v>
      </c>
      <c r="D60" s="25" t="s">
        <v>681</v>
      </c>
      <c r="E60" s="25" t="s">
        <v>186</v>
      </c>
      <c r="F60" s="25" t="s">
        <v>69</v>
      </c>
      <c r="G60" s="25" t="str">
        <f>VLOOKUP(Repository_table[[#This Row],[Country of Destination]],$T$11:$U$47,2,)</f>
        <v>East Asia and Pacific</v>
      </c>
      <c r="H60" s="25" t="s">
        <v>114</v>
      </c>
      <c r="I60" s="25" t="s">
        <v>261</v>
      </c>
      <c r="J60" s="28">
        <v>93386</v>
      </c>
      <c r="K60" s="39">
        <v>5.8230000000000004</v>
      </c>
      <c r="L60" s="144" t="s">
        <v>67</v>
      </c>
      <c r="N60" s="117"/>
    </row>
    <row r="61" spans="1:14" s="17" customFormat="1" ht="15.75" customHeight="1" x14ac:dyDescent="0.25">
      <c r="A61" s="143">
        <v>42711</v>
      </c>
      <c r="B61" s="27" t="s">
        <v>58</v>
      </c>
      <c r="C61" s="27" t="s">
        <v>58</v>
      </c>
      <c r="D61" s="25" t="s">
        <v>683</v>
      </c>
      <c r="E61" s="25" t="s">
        <v>104</v>
      </c>
      <c r="F61" s="25" t="s">
        <v>78</v>
      </c>
      <c r="G61" s="25" t="str">
        <f>VLOOKUP(Repository_table[[#This Row],[Country of Destination]],$T$11:$U$47,2,)</f>
        <v>East Asia and Pacific</v>
      </c>
      <c r="H61" s="25" t="s">
        <v>106</v>
      </c>
      <c r="I61" s="25" t="s">
        <v>261</v>
      </c>
      <c r="J61" s="28">
        <v>3702981</v>
      </c>
      <c r="K61" s="39">
        <v>3.7170000000000001</v>
      </c>
      <c r="L61" s="144"/>
      <c r="N61" s="117"/>
    </row>
    <row r="62" spans="1:14" s="17" customFormat="1" ht="15.75" customHeight="1" x14ac:dyDescent="0.25">
      <c r="A62" s="143">
        <v>42713</v>
      </c>
      <c r="B62" s="27" t="s">
        <v>58</v>
      </c>
      <c r="C62" s="27" t="s">
        <v>58</v>
      </c>
      <c r="D62" s="25" t="s">
        <v>681</v>
      </c>
      <c r="E62" s="25" t="s">
        <v>186</v>
      </c>
      <c r="F62" s="25" t="s">
        <v>69</v>
      </c>
      <c r="G62" s="25" t="str">
        <f>VLOOKUP(Repository_table[[#This Row],[Country of Destination]],$T$11:$U$47,2,)</f>
        <v>East Asia and Pacific</v>
      </c>
      <c r="H62" s="25" t="s">
        <v>395</v>
      </c>
      <c r="I62" s="25" t="s">
        <v>261</v>
      </c>
      <c r="J62" s="28">
        <v>3310723</v>
      </c>
      <c r="K62" s="39">
        <v>5.1680000000000001</v>
      </c>
      <c r="L62" s="144" t="s">
        <v>67</v>
      </c>
      <c r="N62" s="117"/>
    </row>
    <row r="63" spans="1:14" s="17" customFormat="1" ht="15.75" customHeight="1" x14ac:dyDescent="0.25">
      <c r="A63" s="143">
        <v>42715</v>
      </c>
      <c r="B63" s="27" t="s">
        <v>58</v>
      </c>
      <c r="C63" s="27" t="s">
        <v>58</v>
      </c>
      <c r="D63" s="25" t="s">
        <v>683</v>
      </c>
      <c r="E63" s="25" t="s">
        <v>104</v>
      </c>
      <c r="F63" s="25" t="s">
        <v>78</v>
      </c>
      <c r="G63" s="25" t="str">
        <f>VLOOKUP(Repository_table[[#This Row],[Country of Destination]],$T$11:$U$47,2,)</f>
        <v>East Asia and Pacific</v>
      </c>
      <c r="H63" s="25" t="s">
        <v>107</v>
      </c>
      <c r="I63" s="25" t="s">
        <v>261</v>
      </c>
      <c r="J63" s="28">
        <v>3704325</v>
      </c>
      <c r="K63" s="39">
        <v>3.7170000000000001</v>
      </c>
      <c r="L63" s="144"/>
      <c r="N63" s="117"/>
    </row>
    <row r="64" spans="1:14" s="17" customFormat="1" ht="15.75" customHeight="1" x14ac:dyDescent="0.25">
      <c r="A64" s="143">
        <v>42718</v>
      </c>
      <c r="B64" s="27" t="s">
        <v>58</v>
      </c>
      <c r="C64" s="27" t="s">
        <v>58</v>
      </c>
      <c r="D64" s="25" t="s">
        <v>683</v>
      </c>
      <c r="E64" s="25" t="s">
        <v>104</v>
      </c>
      <c r="F64" s="25" t="s">
        <v>34</v>
      </c>
      <c r="G64" s="25" t="str">
        <f>VLOOKUP(Repository_table[[#This Row],[Country of Destination]],$T$11:$U$47,2,)</f>
        <v>Middle East and North Africa</v>
      </c>
      <c r="H64" s="25" t="s">
        <v>113</v>
      </c>
      <c r="I64" s="25" t="s">
        <v>261</v>
      </c>
      <c r="J64" s="28">
        <v>3606162</v>
      </c>
      <c r="K64" s="39">
        <v>6.2069999999999999</v>
      </c>
      <c r="L64" s="144"/>
      <c r="N64" s="117"/>
    </row>
    <row r="65" spans="1:14" s="17" customFormat="1" ht="15.75" customHeight="1" x14ac:dyDescent="0.25">
      <c r="A65" s="143">
        <v>42720</v>
      </c>
      <c r="B65" s="27" t="s">
        <v>58</v>
      </c>
      <c r="C65" s="27" t="s">
        <v>58</v>
      </c>
      <c r="D65" s="25" t="s">
        <v>682</v>
      </c>
      <c r="E65" s="25" t="s">
        <v>104</v>
      </c>
      <c r="F65" s="25" t="s">
        <v>109</v>
      </c>
      <c r="G65" s="25" t="str">
        <f>VLOOKUP(Repository_table[[#This Row],[Country of Destination]],$T$11:$U$47,2,)</f>
        <v>East Asia and Pacific</v>
      </c>
      <c r="H65" s="25" t="s">
        <v>263</v>
      </c>
      <c r="I65" s="25" t="s">
        <v>261</v>
      </c>
      <c r="J65" s="28">
        <v>3033309</v>
      </c>
      <c r="K65" s="39">
        <v>3.7170000000000001</v>
      </c>
      <c r="L65" s="144"/>
      <c r="N65" s="117"/>
    </row>
    <row r="66" spans="1:14" s="17" customFormat="1" ht="15.75" customHeight="1" x14ac:dyDescent="0.25">
      <c r="A66" s="143">
        <v>42720</v>
      </c>
      <c r="B66" s="27" t="s">
        <v>58</v>
      </c>
      <c r="C66" s="27" t="s">
        <v>58</v>
      </c>
      <c r="D66" s="25" t="s">
        <v>681</v>
      </c>
      <c r="E66" s="25" t="s">
        <v>186</v>
      </c>
      <c r="F66" s="25" t="s">
        <v>109</v>
      </c>
      <c r="G66" s="25" t="str">
        <f>VLOOKUP(Repository_table[[#This Row],[Country of Destination]],$T$11:$U$47,2,)</f>
        <v>East Asia and Pacific</v>
      </c>
      <c r="H66" s="25" t="s">
        <v>263</v>
      </c>
      <c r="I66" s="25" t="s">
        <v>261</v>
      </c>
      <c r="J66" s="28">
        <v>371190</v>
      </c>
      <c r="K66" s="39">
        <v>5.8230000000000004</v>
      </c>
      <c r="L66" s="144" t="s">
        <v>67</v>
      </c>
      <c r="N66" s="117"/>
    </row>
    <row r="67" spans="1:14" s="17" customFormat="1" ht="15.75" customHeight="1" x14ac:dyDescent="0.25">
      <c r="A67" s="143">
        <v>42721</v>
      </c>
      <c r="B67" s="27" t="s">
        <v>58</v>
      </c>
      <c r="C67" s="27" t="s">
        <v>58</v>
      </c>
      <c r="D67" s="25" t="s">
        <v>683</v>
      </c>
      <c r="E67" s="25" t="s">
        <v>104</v>
      </c>
      <c r="F67" s="25" t="s">
        <v>78</v>
      </c>
      <c r="G67" s="25" t="str">
        <f>VLOOKUP(Repository_table[[#This Row],[Country of Destination]],$T$11:$U$47,2,)</f>
        <v>East Asia and Pacific</v>
      </c>
      <c r="H67" s="25" t="s">
        <v>348</v>
      </c>
      <c r="I67" s="25" t="s">
        <v>261</v>
      </c>
      <c r="J67" s="28">
        <v>3729955</v>
      </c>
      <c r="K67" s="39">
        <v>3.7170000000000001</v>
      </c>
      <c r="L67" s="144"/>
      <c r="N67" s="117"/>
    </row>
    <row r="68" spans="1:14" s="17" customFormat="1" ht="15.75" customHeight="1" x14ac:dyDescent="0.25">
      <c r="A68" s="143">
        <v>42725</v>
      </c>
      <c r="B68" s="27" t="s">
        <v>58</v>
      </c>
      <c r="C68" s="27" t="s">
        <v>58</v>
      </c>
      <c r="D68" s="25" t="s">
        <v>682</v>
      </c>
      <c r="E68" s="25" t="s">
        <v>104</v>
      </c>
      <c r="F68" s="25" t="s">
        <v>73</v>
      </c>
      <c r="G68" s="25" t="str">
        <f>VLOOKUP(Repository_table[[#This Row],[Country of Destination]],$T$11:$U$47,2,)</f>
        <v>Latin America and the Caribbean</v>
      </c>
      <c r="H68" s="25" t="s">
        <v>335</v>
      </c>
      <c r="I68" s="25" t="s">
        <v>261</v>
      </c>
      <c r="J68" s="28">
        <v>3422149</v>
      </c>
      <c r="K68" s="39">
        <v>3.7170000000000001</v>
      </c>
      <c r="L68" s="144"/>
      <c r="N68" s="117"/>
    </row>
    <row r="69" spans="1:14" s="17" customFormat="1" ht="15.75" customHeight="1" x14ac:dyDescent="0.25">
      <c r="A69" s="143">
        <v>42725</v>
      </c>
      <c r="B69" s="27" t="s">
        <v>58</v>
      </c>
      <c r="C69" s="27" t="s">
        <v>58</v>
      </c>
      <c r="D69" s="25" t="s">
        <v>681</v>
      </c>
      <c r="E69" s="25" t="s">
        <v>186</v>
      </c>
      <c r="F69" s="25" t="s">
        <v>73</v>
      </c>
      <c r="G69" s="25" t="str">
        <f>VLOOKUP(Repository_table[[#This Row],[Country of Destination]],$T$11:$U$47,2,)</f>
        <v>Latin America and the Caribbean</v>
      </c>
      <c r="H69" s="25" t="s">
        <v>335</v>
      </c>
      <c r="I69" s="25" t="s">
        <v>261</v>
      </c>
      <c r="J69" s="28">
        <v>289070</v>
      </c>
      <c r="K69" s="39">
        <v>5.8230000000000004</v>
      </c>
      <c r="L69" s="144" t="s">
        <v>67</v>
      </c>
      <c r="N69" s="117"/>
    </row>
    <row r="70" spans="1:14" s="17" customFormat="1" ht="15.75" customHeight="1" x14ac:dyDescent="0.25">
      <c r="A70" s="143">
        <v>42727</v>
      </c>
      <c r="B70" s="27" t="s">
        <v>58</v>
      </c>
      <c r="C70" s="27" t="s">
        <v>58</v>
      </c>
      <c r="D70" s="25" t="s">
        <v>682</v>
      </c>
      <c r="E70" s="25" t="s">
        <v>104</v>
      </c>
      <c r="F70" s="25" t="s">
        <v>109</v>
      </c>
      <c r="G70" s="25" t="str">
        <f>VLOOKUP(Repository_table[[#This Row],[Country of Destination]],$T$11:$U$47,2,)</f>
        <v>East Asia and Pacific</v>
      </c>
      <c r="H70" s="25" t="s">
        <v>347</v>
      </c>
      <c r="I70" s="25" t="s">
        <v>261</v>
      </c>
      <c r="J70" s="28">
        <v>3308329</v>
      </c>
      <c r="K70" s="39">
        <v>6.2069999999999999</v>
      </c>
      <c r="L70" s="144"/>
      <c r="N70" s="117"/>
    </row>
    <row r="71" spans="1:14" s="17" customFormat="1" ht="15.75" customHeight="1" x14ac:dyDescent="0.25">
      <c r="A71" s="143">
        <v>42734</v>
      </c>
      <c r="B71" s="27" t="s">
        <v>58</v>
      </c>
      <c r="C71" s="27" t="s">
        <v>58</v>
      </c>
      <c r="D71" s="25" t="s">
        <v>683</v>
      </c>
      <c r="E71" s="25" t="s">
        <v>104</v>
      </c>
      <c r="F71" s="25" t="s">
        <v>105</v>
      </c>
      <c r="G71" s="25" t="str">
        <f>VLOOKUP(Repository_table[[#This Row],[Country of Destination]],$T$11:$U$47,2,)</f>
        <v>Europe and Central Asia</v>
      </c>
      <c r="H71" s="25" t="s">
        <v>691</v>
      </c>
      <c r="I71" s="25" t="s">
        <v>261</v>
      </c>
      <c r="J71" s="28">
        <v>2935638</v>
      </c>
      <c r="K71" s="39">
        <v>3.7170000000000001</v>
      </c>
      <c r="L71" s="144"/>
      <c r="N71" s="117"/>
    </row>
    <row r="72" spans="1:14" s="17" customFormat="1" ht="15.75" customHeight="1" x14ac:dyDescent="0.25">
      <c r="A72" s="143">
        <v>42736</v>
      </c>
      <c r="B72" s="27" t="s">
        <v>58</v>
      </c>
      <c r="C72" s="27" t="s">
        <v>58</v>
      </c>
      <c r="D72" s="25" t="s">
        <v>683</v>
      </c>
      <c r="E72" s="25" t="s">
        <v>104</v>
      </c>
      <c r="F72" s="25" t="s">
        <v>78</v>
      </c>
      <c r="G72" s="25" t="str">
        <f>VLOOKUP(Repository_table[[#This Row],[Country of Destination]],$T$11:$U$47,2,)</f>
        <v>East Asia and Pacific</v>
      </c>
      <c r="H72" s="25" t="s">
        <v>692</v>
      </c>
      <c r="I72" s="25" t="s">
        <v>261</v>
      </c>
      <c r="J72" s="28">
        <v>3111137</v>
      </c>
      <c r="K72" s="39">
        <v>3.7170000000000001</v>
      </c>
      <c r="L72" s="144"/>
      <c r="N72" s="117"/>
    </row>
    <row r="73" spans="1:14" s="17" customFormat="1" ht="15.75" customHeight="1" x14ac:dyDescent="0.25">
      <c r="A73" s="143">
        <v>42737</v>
      </c>
      <c r="B73" s="27" t="s">
        <v>58</v>
      </c>
      <c r="C73" s="27" t="s">
        <v>58</v>
      </c>
      <c r="D73" s="25" t="s">
        <v>683</v>
      </c>
      <c r="E73" s="25" t="s">
        <v>104</v>
      </c>
      <c r="F73" s="25" t="s">
        <v>232</v>
      </c>
      <c r="G73" s="25" t="str">
        <f>VLOOKUP(Repository_table[[#This Row],[Country of Destination]],$T$11:$U$47,2,)</f>
        <v>Europe and Central Asia</v>
      </c>
      <c r="H73" s="25" t="s">
        <v>321</v>
      </c>
      <c r="I73" s="25" t="s">
        <v>261</v>
      </c>
      <c r="J73" s="28">
        <v>2946374</v>
      </c>
      <c r="K73" s="39">
        <v>3.7170000000000001</v>
      </c>
      <c r="L73" s="144"/>
      <c r="N73" s="117"/>
    </row>
    <row r="74" spans="1:14" s="17" customFormat="1" ht="15.75" customHeight="1" x14ac:dyDescent="0.25">
      <c r="A74" s="143">
        <v>42739</v>
      </c>
      <c r="B74" s="27" t="s">
        <v>58</v>
      </c>
      <c r="C74" s="27" t="s">
        <v>58</v>
      </c>
      <c r="D74" s="25" t="s">
        <v>682</v>
      </c>
      <c r="E74" s="25" t="s">
        <v>104</v>
      </c>
      <c r="F74" s="25" t="s">
        <v>73</v>
      </c>
      <c r="G74" s="25" t="str">
        <f>VLOOKUP(Repository_table[[#This Row],[Country of Destination]],$T$11:$U$47,2,)</f>
        <v>Latin America and the Caribbean</v>
      </c>
      <c r="H74" s="25" t="s">
        <v>195</v>
      </c>
      <c r="I74" s="25" t="s">
        <v>261</v>
      </c>
      <c r="J74" s="28">
        <v>3455279</v>
      </c>
      <c r="K74" s="39">
        <v>7.52</v>
      </c>
      <c r="L74" s="144" t="s">
        <v>102</v>
      </c>
      <c r="N74" s="117"/>
    </row>
    <row r="75" spans="1:14" s="17" customFormat="1" ht="15.75" customHeight="1" x14ac:dyDescent="0.25">
      <c r="A75" s="143">
        <v>42740</v>
      </c>
      <c r="B75" s="27" t="s">
        <v>58</v>
      </c>
      <c r="C75" s="27" t="s">
        <v>58</v>
      </c>
      <c r="D75" s="25" t="s">
        <v>682</v>
      </c>
      <c r="E75" s="25" t="s">
        <v>104</v>
      </c>
      <c r="F75" s="25" t="s">
        <v>149</v>
      </c>
      <c r="G75" s="25" t="str">
        <f>VLOOKUP(Repository_table[[#This Row],[Country of Destination]],$T$11:$U$47,2,)</f>
        <v>Middle East and North Africa</v>
      </c>
      <c r="H75" s="25" t="s">
        <v>255</v>
      </c>
      <c r="I75" s="25" t="s">
        <v>261</v>
      </c>
      <c r="J75" s="28">
        <v>2428613</v>
      </c>
      <c r="K75" s="39">
        <v>4.5199999999999996</v>
      </c>
      <c r="L75" s="144" t="s">
        <v>57</v>
      </c>
      <c r="N75" s="117"/>
    </row>
    <row r="76" spans="1:14" s="17" customFormat="1" ht="15.75" customHeight="1" x14ac:dyDescent="0.25">
      <c r="A76" s="143">
        <v>42740</v>
      </c>
      <c r="B76" s="27" t="s">
        <v>58</v>
      </c>
      <c r="C76" s="27" t="s">
        <v>58</v>
      </c>
      <c r="D76" s="25" t="s">
        <v>683</v>
      </c>
      <c r="E76" s="25" t="s">
        <v>104</v>
      </c>
      <c r="F76" s="25" t="s">
        <v>231</v>
      </c>
      <c r="G76" s="25" t="str">
        <f>VLOOKUP(Repository_table[[#This Row],[Country of Destination]],$T$11:$U$47,2,)</f>
        <v>Europe and Central Asia</v>
      </c>
      <c r="H76" s="25" t="s">
        <v>255</v>
      </c>
      <c r="I76" s="25" t="s">
        <v>261</v>
      </c>
      <c r="J76" s="28">
        <v>867346</v>
      </c>
      <c r="K76" s="39">
        <v>4.5199999999999996</v>
      </c>
      <c r="L76" s="144" t="s">
        <v>57</v>
      </c>
      <c r="N76" s="117"/>
    </row>
    <row r="77" spans="1:14" s="17" customFormat="1" ht="15.75" customHeight="1" x14ac:dyDescent="0.25">
      <c r="A77" s="143">
        <v>42742</v>
      </c>
      <c r="B77" s="27" t="s">
        <v>58</v>
      </c>
      <c r="C77" s="27" t="s">
        <v>58</v>
      </c>
      <c r="D77" s="25" t="s">
        <v>682</v>
      </c>
      <c r="E77" s="25" t="s">
        <v>104</v>
      </c>
      <c r="F77" s="25" t="s">
        <v>73</v>
      </c>
      <c r="G77" s="25" t="str">
        <f>VLOOKUP(Repository_table[[#This Row],[Country of Destination]],$T$11:$U$47,2,)</f>
        <v>Latin America and the Caribbean</v>
      </c>
      <c r="H77" s="25" t="s">
        <v>154</v>
      </c>
      <c r="I77" s="25" t="s">
        <v>261</v>
      </c>
      <c r="J77" s="28">
        <v>3428332</v>
      </c>
      <c r="K77" s="39">
        <v>7.52</v>
      </c>
      <c r="L77" s="144" t="s">
        <v>102</v>
      </c>
      <c r="N77" s="117"/>
    </row>
    <row r="78" spans="1:14" s="17" customFormat="1" ht="15.75" customHeight="1" x14ac:dyDescent="0.25">
      <c r="A78" s="143">
        <v>42746</v>
      </c>
      <c r="B78" s="27" t="s">
        <v>58</v>
      </c>
      <c r="C78" s="27" t="s">
        <v>58</v>
      </c>
      <c r="D78" s="25" t="s">
        <v>683</v>
      </c>
      <c r="E78" s="25" t="s">
        <v>104</v>
      </c>
      <c r="F78" s="25" t="s">
        <v>65</v>
      </c>
      <c r="G78" s="25" t="str">
        <f>VLOOKUP(Repository_table[[#This Row],[Country of Destination]],$T$11:$U$47,2,)</f>
        <v>South Asia</v>
      </c>
      <c r="H78" s="25" t="s">
        <v>68</v>
      </c>
      <c r="I78" s="25" t="s">
        <v>261</v>
      </c>
      <c r="J78" s="28">
        <v>3622568</v>
      </c>
      <c r="K78" s="39">
        <v>4.5199999999999996</v>
      </c>
      <c r="L78" s="144"/>
      <c r="N78" s="117"/>
    </row>
    <row r="79" spans="1:14" s="17" customFormat="1" ht="15.75" customHeight="1" x14ac:dyDescent="0.25">
      <c r="A79" s="143">
        <v>42750</v>
      </c>
      <c r="B79" s="27" t="s">
        <v>58</v>
      </c>
      <c r="C79" s="27" t="s">
        <v>58</v>
      </c>
      <c r="D79" s="25" t="s">
        <v>683</v>
      </c>
      <c r="E79" s="25" t="s">
        <v>104</v>
      </c>
      <c r="F79" s="25" t="s">
        <v>232</v>
      </c>
      <c r="G79" s="25" t="str">
        <f>VLOOKUP(Repository_table[[#This Row],[Country of Destination]],$T$11:$U$47,2,)</f>
        <v>Europe and Central Asia</v>
      </c>
      <c r="H79" s="25" t="s">
        <v>83</v>
      </c>
      <c r="I79" s="25" t="s">
        <v>261</v>
      </c>
      <c r="J79" s="28">
        <v>3644042</v>
      </c>
      <c r="K79" s="39">
        <v>7.01</v>
      </c>
      <c r="L79" s="144" t="s">
        <v>102</v>
      </c>
      <c r="N79" s="117"/>
    </row>
    <row r="80" spans="1:14" s="17" customFormat="1" ht="15.75" customHeight="1" x14ac:dyDescent="0.25">
      <c r="A80" s="143">
        <v>42752</v>
      </c>
      <c r="B80" s="27" t="s">
        <v>58</v>
      </c>
      <c r="C80" s="27" t="s">
        <v>58</v>
      </c>
      <c r="D80" s="25" t="s">
        <v>683</v>
      </c>
      <c r="E80" s="25" t="s">
        <v>104</v>
      </c>
      <c r="F80" s="25" t="s">
        <v>78</v>
      </c>
      <c r="G80" s="25" t="str">
        <f>VLOOKUP(Repository_table[[#This Row],[Country of Destination]],$T$11:$U$47,2,)</f>
        <v>East Asia and Pacific</v>
      </c>
      <c r="H80" s="25" t="s">
        <v>165</v>
      </c>
      <c r="I80" s="25" t="s">
        <v>261</v>
      </c>
      <c r="J80" s="28">
        <v>3703484</v>
      </c>
      <c r="K80" s="39">
        <v>7.52</v>
      </c>
      <c r="L80" s="144" t="s">
        <v>102</v>
      </c>
      <c r="N80" s="117"/>
    </row>
    <row r="81" spans="1:14" s="17" customFormat="1" ht="15.75" customHeight="1" x14ac:dyDescent="0.25">
      <c r="A81" s="143">
        <v>42753</v>
      </c>
      <c r="B81" s="27" t="s">
        <v>58</v>
      </c>
      <c r="C81" s="27" t="s">
        <v>58</v>
      </c>
      <c r="D81" s="25" t="s">
        <v>682</v>
      </c>
      <c r="E81" s="25" t="s">
        <v>104</v>
      </c>
      <c r="F81" s="25" t="s">
        <v>73</v>
      </c>
      <c r="G81" s="25" t="str">
        <f>VLOOKUP(Repository_table[[#This Row],[Country of Destination]],$T$11:$U$47,2,)</f>
        <v>Latin America and the Caribbean</v>
      </c>
      <c r="H81" s="25" t="s">
        <v>93</v>
      </c>
      <c r="I81" s="25" t="s">
        <v>261</v>
      </c>
      <c r="J81" s="28">
        <v>3025173</v>
      </c>
      <c r="K81" s="39">
        <v>4.5199999999999996</v>
      </c>
      <c r="L81" s="144" t="s">
        <v>57</v>
      </c>
      <c r="N81" s="117"/>
    </row>
    <row r="82" spans="1:14" s="17" customFormat="1" ht="15.75" customHeight="1" x14ac:dyDescent="0.25">
      <c r="A82" s="143">
        <v>42753</v>
      </c>
      <c r="B82" s="27" t="s">
        <v>58</v>
      </c>
      <c r="C82" s="27" t="s">
        <v>58</v>
      </c>
      <c r="D82" s="25" t="s">
        <v>682</v>
      </c>
      <c r="E82" s="25" t="s">
        <v>104</v>
      </c>
      <c r="F82" s="25" t="s">
        <v>73</v>
      </c>
      <c r="G82" s="25" t="str">
        <f>VLOOKUP(Repository_table[[#This Row],[Country of Destination]],$T$11:$U$47,2,)</f>
        <v>Latin America and the Caribbean</v>
      </c>
      <c r="H82" s="25" t="s">
        <v>93</v>
      </c>
      <c r="I82" s="25" t="s">
        <v>261</v>
      </c>
      <c r="J82" s="28">
        <v>394212</v>
      </c>
      <c r="K82" s="39">
        <v>7.52</v>
      </c>
      <c r="L82" s="144" t="s">
        <v>693</v>
      </c>
      <c r="N82" s="117"/>
    </row>
    <row r="83" spans="1:14" s="17" customFormat="1" ht="15.75" customHeight="1" x14ac:dyDescent="0.25">
      <c r="A83" s="143">
        <v>42759</v>
      </c>
      <c r="B83" s="27" t="s">
        <v>58</v>
      </c>
      <c r="C83" s="27" t="s">
        <v>58</v>
      </c>
      <c r="D83" s="25" t="s">
        <v>683</v>
      </c>
      <c r="E83" s="25" t="s">
        <v>104</v>
      </c>
      <c r="F83" s="25" t="s">
        <v>69</v>
      </c>
      <c r="G83" s="25" t="str">
        <f>VLOOKUP(Repository_table[[#This Row],[Country of Destination]],$T$11:$U$47,2,)</f>
        <v>East Asia and Pacific</v>
      </c>
      <c r="H83" s="25" t="s">
        <v>335</v>
      </c>
      <c r="I83" s="25" t="s">
        <v>261</v>
      </c>
      <c r="J83" s="28">
        <v>3391087</v>
      </c>
      <c r="K83" s="39">
        <v>4.5199999999999996</v>
      </c>
      <c r="L83" s="144"/>
      <c r="N83" s="117"/>
    </row>
    <row r="84" spans="1:14" s="17" customFormat="1" ht="15.75" customHeight="1" x14ac:dyDescent="0.25">
      <c r="A84" s="143">
        <v>42760</v>
      </c>
      <c r="B84" s="27" t="s">
        <v>58</v>
      </c>
      <c r="C84" s="27" t="s">
        <v>58</v>
      </c>
      <c r="D84" s="25" t="s">
        <v>683</v>
      </c>
      <c r="E84" s="25" t="s">
        <v>104</v>
      </c>
      <c r="F84" s="25" t="s">
        <v>66</v>
      </c>
      <c r="G84" s="25" t="str">
        <f>VLOOKUP(Repository_table[[#This Row],[Country of Destination]],$T$11:$U$47,2,)</f>
        <v>Europe and Central Asia</v>
      </c>
      <c r="H84" s="25" t="s">
        <v>208</v>
      </c>
      <c r="I84" s="25" t="s">
        <v>261</v>
      </c>
      <c r="J84" s="28">
        <v>3442365</v>
      </c>
      <c r="K84" s="39">
        <v>7.01</v>
      </c>
      <c r="L84" s="144" t="s">
        <v>102</v>
      </c>
      <c r="N84" s="117"/>
    </row>
    <row r="85" spans="1:14" s="17" customFormat="1" ht="15.75" customHeight="1" x14ac:dyDescent="0.25">
      <c r="A85" s="143">
        <v>42761</v>
      </c>
      <c r="B85" s="27" t="s">
        <v>58</v>
      </c>
      <c r="C85" s="27" t="s">
        <v>58</v>
      </c>
      <c r="D85" s="25" t="s">
        <v>682</v>
      </c>
      <c r="E85" s="25" t="s">
        <v>104</v>
      </c>
      <c r="F85" s="25" t="s">
        <v>73</v>
      </c>
      <c r="G85" s="25" t="str">
        <f>VLOOKUP(Repository_table[[#This Row],[Country of Destination]],$T$11:$U$47,2,)</f>
        <v>Latin America and the Caribbean</v>
      </c>
      <c r="H85" s="25" t="s">
        <v>150</v>
      </c>
      <c r="I85" s="25" t="s">
        <v>261</v>
      </c>
      <c r="J85" s="28">
        <v>3706516</v>
      </c>
      <c r="K85" s="39">
        <v>7.52</v>
      </c>
      <c r="L85" s="144" t="s">
        <v>102</v>
      </c>
      <c r="N85" s="117"/>
    </row>
    <row r="86" spans="1:14" s="17" customFormat="1" ht="15.75" customHeight="1" x14ac:dyDescent="0.25">
      <c r="A86" s="143">
        <v>42763</v>
      </c>
      <c r="B86" s="27" t="s">
        <v>58</v>
      </c>
      <c r="C86" s="27" t="s">
        <v>58</v>
      </c>
      <c r="D86" s="25" t="s">
        <v>681</v>
      </c>
      <c r="E86" s="25" t="s">
        <v>186</v>
      </c>
      <c r="F86" s="25" t="s">
        <v>232</v>
      </c>
      <c r="G86" s="25" t="str">
        <f>VLOOKUP(Repository_table[[#This Row],[Country of Destination]],$T$11:$U$47,2,)</f>
        <v>Europe and Central Asia</v>
      </c>
      <c r="H86" s="25" t="s">
        <v>342</v>
      </c>
      <c r="I86" s="25" t="s">
        <v>261</v>
      </c>
      <c r="J86" s="28">
        <v>3411662</v>
      </c>
      <c r="K86" s="39">
        <v>6.9969999999999999</v>
      </c>
      <c r="L86" s="144" t="s">
        <v>694</v>
      </c>
      <c r="N86" s="117"/>
    </row>
    <row r="87" spans="1:14" s="17" customFormat="1" ht="15.75" customHeight="1" x14ac:dyDescent="0.25">
      <c r="A87" s="143">
        <v>42764</v>
      </c>
      <c r="B87" s="27" t="s">
        <v>58</v>
      </c>
      <c r="C87" s="27" t="s">
        <v>58</v>
      </c>
      <c r="D87" s="25" t="s">
        <v>683</v>
      </c>
      <c r="E87" s="25" t="s">
        <v>104</v>
      </c>
      <c r="F87" s="25" t="s">
        <v>78</v>
      </c>
      <c r="G87" s="25" t="str">
        <f>VLOOKUP(Repository_table[[#This Row],[Country of Destination]],$T$11:$U$47,2,)</f>
        <v>East Asia and Pacific</v>
      </c>
      <c r="H87" s="25" t="s">
        <v>77</v>
      </c>
      <c r="I87" s="25" t="s">
        <v>261</v>
      </c>
      <c r="J87" s="28">
        <v>3718018</v>
      </c>
      <c r="K87" s="39">
        <v>7.52</v>
      </c>
      <c r="L87" s="144" t="s">
        <v>102</v>
      </c>
      <c r="N87" s="117"/>
    </row>
    <row r="88" spans="1:14" s="17" customFormat="1" ht="15.75" customHeight="1" x14ac:dyDescent="0.25">
      <c r="A88" s="143">
        <v>42766</v>
      </c>
      <c r="B88" s="27" t="s">
        <v>58</v>
      </c>
      <c r="C88" s="27" t="s">
        <v>58</v>
      </c>
      <c r="D88" s="25" t="s">
        <v>682</v>
      </c>
      <c r="E88" s="25" t="s">
        <v>104</v>
      </c>
      <c r="F88" s="25" t="s">
        <v>149</v>
      </c>
      <c r="G88" s="25" t="str">
        <f>VLOOKUP(Repository_table[[#This Row],[Country of Destination]],$T$11:$U$47,2,)</f>
        <v>Middle East and North Africa</v>
      </c>
      <c r="H88" s="25" t="s">
        <v>239</v>
      </c>
      <c r="I88" s="25" t="s">
        <v>261</v>
      </c>
      <c r="J88" s="28">
        <v>2939021</v>
      </c>
      <c r="K88" s="39">
        <v>7.52</v>
      </c>
      <c r="L88" s="144" t="s">
        <v>102</v>
      </c>
      <c r="N88" s="117"/>
    </row>
    <row r="89" spans="1:14" s="17" customFormat="1" ht="15.75" customHeight="1" x14ac:dyDescent="0.25">
      <c r="A89" s="143">
        <v>42768</v>
      </c>
      <c r="B89" s="27" t="s">
        <v>58</v>
      </c>
      <c r="C89" s="27" t="s">
        <v>58</v>
      </c>
      <c r="D89" s="25" t="s">
        <v>683</v>
      </c>
      <c r="E89" s="25" t="s">
        <v>104</v>
      </c>
      <c r="F89" s="25" t="s">
        <v>66</v>
      </c>
      <c r="G89" s="25" t="str">
        <f>VLOOKUP(Repository_table[[#This Row],[Country of Destination]],$T$11:$U$47,2,)</f>
        <v>Europe and Central Asia</v>
      </c>
      <c r="H89" s="25" t="s">
        <v>195</v>
      </c>
      <c r="I89" s="25" t="s">
        <v>261</v>
      </c>
      <c r="J89" s="28">
        <v>1691600</v>
      </c>
      <c r="K89" s="39">
        <v>6.899</v>
      </c>
      <c r="L89" s="144" t="s">
        <v>693</v>
      </c>
      <c r="N89" s="117"/>
    </row>
    <row r="90" spans="1:14" s="17" customFormat="1" ht="15.75" customHeight="1" x14ac:dyDescent="0.25">
      <c r="A90" s="143">
        <v>42768</v>
      </c>
      <c r="B90" s="27" t="s">
        <v>58</v>
      </c>
      <c r="C90" s="27" t="s">
        <v>58</v>
      </c>
      <c r="D90" s="25" t="s">
        <v>683</v>
      </c>
      <c r="E90" s="25" t="s">
        <v>104</v>
      </c>
      <c r="F90" s="25" t="s">
        <v>232</v>
      </c>
      <c r="G90" s="25" t="str">
        <f>VLOOKUP(Repository_table[[#This Row],[Country of Destination]],$T$11:$U$47,2,)</f>
        <v>Europe and Central Asia</v>
      </c>
      <c r="H90" s="25" t="s">
        <v>195</v>
      </c>
      <c r="I90" s="25" t="s">
        <v>261</v>
      </c>
      <c r="J90" s="28">
        <v>1765661</v>
      </c>
      <c r="K90" s="39">
        <v>6.899</v>
      </c>
      <c r="L90" s="144" t="s">
        <v>693</v>
      </c>
      <c r="N90" s="117"/>
    </row>
    <row r="91" spans="1:14" s="17" customFormat="1" ht="15.75" customHeight="1" x14ac:dyDescent="0.25">
      <c r="A91" s="143">
        <v>42769</v>
      </c>
      <c r="B91" s="27" t="s">
        <v>58</v>
      </c>
      <c r="C91" s="27" t="s">
        <v>58</v>
      </c>
      <c r="D91" s="25" t="s">
        <v>683</v>
      </c>
      <c r="E91" s="25" t="s">
        <v>104</v>
      </c>
      <c r="F91" s="25" t="s">
        <v>105</v>
      </c>
      <c r="G91" s="25" t="str">
        <f>VLOOKUP(Repository_table[[#This Row],[Country of Destination]],$T$11:$U$47,2,)</f>
        <v>Europe and Central Asia</v>
      </c>
      <c r="H91" s="25" t="s">
        <v>695</v>
      </c>
      <c r="I91" s="25" t="s">
        <v>261</v>
      </c>
      <c r="J91" s="28">
        <v>3705488</v>
      </c>
      <c r="K91" s="39">
        <v>6.3890000000000002</v>
      </c>
      <c r="L91" s="144" t="s">
        <v>102</v>
      </c>
      <c r="N91" s="117"/>
    </row>
    <row r="92" spans="1:14" s="17" customFormat="1" ht="15.75" customHeight="1" x14ac:dyDescent="0.25">
      <c r="A92" s="143">
        <v>42771</v>
      </c>
      <c r="B92" s="27" t="s">
        <v>58</v>
      </c>
      <c r="C92" s="27" t="s">
        <v>58</v>
      </c>
      <c r="D92" s="25" t="s">
        <v>683</v>
      </c>
      <c r="E92" s="25" t="s">
        <v>104</v>
      </c>
      <c r="F92" s="25" t="s">
        <v>65</v>
      </c>
      <c r="G92" s="25" t="str">
        <f>VLOOKUP(Repository_table[[#This Row],[Country of Destination]],$T$11:$U$47,2,)</f>
        <v>South Asia</v>
      </c>
      <c r="H92" s="25" t="s">
        <v>271</v>
      </c>
      <c r="I92" s="25" t="s">
        <v>261</v>
      </c>
      <c r="J92" s="28">
        <v>3399239</v>
      </c>
      <c r="K92" s="39">
        <v>3.899</v>
      </c>
      <c r="L92" s="144"/>
      <c r="N92" s="117"/>
    </row>
    <row r="93" spans="1:14" s="17" customFormat="1" ht="15.75" customHeight="1" x14ac:dyDescent="0.25">
      <c r="A93" s="143">
        <v>42775</v>
      </c>
      <c r="B93" s="27" t="s">
        <v>58</v>
      </c>
      <c r="C93" s="27" t="s">
        <v>58</v>
      </c>
      <c r="D93" s="25" t="s">
        <v>681</v>
      </c>
      <c r="E93" s="25" t="s">
        <v>186</v>
      </c>
      <c r="F93" s="25" t="s">
        <v>73</v>
      </c>
      <c r="G93" s="25" t="str">
        <f>VLOOKUP(Repository_table[[#This Row],[Country of Destination]],$T$11:$U$47,2,)</f>
        <v>Latin America and the Caribbean</v>
      </c>
      <c r="H93" s="25" t="s">
        <v>154</v>
      </c>
      <c r="I93" s="25" t="s">
        <v>261</v>
      </c>
      <c r="J93" s="28">
        <v>3427486</v>
      </c>
      <c r="K93" s="39">
        <v>7.0670000000000002</v>
      </c>
      <c r="L93" s="144" t="s">
        <v>188</v>
      </c>
      <c r="N93" s="117"/>
    </row>
    <row r="94" spans="1:14" s="17" customFormat="1" ht="15.75" customHeight="1" x14ac:dyDescent="0.25">
      <c r="A94" s="143">
        <v>42777</v>
      </c>
      <c r="B94" s="27" t="s">
        <v>58</v>
      </c>
      <c r="C94" s="27" t="s">
        <v>58</v>
      </c>
      <c r="D94" s="25" t="s">
        <v>683</v>
      </c>
      <c r="E94" s="25" t="s">
        <v>104</v>
      </c>
      <c r="F94" s="25" t="s">
        <v>105</v>
      </c>
      <c r="G94" s="25" t="str">
        <f>VLOOKUP(Repository_table[[#This Row],[Country of Destination]],$T$11:$U$47,2,)</f>
        <v>Europe and Central Asia</v>
      </c>
      <c r="H94" s="25" t="s">
        <v>106</v>
      </c>
      <c r="I94" s="25" t="s">
        <v>261</v>
      </c>
      <c r="J94" s="28">
        <v>3696872</v>
      </c>
      <c r="K94" s="39">
        <v>6.899</v>
      </c>
      <c r="L94" s="144" t="s">
        <v>102</v>
      </c>
      <c r="N94" s="117"/>
    </row>
    <row r="95" spans="1:14" s="17" customFormat="1" ht="15.75" customHeight="1" x14ac:dyDescent="0.25">
      <c r="A95" s="143">
        <v>42778</v>
      </c>
      <c r="B95" s="27" t="s">
        <v>58</v>
      </c>
      <c r="C95" s="27" t="s">
        <v>58</v>
      </c>
      <c r="D95" s="25" t="s">
        <v>683</v>
      </c>
      <c r="E95" s="25" t="s">
        <v>104</v>
      </c>
      <c r="F95" s="25" t="s">
        <v>69</v>
      </c>
      <c r="G95" s="25" t="str">
        <f>VLOOKUP(Repository_table[[#This Row],[Country of Destination]],$T$11:$U$47,2,)</f>
        <v>East Asia and Pacific</v>
      </c>
      <c r="H95" s="25" t="s">
        <v>303</v>
      </c>
      <c r="I95" s="25" t="s">
        <v>261</v>
      </c>
      <c r="J95" s="28">
        <v>3464863</v>
      </c>
      <c r="K95" s="39">
        <v>3.899</v>
      </c>
      <c r="L95" s="144"/>
      <c r="N95" s="117"/>
    </row>
    <row r="96" spans="1:14" s="17" customFormat="1" ht="15.75" customHeight="1" x14ac:dyDescent="0.25">
      <c r="A96" s="143">
        <v>42780</v>
      </c>
      <c r="B96" s="27" t="s">
        <v>58</v>
      </c>
      <c r="C96" s="27" t="s">
        <v>58</v>
      </c>
      <c r="D96" s="25" t="s">
        <v>682</v>
      </c>
      <c r="E96" s="25" t="s">
        <v>104</v>
      </c>
      <c r="F96" s="25" t="s">
        <v>73</v>
      </c>
      <c r="G96" s="25" t="str">
        <f>VLOOKUP(Repository_table[[#This Row],[Country of Destination]],$T$11:$U$47,2,)</f>
        <v>Latin America and the Caribbean</v>
      </c>
      <c r="H96" s="25" t="s">
        <v>83</v>
      </c>
      <c r="I96" s="25" t="s">
        <v>261</v>
      </c>
      <c r="J96" s="28">
        <v>3606218</v>
      </c>
      <c r="K96" s="39">
        <v>6.3890000000000002</v>
      </c>
      <c r="L96" s="144" t="s">
        <v>102</v>
      </c>
      <c r="N96" s="117"/>
    </row>
    <row r="97" spans="1:14" s="17" customFormat="1" ht="15.75" customHeight="1" x14ac:dyDescent="0.25">
      <c r="A97" s="143">
        <v>42781</v>
      </c>
      <c r="B97" s="27" t="s">
        <v>58</v>
      </c>
      <c r="C97" s="27" t="s">
        <v>58</v>
      </c>
      <c r="D97" s="25" t="s">
        <v>682</v>
      </c>
      <c r="E97" s="25" t="s">
        <v>104</v>
      </c>
      <c r="F97" s="25" t="s">
        <v>108</v>
      </c>
      <c r="G97" s="25" t="str">
        <f>VLOOKUP(Repository_table[[#This Row],[Country of Destination]],$T$11:$U$47,2,)</f>
        <v>Latin America and the Caribbean</v>
      </c>
      <c r="H97" s="25" t="s">
        <v>187</v>
      </c>
      <c r="I97" s="25" t="s">
        <v>261</v>
      </c>
      <c r="J97" s="28">
        <v>2950188</v>
      </c>
      <c r="K97" s="39">
        <v>6.899</v>
      </c>
      <c r="L97" s="144" t="s">
        <v>102</v>
      </c>
      <c r="N97" s="117"/>
    </row>
    <row r="98" spans="1:14" s="17" customFormat="1" ht="15.75" customHeight="1" x14ac:dyDescent="0.25">
      <c r="A98" s="143">
        <v>42783</v>
      </c>
      <c r="B98" s="27" t="s">
        <v>58</v>
      </c>
      <c r="C98" s="27" t="s">
        <v>58</v>
      </c>
      <c r="D98" s="25" t="s">
        <v>683</v>
      </c>
      <c r="E98" s="25" t="s">
        <v>104</v>
      </c>
      <c r="F98" s="25" t="s">
        <v>69</v>
      </c>
      <c r="G98" s="25" t="str">
        <f>VLOOKUP(Repository_table[[#This Row],[Country of Destination]],$T$11:$U$47,2,)</f>
        <v>East Asia and Pacific</v>
      </c>
      <c r="H98" s="25" t="s">
        <v>93</v>
      </c>
      <c r="I98" s="25" t="s">
        <v>261</v>
      </c>
      <c r="J98" s="28">
        <v>3444825</v>
      </c>
      <c r="K98" s="39">
        <v>3.899</v>
      </c>
      <c r="L98" s="144"/>
      <c r="N98" s="117"/>
    </row>
    <row r="99" spans="1:14" s="17" customFormat="1" ht="15.75" customHeight="1" x14ac:dyDescent="0.25">
      <c r="A99" s="143">
        <v>42786</v>
      </c>
      <c r="B99" s="27" t="s">
        <v>58</v>
      </c>
      <c r="C99" s="27" t="s">
        <v>58</v>
      </c>
      <c r="D99" s="25" t="s">
        <v>681</v>
      </c>
      <c r="E99" s="25" t="s">
        <v>186</v>
      </c>
      <c r="F99" s="25" t="s">
        <v>217</v>
      </c>
      <c r="G99" s="25" t="str">
        <f>VLOOKUP(Repository_table[[#This Row],[Country of Destination]],$T$11:$U$47,2,)</f>
        <v>Middle East and North Africa</v>
      </c>
      <c r="H99" s="25" t="s">
        <v>201</v>
      </c>
      <c r="I99" s="25" t="s">
        <v>261</v>
      </c>
      <c r="J99" s="28">
        <v>3378113</v>
      </c>
      <c r="K99" s="39">
        <v>5.29</v>
      </c>
      <c r="L99" s="144" t="s">
        <v>67</v>
      </c>
      <c r="N99" s="117"/>
    </row>
    <row r="100" spans="1:14" s="17" customFormat="1" ht="15.75" customHeight="1" x14ac:dyDescent="0.25">
      <c r="A100" s="143">
        <v>42786</v>
      </c>
      <c r="B100" s="27" t="s">
        <v>58</v>
      </c>
      <c r="C100" s="27" t="s">
        <v>58</v>
      </c>
      <c r="D100" s="25" t="s">
        <v>681</v>
      </c>
      <c r="E100" s="25" t="s">
        <v>186</v>
      </c>
      <c r="F100" s="25" t="s">
        <v>73</v>
      </c>
      <c r="G100" s="25" t="str">
        <f>VLOOKUP(Repository_table[[#This Row],[Country of Destination]],$T$11:$U$47,2,)</f>
        <v>Latin America and the Caribbean</v>
      </c>
      <c r="H100" s="25" t="s">
        <v>696</v>
      </c>
      <c r="I100" s="25" t="s">
        <v>261</v>
      </c>
      <c r="J100" s="28">
        <v>3667863</v>
      </c>
      <c r="K100" s="39">
        <v>5.33</v>
      </c>
      <c r="L100" s="144" t="s">
        <v>188</v>
      </c>
      <c r="N100" s="117"/>
    </row>
    <row r="101" spans="1:14" s="17" customFormat="1" ht="15.75" customHeight="1" x14ac:dyDescent="0.25">
      <c r="A101" s="143">
        <v>42789</v>
      </c>
      <c r="B101" s="27" t="s">
        <v>58</v>
      </c>
      <c r="C101" s="27" t="s">
        <v>58</v>
      </c>
      <c r="D101" s="25" t="s">
        <v>682</v>
      </c>
      <c r="E101" s="25" t="s">
        <v>104</v>
      </c>
      <c r="F101" s="25" t="s">
        <v>149</v>
      </c>
      <c r="G101" s="25" t="str">
        <f>VLOOKUP(Repository_table[[#This Row],[Country of Destination]],$T$11:$U$47,2,)</f>
        <v>Middle East and North Africa</v>
      </c>
      <c r="H101" s="25" t="s">
        <v>87</v>
      </c>
      <c r="I101" s="25" t="s">
        <v>261</v>
      </c>
      <c r="J101" s="28">
        <v>2944820</v>
      </c>
      <c r="K101" s="39">
        <v>3.899</v>
      </c>
      <c r="L101" s="144"/>
      <c r="N101" s="117"/>
    </row>
    <row r="102" spans="1:14" s="17" customFormat="1" ht="15.75" customHeight="1" x14ac:dyDescent="0.25">
      <c r="A102" s="143">
        <v>42790</v>
      </c>
      <c r="B102" s="27" t="s">
        <v>58</v>
      </c>
      <c r="C102" s="27" t="s">
        <v>58</v>
      </c>
      <c r="D102" s="25" t="s">
        <v>681</v>
      </c>
      <c r="E102" s="25" t="s">
        <v>186</v>
      </c>
      <c r="F102" s="25" t="s">
        <v>73</v>
      </c>
      <c r="G102" s="25" t="str">
        <f>VLOOKUP(Repository_table[[#This Row],[Country of Destination]],$T$11:$U$47,2,)</f>
        <v>Latin America and the Caribbean</v>
      </c>
      <c r="H102" s="25" t="s">
        <v>150</v>
      </c>
      <c r="I102" s="25" t="s">
        <v>261</v>
      </c>
      <c r="J102" s="28">
        <v>3705611</v>
      </c>
      <c r="K102" s="39">
        <v>5.89</v>
      </c>
      <c r="L102" s="144" t="s">
        <v>188</v>
      </c>
      <c r="N102" s="117"/>
    </row>
    <row r="103" spans="1:14" s="17" customFormat="1" ht="15.75" customHeight="1" x14ac:dyDescent="0.25">
      <c r="A103" s="143">
        <v>42792</v>
      </c>
      <c r="B103" s="27" t="s">
        <v>58</v>
      </c>
      <c r="C103" s="27" t="s">
        <v>58</v>
      </c>
      <c r="D103" s="25" t="s">
        <v>683</v>
      </c>
      <c r="E103" s="25" t="s">
        <v>104</v>
      </c>
      <c r="F103" s="25" t="s">
        <v>78</v>
      </c>
      <c r="G103" s="25" t="str">
        <f>VLOOKUP(Repository_table[[#This Row],[Country of Destination]],$T$11:$U$47,2,)</f>
        <v>East Asia and Pacific</v>
      </c>
      <c r="H103" s="25" t="s">
        <v>107</v>
      </c>
      <c r="I103" s="25" t="s">
        <v>261</v>
      </c>
      <c r="J103" s="28">
        <v>3705039</v>
      </c>
      <c r="K103" s="39">
        <v>6.899</v>
      </c>
      <c r="L103" s="144" t="s">
        <v>102</v>
      </c>
      <c r="N103" s="117"/>
    </row>
    <row r="104" spans="1:14" s="17" customFormat="1" ht="15.75" customHeight="1" x14ac:dyDescent="0.25">
      <c r="A104" s="143">
        <v>42794</v>
      </c>
      <c r="B104" s="27" t="s">
        <v>58</v>
      </c>
      <c r="C104" s="27" t="s">
        <v>58</v>
      </c>
      <c r="D104" s="25" t="s">
        <v>683</v>
      </c>
      <c r="E104" s="25" t="s">
        <v>104</v>
      </c>
      <c r="F104" s="25" t="s">
        <v>69</v>
      </c>
      <c r="G104" s="25" t="str">
        <f>VLOOKUP(Repository_table[[#This Row],[Country of Destination]],$T$11:$U$47,2,)</f>
        <v>East Asia and Pacific</v>
      </c>
      <c r="H104" s="25" t="s">
        <v>202</v>
      </c>
      <c r="I104" s="25" t="s">
        <v>261</v>
      </c>
      <c r="J104" s="28">
        <v>3428365</v>
      </c>
      <c r="K104" s="39">
        <v>6.3890000000000002</v>
      </c>
      <c r="L104" s="144" t="s">
        <v>102</v>
      </c>
      <c r="N104" s="117"/>
    </row>
    <row r="105" spans="1:14" s="17" customFormat="1" ht="15.75" customHeight="1" x14ac:dyDescent="0.25">
      <c r="A105" s="143">
        <v>42796</v>
      </c>
      <c r="B105" s="27" t="s">
        <v>58</v>
      </c>
      <c r="C105" s="27" t="s">
        <v>58</v>
      </c>
      <c r="D105" s="25" t="s">
        <v>682</v>
      </c>
      <c r="E105" s="25" t="s">
        <v>104</v>
      </c>
      <c r="F105" s="25" t="s">
        <v>109</v>
      </c>
      <c r="G105" s="25" t="str">
        <f>VLOOKUP(Repository_table[[#This Row],[Country of Destination]],$T$11:$U$47,2,)</f>
        <v>East Asia and Pacific</v>
      </c>
      <c r="H105" s="25" t="s">
        <v>110</v>
      </c>
      <c r="I105" s="25" t="s">
        <v>261</v>
      </c>
      <c r="J105" s="28">
        <v>3583966</v>
      </c>
      <c r="K105" s="39">
        <v>3.0209999999999999</v>
      </c>
      <c r="L105" s="144"/>
      <c r="N105" s="117"/>
    </row>
    <row r="106" spans="1:14" s="17" customFormat="1" ht="15.75" customHeight="1" x14ac:dyDescent="0.25">
      <c r="A106" s="143">
        <v>42802</v>
      </c>
      <c r="B106" s="27" t="s">
        <v>58</v>
      </c>
      <c r="C106" s="27" t="s">
        <v>58</v>
      </c>
      <c r="D106" s="25" t="s">
        <v>681</v>
      </c>
      <c r="E106" s="25" t="s">
        <v>186</v>
      </c>
      <c r="F106" s="25" t="s">
        <v>73</v>
      </c>
      <c r="G106" s="25" t="str">
        <f>VLOOKUP(Repository_table[[#This Row],[Country of Destination]],$T$11:$U$47,2,)</f>
        <v>Latin America and the Caribbean</v>
      </c>
      <c r="H106" s="25" t="s">
        <v>154</v>
      </c>
      <c r="I106" s="25" t="s">
        <v>261</v>
      </c>
      <c r="J106" s="28">
        <v>3404694</v>
      </c>
      <c r="K106" s="39">
        <v>5.1040000000000001</v>
      </c>
      <c r="L106" s="144" t="s">
        <v>188</v>
      </c>
      <c r="N106" s="117"/>
    </row>
    <row r="107" spans="1:14" s="17" customFormat="1" ht="15.75" customHeight="1" x14ac:dyDescent="0.25">
      <c r="A107" s="143">
        <v>42803</v>
      </c>
      <c r="B107" s="27" t="s">
        <v>58</v>
      </c>
      <c r="C107" s="27" t="s">
        <v>58</v>
      </c>
      <c r="D107" s="25" t="s">
        <v>682</v>
      </c>
      <c r="E107" s="25" t="s">
        <v>104</v>
      </c>
      <c r="F107" s="25" t="s">
        <v>149</v>
      </c>
      <c r="G107" s="25" t="str">
        <f>VLOOKUP(Repository_table[[#This Row],[Country of Destination]],$T$11:$U$47,2,)</f>
        <v>Middle East and North Africa</v>
      </c>
      <c r="H107" s="25" t="s">
        <v>224</v>
      </c>
      <c r="I107" s="25" t="s">
        <v>261</v>
      </c>
      <c r="J107" s="28">
        <v>3358596</v>
      </c>
      <c r="K107" s="39">
        <v>3.0209999999999999</v>
      </c>
      <c r="L107" s="144"/>
      <c r="N107" s="117"/>
    </row>
    <row r="108" spans="1:14" s="17" customFormat="1" ht="15.75" customHeight="1" x14ac:dyDescent="0.25">
      <c r="A108" s="143">
        <v>42806</v>
      </c>
      <c r="B108" s="27" t="s">
        <v>58</v>
      </c>
      <c r="C108" s="27" t="s">
        <v>58</v>
      </c>
      <c r="D108" s="25" t="s">
        <v>682</v>
      </c>
      <c r="E108" s="25" t="s">
        <v>104</v>
      </c>
      <c r="F108" s="25" t="s">
        <v>149</v>
      </c>
      <c r="G108" s="25" t="str">
        <f>VLOOKUP(Repository_table[[#This Row],[Country of Destination]],$T$11:$U$47,2,)</f>
        <v>Middle East and North Africa</v>
      </c>
      <c r="H108" s="25" t="s">
        <v>208</v>
      </c>
      <c r="I108" s="25" t="s">
        <v>261</v>
      </c>
      <c r="J108" s="28">
        <v>3296471</v>
      </c>
      <c r="K108" s="39">
        <v>5.5110000000000001</v>
      </c>
      <c r="L108" s="144" t="s">
        <v>102</v>
      </c>
      <c r="N108" s="117"/>
    </row>
    <row r="109" spans="1:14" s="17" customFormat="1" ht="15.75" customHeight="1" x14ac:dyDescent="0.25">
      <c r="A109" s="143">
        <v>42809</v>
      </c>
      <c r="B109" s="27" t="s">
        <v>58</v>
      </c>
      <c r="C109" s="27" t="s">
        <v>58</v>
      </c>
      <c r="D109" s="25" t="s">
        <v>683</v>
      </c>
      <c r="E109" s="25" t="s">
        <v>104</v>
      </c>
      <c r="F109" s="25" t="s">
        <v>112</v>
      </c>
      <c r="G109" s="25" t="str">
        <f>VLOOKUP(Repository_table[[#This Row],[Country of Destination]],$T$11:$U$47,2,)</f>
        <v>South Asia</v>
      </c>
      <c r="H109" s="25" t="s">
        <v>215</v>
      </c>
      <c r="I109" s="25" t="s">
        <v>261</v>
      </c>
      <c r="J109" s="28">
        <v>3165927</v>
      </c>
      <c r="K109" s="39">
        <v>3.0209999999999999</v>
      </c>
      <c r="L109" s="144"/>
      <c r="N109" s="117"/>
    </row>
    <row r="110" spans="1:14" s="17" customFormat="1" ht="15.75" customHeight="1" x14ac:dyDescent="0.25">
      <c r="A110" s="143">
        <v>42811</v>
      </c>
      <c r="B110" s="27" t="s">
        <v>58</v>
      </c>
      <c r="C110" s="27" t="s">
        <v>58</v>
      </c>
      <c r="D110" s="25" t="s">
        <v>681</v>
      </c>
      <c r="E110" s="25" t="s">
        <v>186</v>
      </c>
      <c r="F110" s="25" t="s">
        <v>109</v>
      </c>
      <c r="G110" s="25" t="str">
        <f>VLOOKUP(Repository_table[[#This Row],[Country of Destination]],$T$11:$U$47,2,)</f>
        <v>East Asia and Pacific</v>
      </c>
      <c r="H110" s="25" t="s">
        <v>195</v>
      </c>
      <c r="I110" s="25" t="s">
        <v>261</v>
      </c>
      <c r="J110" s="28">
        <v>3457554</v>
      </c>
      <c r="K110" s="39">
        <v>4.3380000000000001</v>
      </c>
      <c r="L110" s="144" t="s">
        <v>188</v>
      </c>
      <c r="N110" s="117"/>
    </row>
    <row r="111" spans="1:14" s="17" customFormat="1" ht="15.75" customHeight="1" x14ac:dyDescent="0.25">
      <c r="A111" s="143">
        <v>42813</v>
      </c>
      <c r="B111" s="27" t="s">
        <v>58</v>
      </c>
      <c r="C111" s="27" t="s">
        <v>58</v>
      </c>
      <c r="D111" s="25" t="s">
        <v>681</v>
      </c>
      <c r="E111" s="25" t="s">
        <v>186</v>
      </c>
      <c r="F111" s="25" t="s">
        <v>105</v>
      </c>
      <c r="G111" s="25" t="str">
        <f>VLOOKUP(Repository_table[[#This Row],[Country of Destination]],$T$11:$U$47,2,)</f>
        <v>Europe and Central Asia</v>
      </c>
      <c r="H111" s="25" t="s">
        <v>106</v>
      </c>
      <c r="I111" s="25" t="s">
        <v>261</v>
      </c>
      <c r="J111" s="28">
        <v>3520905</v>
      </c>
      <c r="K111" s="39">
        <v>4.4189999999999996</v>
      </c>
      <c r="L111" s="144" t="s">
        <v>67</v>
      </c>
      <c r="N111" s="117"/>
    </row>
    <row r="112" spans="1:14" s="17" customFormat="1" ht="15.75" customHeight="1" x14ac:dyDescent="0.25">
      <c r="A112" s="143">
        <v>42814</v>
      </c>
      <c r="B112" s="27" t="s">
        <v>58</v>
      </c>
      <c r="C112" s="27" t="s">
        <v>58</v>
      </c>
      <c r="D112" s="25" t="s">
        <v>681</v>
      </c>
      <c r="E112" s="25" t="s">
        <v>186</v>
      </c>
      <c r="F112" s="25" t="s">
        <v>177</v>
      </c>
      <c r="G112" s="25" t="str">
        <f>VLOOKUP(Repository_table[[#This Row],[Country of Destination]],$T$11:$U$47,2,)</f>
        <v>Latin America and the Caribbean</v>
      </c>
      <c r="H112" s="25" t="s">
        <v>345</v>
      </c>
      <c r="I112" s="25" t="s">
        <v>261</v>
      </c>
      <c r="J112" s="28">
        <v>2933786</v>
      </c>
      <c r="K112" s="39">
        <v>5.3710000000000004</v>
      </c>
      <c r="L112" s="144" t="s">
        <v>67</v>
      </c>
      <c r="N112" s="117"/>
    </row>
    <row r="113" spans="1:14" s="17" customFormat="1" ht="15.75" customHeight="1" x14ac:dyDescent="0.25">
      <c r="A113" s="143">
        <v>42816</v>
      </c>
      <c r="B113" s="27" t="s">
        <v>58</v>
      </c>
      <c r="C113" s="27" t="s">
        <v>58</v>
      </c>
      <c r="D113" s="25" t="s">
        <v>683</v>
      </c>
      <c r="E113" s="25" t="s">
        <v>104</v>
      </c>
      <c r="F113" s="25" t="s">
        <v>319</v>
      </c>
      <c r="G113" s="25" t="str">
        <f>VLOOKUP(Repository_table[[#This Row],[Country of Destination]],$T$11:$U$47,2,)</f>
        <v>East Asia and Pacific</v>
      </c>
      <c r="H113" s="25" t="s">
        <v>285</v>
      </c>
      <c r="I113" s="25" t="s">
        <v>261</v>
      </c>
      <c r="J113" s="28">
        <v>3112643</v>
      </c>
      <c r="K113" s="39">
        <v>3.0209999999999999</v>
      </c>
      <c r="L113" s="144"/>
      <c r="N113" s="117"/>
    </row>
    <row r="114" spans="1:14" s="17" customFormat="1" ht="15.75" customHeight="1" x14ac:dyDescent="0.25">
      <c r="A114" s="143">
        <v>42818</v>
      </c>
      <c r="B114" s="27" t="s">
        <v>58</v>
      </c>
      <c r="C114" s="27" t="s">
        <v>58</v>
      </c>
      <c r="D114" s="25" t="s">
        <v>681</v>
      </c>
      <c r="E114" s="25" t="s">
        <v>186</v>
      </c>
      <c r="F114" s="25" t="s">
        <v>73</v>
      </c>
      <c r="G114" s="25" t="str">
        <f>VLOOKUP(Repository_table[[#This Row],[Country of Destination]],$T$11:$U$47,2,)</f>
        <v>Latin America and the Caribbean</v>
      </c>
      <c r="H114" s="25" t="s">
        <v>165</v>
      </c>
      <c r="I114" s="25" t="s">
        <v>261</v>
      </c>
      <c r="J114" s="28">
        <v>3707229</v>
      </c>
      <c r="K114" s="39">
        <v>4.5389999999999997</v>
      </c>
      <c r="L114" s="144" t="s">
        <v>188</v>
      </c>
      <c r="N114" s="117"/>
    </row>
    <row r="115" spans="1:14" s="17" customFormat="1" ht="15.75" customHeight="1" x14ac:dyDescent="0.25">
      <c r="A115" s="143">
        <v>42820</v>
      </c>
      <c r="B115" s="27" t="s">
        <v>58</v>
      </c>
      <c r="C115" s="27" t="s">
        <v>58</v>
      </c>
      <c r="D115" s="25" t="s">
        <v>682</v>
      </c>
      <c r="E115" s="25" t="s">
        <v>104</v>
      </c>
      <c r="F115" s="25" t="s">
        <v>73</v>
      </c>
      <c r="G115" s="25" t="str">
        <f>VLOOKUP(Repository_table[[#This Row],[Country of Destination]],$T$11:$U$47,2,)</f>
        <v>Latin America and the Caribbean</v>
      </c>
      <c r="H115" s="25" t="s">
        <v>83</v>
      </c>
      <c r="I115" s="25" t="s">
        <v>261</v>
      </c>
      <c r="J115" s="28">
        <v>3615896</v>
      </c>
      <c r="K115" s="39">
        <v>5.5110000000000001</v>
      </c>
      <c r="L115" s="144" t="s">
        <v>102</v>
      </c>
      <c r="N115" s="117"/>
    </row>
    <row r="116" spans="1:14" s="17" customFormat="1" ht="15.75" customHeight="1" x14ac:dyDescent="0.25">
      <c r="A116" s="143">
        <v>42824</v>
      </c>
      <c r="B116" s="27" t="s">
        <v>58</v>
      </c>
      <c r="C116" s="27" t="s">
        <v>58</v>
      </c>
      <c r="D116" s="25" t="s">
        <v>682</v>
      </c>
      <c r="E116" s="25" t="s">
        <v>104</v>
      </c>
      <c r="F116" s="25" t="s">
        <v>108</v>
      </c>
      <c r="G116" s="25" t="str">
        <f>VLOOKUP(Repository_table[[#This Row],[Country of Destination]],$T$11:$U$47,2,)</f>
        <v>Latin America and the Caribbean</v>
      </c>
      <c r="H116" s="25" t="s">
        <v>111</v>
      </c>
      <c r="I116" s="25" t="s">
        <v>261</v>
      </c>
      <c r="J116" s="28">
        <v>2951103</v>
      </c>
      <c r="K116" s="39">
        <v>6.02</v>
      </c>
      <c r="L116" s="144" t="s">
        <v>102</v>
      </c>
      <c r="N116" s="117"/>
    </row>
    <row r="117" spans="1:14" s="17" customFormat="1" ht="15.75" customHeight="1" x14ac:dyDescent="0.25">
      <c r="A117" s="143">
        <v>42824</v>
      </c>
      <c r="B117" s="27" t="s">
        <v>58</v>
      </c>
      <c r="C117" s="27" t="s">
        <v>58</v>
      </c>
      <c r="D117" s="25" t="s">
        <v>683</v>
      </c>
      <c r="E117" s="25" t="s">
        <v>104</v>
      </c>
      <c r="F117" s="25" t="s">
        <v>217</v>
      </c>
      <c r="G117" s="25" t="str">
        <f>VLOOKUP(Repository_table[[#This Row],[Country of Destination]],$T$11:$U$47,2,)</f>
        <v>Middle East and North Africa</v>
      </c>
      <c r="H117" s="25" t="s">
        <v>323</v>
      </c>
      <c r="I117" s="25" t="s">
        <v>261</v>
      </c>
      <c r="J117" s="28">
        <v>3360169</v>
      </c>
      <c r="K117" s="39">
        <v>3.0209999999999999</v>
      </c>
      <c r="L117" s="144"/>
      <c r="N117" s="117"/>
    </row>
    <row r="118" spans="1:14" s="17" customFormat="1" ht="15.75" customHeight="1" x14ac:dyDescent="0.25">
      <c r="A118" s="143">
        <v>42826</v>
      </c>
      <c r="B118" s="27" t="s">
        <v>58</v>
      </c>
      <c r="C118" s="27" t="s">
        <v>58</v>
      </c>
      <c r="D118" s="25" t="s">
        <v>681</v>
      </c>
      <c r="E118" s="25" t="s">
        <v>186</v>
      </c>
      <c r="F118" s="25" t="s">
        <v>170</v>
      </c>
      <c r="G118" s="25" t="str">
        <f>VLOOKUP(Repository_table[[#This Row],[Country of Destination]],$T$11:$U$47,2,)</f>
        <v>Latin America and the Caribbean</v>
      </c>
      <c r="H118" s="25" t="s">
        <v>114</v>
      </c>
      <c r="I118" s="25" t="s">
        <v>261</v>
      </c>
      <c r="J118" s="28">
        <v>3458399</v>
      </c>
      <c r="K118" s="39">
        <v>4.5910000000000002</v>
      </c>
      <c r="L118" s="144" t="s">
        <v>697</v>
      </c>
      <c r="N118" s="117"/>
    </row>
    <row r="119" spans="1:14" s="17" customFormat="1" ht="15.75" customHeight="1" x14ac:dyDescent="0.25">
      <c r="A119" s="143">
        <v>42828</v>
      </c>
      <c r="B119" s="27" t="s">
        <v>58</v>
      </c>
      <c r="C119" s="27" t="s">
        <v>58</v>
      </c>
      <c r="D119" s="25" t="s">
        <v>681</v>
      </c>
      <c r="E119" s="25" t="s">
        <v>186</v>
      </c>
      <c r="F119" s="25" t="s">
        <v>217</v>
      </c>
      <c r="G119" s="25" t="str">
        <f>VLOOKUP(Repository_table[[#This Row],[Country of Destination]],$T$11:$U$47,2,)</f>
        <v>Middle East and North Africa</v>
      </c>
      <c r="H119" s="25" t="s">
        <v>284</v>
      </c>
      <c r="I119" s="25" t="s">
        <v>261</v>
      </c>
      <c r="J119" s="28">
        <v>3429143</v>
      </c>
      <c r="K119" s="39">
        <v>4.4059999999999997</v>
      </c>
      <c r="L119" s="144" t="s">
        <v>697</v>
      </c>
      <c r="N119" s="117"/>
    </row>
    <row r="120" spans="1:14" s="17" customFormat="1" ht="15.75" customHeight="1" x14ac:dyDescent="0.25">
      <c r="A120" s="143">
        <v>42830</v>
      </c>
      <c r="B120" s="27" t="s">
        <v>58</v>
      </c>
      <c r="C120" s="27" t="s">
        <v>58</v>
      </c>
      <c r="D120" s="25" t="s">
        <v>683</v>
      </c>
      <c r="E120" s="25" t="s">
        <v>104</v>
      </c>
      <c r="F120" s="25" t="s">
        <v>317</v>
      </c>
      <c r="G120" s="25" t="str">
        <f>VLOOKUP(Repository_table[[#This Row],[Country of Destination]],$T$11:$U$47,2,)</f>
        <v>Middle East and North Africa</v>
      </c>
      <c r="H120" s="25" t="s">
        <v>305</v>
      </c>
      <c r="I120" s="25" t="s">
        <v>261</v>
      </c>
      <c r="J120" s="28">
        <v>3346529</v>
      </c>
      <c r="K120" s="39">
        <v>3.6509999999999998</v>
      </c>
      <c r="L120" s="144"/>
      <c r="N120" s="117"/>
    </row>
    <row r="121" spans="1:14" s="17" customFormat="1" ht="15.75" customHeight="1" x14ac:dyDescent="0.25">
      <c r="A121" s="143">
        <v>42832</v>
      </c>
      <c r="B121" s="27" t="s">
        <v>58</v>
      </c>
      <c r="C121" s="27" t="s">
        <v>58</v>
      </c>
      <c r="D121" s="25" t="s">
        <v>681</v>
      </c>
      <c r="E121" s="25" t="s">
        <v>186</v>
      </c>
      <c r="F121" s="25" t="s">
        <v>73</v>
      </c>
      <c r="G121" s="25" t="str">
        <f>VLOOKUP(Repository_table[[#This Row],[Country of Destination]],$T$11:$U$47,2,)</f>
        <v>Latin America and the Caribbean</v>
      </c>
      <c r="H121" s="25" t="s">
        <v>161</v>
      </c>
      <c r="I121" s="25" t="s">
        <v>261</v>
      </c>
      <c r="J121" s="28">
        <v>3536643</v>
      </c>
      <c r="K121" s="39">
        <v>4.399</v>
      </c>
      <c r="L121" s="144" t="s">
        <v>697</v>
      </c>
      <c r="N121" s="117"/>
    </row>
    <row r="122" spans="1:14" s="17" customFormat="1" ht="15.75" customHeight="1" x14ac:dyDescent="0.25">
      <c r="A122" s="143">
        <v>42833</v>
      </c>
      <c r="B122" s="27" t="s">
        <v>58</v>
      </c>
      <c r="C122" s="27" t="s">
        <v>58</v>
      </c>
      <c r="D122" s="25" t="s">
        <v>681</v>
      </c>
      <c r="E122" s="25" t="s">
        <v>186</v>
      </c>
      <c r="F122" s="25" t="s">
        <v>73</v>
      </c>
      <c r="G122" s="25" t="str">
        <f>VLOOKUP(Repository_table[[#This Row],[Country of Destination]],$T$11:$U$47,2,)</f>
        <v>Latin America and the Caribbean</v>
      </c>
      <c r="H122" s="25" t="s">
        <v>150</v>
      </c>
      <c r="I122" s="25" t="s">
        <v>261</v>
      </c>
      <c r="J122" s="28">
        <v>3688816</v>
      </c>
      <c r="K122" s="39">
        <v>4.78</v>
      </c>
      <c r="L122" s="144" t="s">
        <v>697</v>
      </c>
      <c r="N122" s="117"/>
    </row>
    <row r="123" spans="1:14" s="17" customFormat="1" ht="15.75" customHeight="1" x14ac:dyDescent="0.25">
      <c r="A123" s="143">
        <v>42835</v>
      </c>
      <c r="B123" s="27" t="s">
        <v>58</v>
      </c>
      <c r="C123" s="27" t="s">
        <v>58</v>
      </c>
      <c r="D123" s="25" t="s">
        <v>682</v>
      </c>
      <c r="E123" s="25" t="s">
        <v>104</v>
      </c>
      <c r="F123" s="25" t="s">
        <v>108</v>
      </c>
      <c r="G123" s="25" t="str">
        <f>VLOOKUP(Repository_table[[#This Row],[Country of Destination]],$T$11:$U$47,2,)</f>
        <v>Latin America and the Caribbean</v>
      </c>
      <c r="H123" s="25" t="s">
        <v>179</v>
      </c>
      <c r="I123" s="25" t="s">
        <v>261</v>
      </c>
      <c r="J123" s="28">
        <v>2951959</v>
      </c>
      <c r="K123" s="39">
        <v>6.141</v>
      </c>
      <c r="L123" s="144" t="s">
        <v>102</v>
      </c>
      <c r="N123" s="117"/>
    </row>
    <row r="124" spans="1:14" s="17" customFormat="1" ht="15.75" customHeight="1" x14ac:dyDescent="0.25">
      <c r="A124" s="143">
        <v>42837</v>
      </c>
      <c r="B124" s="27" t="s">
        <v>58</v>
      </c>
      <c r="C124" s="27" t="s">
        <v>58</v>
      </c>
      <c r="D124" s="25" t="s">
        <v>682</v>
      </c>
      <c r="E124" s="25" t="s">
        <v>104</v>
      </c>
      <c r="F124" s="25" t="s">
        <v>73</v>
      </c>
      <c r="G124" s="25" t="str">
        <f>VLOOKUP(Repository_table[[#This Row],[Country of Destination]],$T$11:$U$47,2,)</f>
        <v>Latin America and the Caribbean</v>
      </c>
      <c r="H124" s="25" t="s">
        <v>344</v>
      </c>
      <c r="I124" s="25" t="s">
        <v>261</v>
      </c>
      <c r="J124" s="28">
        <v>3051293</v>
      </c>
      <c r="K124" s="39">
        <v>3.6509999999999998</v>
      </c>
      <c r="L124" s="144"/>
      <c r="N124" s="117"/>
    </row>
    <row r="125" spans="1:14" s="17" customFormat="1" ht="15.75" customHeight="1" x14ac:dyDescent="0.25">
      <c r="A125" s="143">
        <v>42839</v>
      </c>
      <c r="B125" s="27" t="s">
        <v>58</v>
      </c>
      <c r="C125" s="27" t="s">
        <v>58</v>
      </c>
      <c r="D125" s="25" t="s">
        <v>683</v>
      </c>
      <c r="E125" s="25" t="s">
        <v>104</v>
      </c>
      <c r="F125" s="25" t="s">
        <v>78</v>
      </c>
      <c r="G125" s="25" t="str">
        <f>VLOOKUP(Repository_table[[#This Row],[Country of Destination]],$T$11:$U$47,2,)</f>
        <v>East Asia and Pacific</v>
      </c>
      <c r="H125" s="25" t="s">
        <v>165</v>
      </c>
      <c r="I125" s="25" t="s">
        <v>261</v>
      </c>
      <c r="J125" s="28">
        <v>3681272</v>
      </c>
      <c r="K125" s="39">
        <v>6.6509999999999998</v>
      </c>
      <c r="L125" s="144" t="s">
        <v>698</v>
      </c>
      <c r="N125" s="117"/>
    </row>
    <row r="126" spans="1:14" s="17" customFormat="1" ht="15.75" customHeight="1" x14ac:dyDescent="0.25">
      <c r="A126" s="143">
        <v>42841</v>
      </c>
      <c r="B126" s="27" t="s">
        <v>58</v>
      </c>
      <c r="C126" s="27" t="s">
        <v>58</v>
      </c>
      <c r="D126" s="25" t="s">
        <v>681</v>
      </c>
      <c r="E126" s="25" t="s">
        <v>186</v>
      </c>
      <c r="F126" s="25" t="s">
        <v>170</v>
      </c>
      <c r="G126" s="25" t="str">
        <f>VLOOKUP(Repository_table[[#This Row],[Country of Destination]],$T$11:$U$47,2,)</f>
        <v>Latin America and the Caribbean</v>
      </c>
      <c r="H126" s="25" t="s">
        <v>154</v>
      </c>
      <c r="I126" s="25" t="s">
        <v>261</v>
      </c>
      <c r="J126" s="28">
        <v>3405702</v>
      </c>
      <c r="K126" s="39">
        <v>5.0670000000000002</v>
      </c>
      <c r="L126" s="144" t="s">
        <v>697</v>
      </c>
      <c r="N126" s="117"/>
    </row>
    <row r="127" spans="1:14" s="17" customFormat="1" ht="15.75" customHeight="1" x14ac:dyDescent="0.25">
      <c r="A127" s="143">
        <v>42842</v>
      </c>
      <c r="B127" s="27" t="s">
        <v>58</v>
      </c>
      <c r="C127" s="27" t="s">
        <v>58</v>
      </c>
      <c r="D127" s="25" t="s">
        <v>683</v>
      </c>
      <c r="E127" s="25" t="s">
        <v>104</v>
      </c>
      <c r="F127" s="25" t="s">
        <v>78</v>
      </c>
      <c r="G127" s="25" t="str">
        <f>VLOOKUP(Repository_table[[#This Row],[Country of Destination]],$T$11:$U$47,2,)</f>
        <v>East Asia and Pacific</v>
      </c>
      <c r="H127" s="25" t="s">
        <v>77</v>
      </c>
      <c r="I127" s="25" t="s">
        <v>261</v>
      </c>
      <c r="J127" s="28">
        <v>3717192</v>
      </c>
      <c r="K127" s="39">
        <v>6.6509999999999998</v>
      </c>
      <c r="L127" s="144" t="s">
        <v>698</v>
      </c>
      <c r="N127" s="117"/>
    </row>
    <row r="128" spans="1:14" s="17" customFormat="1" ht="15.75" customHeight="1" x14ac:dyDescent="0.25">
      <c r="A128" s="143">
        <v>42844</v>
      </c>
      <c r="B128" s="27" t="s">
        <v>58</v>
      </c>
      <c r="C128" s="27" t="s">
        <v>58</v>
      </c>
      <c r="D128" s="25" t="s">
        <v>683</v>
      </c>
      <c r="E128" s="25" t="s">
        <v>104</v>
      </c>
      <c r="F128" s="25" t="s">
        <v>217</v>
      </c>
      <c r="G128" s="25" t="str">
        <f>VLOOKUP(Repository_table[[#This Row],[Country of Destination]],$T$11:$U$47,2,)</f>
        <v>Middle East and North Africa</v>
      </c>
      <c r="H128" s="25" t="s">
        <v>343</v>
      </c>
      <c r="I128" s="25" t="s">
        <v>261</v>
      </c>
      <c r="J128" s="28">
        <v>3354958</v>
      </c>
      <c r="K128" s="39">
        <v>3.6509999999999998</v>
      </c>
      <c r="L128" s="144"/>
      <c r="N128" s="117"/>
    </row>
    <row r="129" spans="1:14" s="17" customFormat="1" ht="15.75" customHeight="1" x14ac:dyDescent="0.25">
      <c r="A129" s="143">
        <v>42845</v>
      </c>
      <c r="B129" s="27" t="s">
        <v>58</v>
      </c>
      <c r="C129" s="27" t="s">
        <v>58</v>
      </c>
      <c r="D129" s="25" t="s">
        <v>682</v>
      </c>
      <c r="E129" s="25" t="s">
        <v>104</v>
      </c>
      <c r="F129" s="25" t="s">
        <v>109</v>
      </c>
      <c r="G129" s="25" t="str">
        <f>VLOOKUP(Repository_table[[#This Row],[Country of Destination]],$T$11:$U$47,2,)</f>
        <v>East Asia and Pacific</v>
      </c>
      <c r="H129" s="25" t="s">
        <v>113</v>
      </c>
      <c r="I129" s="25" t="s">
        <v>261</v>
      </c>
      <c r="J129" s="28">
        <v>3295098</v>
      </c>
      <c r="K129" s="39">
        <v>6.141</v>
      </c>
      <c r="L129" s="144" t="s">
        <v>698</v>
      </c>
      <c r="N129" s="117"/>
    </row>
    <row r="130" spans="1:14" s="17" customFormat="1" ht="15.75" customHeight="1" x14ac:dyDescent="0.25">
      <c r="A130" s="143">
        <v>42849</v>
      </c>
      <c r="B130" s="27" t="s">
        <v>58</v>
      </c>
      <c r="C130" s="27" t="s">
        <v>58</v>
      </c>
      <c r="D130" s="25" t="s">
        <v>681</v>
      </c>
      <c r="E130" s="25" t="s">
        <v>186</v>
      </c>
      <c r="F130" s="25" t="s">
        <v>170</v>
      </c>
      <c r="G130" s="25" t="str">
        <f>VLOOKUP(Repository_table[[#This Row],[Country of Destination]],$T$11:$U$47,2,)</f>
        <v>Latin America and the Caribbean</v>
      </c>
      <c r="H130" s="25" t="s">
        <v>106</v>
      </c>
      <c r="I130" s="25" t="s">
        <v>261</v>
      </c>
      <c r="J130" s="28">
        <v>3270929</v>
      </c>
      <c r="K130" s="39">
        <v>4.2220000000000004</v>
      </c>
      <c r="L130" s="144" t="s">
        <v>697</v>
      </c>
      <c r="N130" s="117"/>
    </row>
    <row r="131" spans="1:14" s="17" customFormat="1" ht="15.75" customHeight="1" x14ac:dyDescent="0.25">
      <c r="A131" s="143">
        <v>42851</v>
      </c>
      <c r="B131" s="27" t="s">
        <v>58</v>
      </c>
      <c r="C131" s="27" t="s">
        <v>58</v>
      </c>
      <c r="D131" s="25" t="s">
        <v>682</v>
      </c>
      <c r="E131" s="25" t="s">
        <v>104</v>
      </c>
      <c r="F131" s="25" t="s">
        <v>73</v>
      </c>
      <c r="G131" s="25" t="str">
        <f>VLOOKUP(Repository_table[[#This Row],[Country of Destination]],$T$11:$U$47,2,)</f>
        <v>Latin America and the Caribbean</v>
      </c>
      <c r="H131" s="25" t="s">
        <v>331</v>
      </c>
      <c r="I131" s="25" t="s">
        <v>261</v>
      </c>
      <c r="J131" s="28">
        <v>3453613</v>
      </c>
      <c r="K131" s="39">
        <v>3.6509999999999998</v>
      </c>
      <c r="L131" s="144"/>
      <c r="N131" s="117"/>
    </row>
    <row r="132" spans="1:14" s="17" customFormat="1" ht="15.75" customHeight="1" x14ac:dyDescent="0.25">
      <c r="A132" s="143">
        <v>42855</v>
      </c>
      <c r="B132" s="27" t="s">
        <v>58</v>
      </c>
      <c r="C132" s="27" t="s">
        <v>58</v>
      </c>
      <c r="D132" s="25" t="s">
        <v>682</v>
      </c>
      <c r="E132" s="25" t="s">
        <v>104</v>
      </c>
      <c r="F132" s="25" t="s">
        <v>108</v>
      </c>
      <c r="G132" s="25" t="str">
        <f>VLOOKUP(Repository_table[[#This Row],[Country of Destination]],$T$11:$U$47,2,)</f>
        <v>Latin America and the Caribbean</v>
      </c>
      <c r="H132" s="25" t="s">
        <v>187</v>
      </c>
      <c r="I132" s="25" t="s">
        <v>261</v>
      </c>
      <c r="J132" s="28">
        <v>2942301</v>
      </c>
      <c r="K132" s="39">
        <v>6.6509999999999998</v>
      </c>
      <c r="L132" s="144" t="s">
        <v>102</v>
      </c>
      <c r="N132" s="117"/>
    </row>
    <row r="133" spans="1:14" s="17" customFormat="1" ht="15.75" customHeight="1" x14ac:dyDescent="0.25">
      <c r="A133" s="143">
        <v>42856</v>
      </c>
      <c r="B133" s="27" t="s">
        <v>58</v>
      </c>
      <c r="C133" s="27" t="s">
        <v>58</v>
      </c>
      <c r="D133" s="25" t="s">
        <v>681</v>
      </c>
      <c r="E133" s="25" t="s">
        <v>186</v>
      </c>
      <c r="F133" s="25" t="s">
        <v>169</v>
      </c>
      <c r="G133" s="25" t="str">
        <f>VLOOKUP(Repository_table[[#This Row],[Country of Destination]],$T$11:$U$47,2,)</f>
        <v>Latin America and the Caribbean</v>
      </c>
      <c r="H133" s="25" t="s">
        <v>150</v>
      </c>
      <c r="I133" s="25" t="s">
        <v>261</v>
      </c>
      <c r="J133" s="28">
        <v>3675755</v>
      </c>
      <c r="K133" s="39">
        <v>4.4539999999999997</v>
      </c>
      <c r="L133" s="144" t="s">
        <v>67</v>
      </c>
      <c r="N133" s="117"/>
    </row>
    <row r="134" spans="1:14" s="17" customFormat="1" ht="15.75" customHeight="1" x14ac:dyDescent="0.25">
      <c r="A134" s="143">
        <v>42858</v>
      </c>
      <c r="B134" s="27" t="s">
        <v>58</v>
      </c>
      <c r="C134" s="27" t="s">
        <v>58</v>
      </c>
      <c r="D134" s="25" t="s">
        <v>683</v>
      </c>
      <c r="E134" s="25" t="s">
        <v>104</v>
      </c>
      <c r="F134" s="25" t="s">
        <v>317</v>
      </c>
      <c r="G134" s="25" t="str">
        <f>VLOOKUP(Repository_table[[#This Row],[Country of Destination]],$T$11:$U$47,2,)</f>
        <v>Middle East and North Africa</v>
      </c>
      <c r="H134" s="25" t="s">
        <v>119</v>
      </c>
      <c r="I134" s="25" t="s">
        <v>261</v>
      </c>
      <c r="J134" s="28">
        <v>3068919</v>
      </c>
      <c r="K134" s="39">
        <v>3.613</v>
      </c>
      <c r="L134" s="144"/>
      <c r="N134" s="117"/>
    </row>
    <row r="135" spans="1:14" s="17" customFormat="1" ht="15.75" customHeight="1" x14ac:dyDescent="0.25">
      <c r="A135" s="143">
        <v>42859</v>
      </c>
      <c r="B135" s="27" t="s">
        <v>58</v>
      </c>
      <c r="C135" s="27" t="s">
        <v>58</v>
      </c>
      <c r="D135" s="25" t="s">
        <v>682</v>
      </c>
      <c r="E135" s="25" t="s">
        <v>104</v>
      </c>
      <c r="F135" s="25" t="s">
        <v>73</v>
      </c>
      <c r="G135" s="25" t="str">
        <f>VLOOKUP(Repository_table[[#This Row],[Country of Destination]],$T$11:$U$47,2,)</f>
        <v>Latin America and the Caribbean</v>
      </c>
      <c r="H135" s="25" t="s">
        <v>198</v>
      </c>
      <c r="I135" s="25" t="s">
        <v>261</v>
      </c>
      <c r="J135" s="28">
        <v>3517461</v>
      </c>
      <c r="K135" s="39">
        <v>6.1029999999999998</v>
      </c>
      <c r="L135" s="144" t="s">
        <v>102</v>
      </c>
      <c r="N135" s="117"/>
    </row>
    <row r="136" spans="1:14" s="17" customFormat="1" ht="15.75" customHeight="1" x14ac:dyDescent="0.25">
      <c r="A136" s="143">
        <v>42861</v>
      </c>
      <c r="B136" s="27" t="s">
        <v>58</v>
      </c>
      <c r="C136" s="27" t="s">
        <v>58</v>
      </c>
      <c r="D136" s="25" t="s">
        <v>681</v>
      </c>
      <c r="E136" s="25" t="s">
        <v>186</v>
      </c>
      <c r="F136" s="25" t="s">
        <v>69</v>
      </c>
      <c r="G136" s="25" t="str">
        <f>VLOOKUP(Repository_table[[#This Row],[Country of Destination]],$T$11:$U$47,2,)</f>
        <v>East Asia and Pacific</v>
      </c>
      <c r="H136" s="25" t="s">
        <v>161</v>
      </c>
      <c r="I136" s="25" t="s">
        <v>261</v>
      </c>
      <c r="J136" s="28">
        <v>3514070</v>
      </c>
      <c r="K136" s="39">
        <v>4.444</v>
      </c>
      <c r="L136" s="144" t="s">
        <v>67</v>
      </c>
      <c r="N136" s="117"/>
    </row>
    <row r="137" spans="1:14" s="17" customFormat="1" ht="15.75" customHeight="1" x14ac:dyDescent="0.25">
      <c r="A137" s="143">
        <v>42863</v>
      </c>
      <c r="B137" s="27" t="s">
        <v>58</v>
      </c>
      <c r="C137" s="27" t="s">
        <v>58</v>
      </c>
      <c r="D137" s="25" t="s">
        <v>681</v>
      </c>
      <c r="E137" s="25" t="s">
        <v>186</v>
      </c>
      <c r="F137" s="25" t="s">
        <v>352</v>
      </c>
      <c r="G137" s="25" t="str">
        <f>VLOOKUP(Repository_table[[#This Row],[Country of Destination]],$T$11:$U$47,2,)</f>
        <v>East Asia and Pacific</v>
      </c>
      <c r="H137" s="25" t="s">
        <v>230</v>
      </c>
      <c r="I137" s="25" t="s">
        <v>261</v>
      </c>
      <c r="J137" s="28">
        <v>2948906</v>
      </c>
      <c r="K137" s="39">
        <v>4.2629999999999999</v>
      </c>
      <c r="L137" s="144" t="s">
        <v>67</v>
      </c>
      <c r="N137" s="117"/>
    </row>
    <row r="138" spans="1:14" s="17" customFormat="1" ht="15.75" customHeight="1" x14ac:dyDescent="0.25">
      <c r="A138" s="143">
        <v>42864</v>
      </c>
      <c r="B138" s="27" t="s">
        <v>58</v>
      </c>
      <c r="C138" s="27" t="s">
        <v>58</v>
      </c>
      <c r="D138" s="25" t="s">
        <v>683</v>
      </c>
      <c r="E138" s="25" t="s">
        <v>104</v>
      </c>
      <c r="F138" s="25" t="s">
        <v>317</v>
      </c>
      <c r="G138" s="25" t="str">
        <f>VLOOKUP(Repository_table[[#This Row],[Country of Destination]],$T$11:$U$47,2,)</f>
        <v>Middle East and North Africa</v>
      </c>
      <c r="H138" s="25" t="s">
        <v>303</v>
      </c>
      <c r="I138" s="25" t="s">
        <v>261</v>
      </c>
      <c r="J138" s="28">
        <v>3577489</v>
      </c>
      <c r="K138" s="39">
        <v>3.613</v>
      </c>
      <c r="L138" s="144"/>
      <c r="N138" s="117"/>
    </row>
    <row r="139" spans="1:14" s="17" customFormat="1" ht="15.75" customHeight="1" x14ac:dyDescent="0.25">
      <c r="A139" s="143">
        <v>42867</v>
      </c>
      <c r="B139" s="27" t="s">
        <v>58</v>
      </c>
      <c r="C139" s="27" t="s">
        <v>58</v>
      </c>
      <c r="D139" s="25" t="s">
        <v>681</v>
      </c>
      <c r="E139" s="25" t="s">
        <v>186</v>
      </c>
      <c r="F139" s="25" t="s">
        <v>109</v>
      </c>
      <c r="G139" s="25" t="str">
        <f>VLOOKUP(Repository_table[[#This Row],[Country of Destination]],$T$11:$U$47,2,)</f>
        <v>East Asia and Pacific</v>
      </c>
      <c r="H139" s="25" t="s">
        <v>326</v>
      </c>
      <c r="I139" s="25" t="s">
        <v>261</v>
      </c>
      <c r="J139" s="28">
        <v>3276115</v>
      </c>
      <c r="K139" s="39">
        <v>4.633</v>
      </c>
      <c r="L139" s="144" t="s">
        <v>67</v>
      </c>
      <c r="N139" s="117"/>
    </row>
    <row r="140" spans="1:14" s="17" customFormat="1" ht="15.75" customHeight="1" x14ac:dyDescent="0.25">
      <c r="A140" s="143">
        <v>42869</v>
      </c>
      <c r="B140" s="27" t="s">
        <v>58</v>
      </c>
      <c r="C140" s="27" t="s">
        <v>58</v>
      </c>
      <c r="D140" s="25" t="s">
        <v>681</v>
      </c>
      <c r="E140" s="25" t="s">
        <v>186</v>
      </c>
      <c r="F140" s="25" t="s">
        <v>109</v>
      </c>
      <c r="G140" s="25" t="str">
        <f>VLOOKUP(Repository_table[[#This Row],[Country of Destination]],$T$11:$U$47,2,)</f>
        <v>East Asia and Pacific</v>
      </c>
      <c r="H140" s="25" t="s">
        <v>342</v>
      </c>
      <c r="I140" s="25" t="s">
        <v>261</v>
      </c>
      <c r="J140" s="28">
        <v>3541646</v>
      </c>
      <c r="K140" s="39">
        <v>4.7389999999999999</v>
      </c>
      <c r="L140" s="144" t="s">
        <v>67</v>
      </c>
      <c r="N140" s="117"/>
    </row>
    <row r="141" spans="1:14" s="17" customFormat="1" ht="15.75" customHeight="1" x14ac:dyDescent="0.25">
      <c r="A141" s="143">
        <v>42871</v>
      </c>
      <c r="B141" s="27" t="s">
        <v>58</v>
      </c>
      <c r="C141" s="27" t="s">
        <v>58</v>
      </c>
      <c r="D141" s="25" t="s">
        <v>682</v>
      </c>
      <c r="E141" s="25" t="s">
        <v>104</v>
      </c>
      <c r="F141" s="25" t="s">
        <v>73</v>
      </c>
      <c r="G141" s="25" t="str">
        <f>VLOOKUP(Repository_table[[#This Row],[Country of Destination]],$T$11:$U$47,2,)</f>
        <v>Latin America and the Caribbean</v>
      </c>
      <c r="H141" s="25" t="s">
        <v>181</v>
      </c>
      <c r="I141" s="25" t="s">
        <v>261</v>
      </c>
      <c r="J141" s="28">
        <v>3290410</v>
      </c>
      <c r="K141" s="39">
        <v>3.613</v>
      </c>
      <c r="L141" s="144"/>
      <c r="N141" s="117"/>
    </row>
    <row r="142" spans="1:14" s="17" customFormat="1" ht="15.75" customHeight="1" x14ac:dyDescent="0.25">
      <c r="A142" s="143">
        <v>42872</v>
      </c>
      <c r="B142" s="27" t="s">
        <v>58</v>
      </c>
      <c r="C142" s="27" t="s">
        <v>58</v>
      </c>
      <c r="D142" s="25" t="s">
        <v>681</v>
      </c>
      <c r="E142" s="25" t="s">
        <v>186</v>
      </c>
      <c r="F142" s="25" t="s">
        <v>317</v>
      </c>
      <c r="G142" s="25" t="str">
        <f>VLOOKUP(Repository_table[[#This Row],[Country of Destination]],$T$11:$U$47,2,)</f>
        <v>Middle East and North Africa</v>
      </c>
      <c r="H142" s="25" t="s">
        <v>265</v>
      </c>
      <c r="I142" s="25" t="s">
        <v>261</v>
      </c>
      <c r="J142" s="28">
        <v>3415177</v>
      </c>
      <c r="K142" s="39">
        <v>3.9969999999999999</v>
      </c>
      <c r="L142" s="144" t="s">
        <v>67</v>
      </c>
      <c r="N142" s="117"/>
    </row>
    <row r="143" spans="1:14" s="17" customFormat="1" ht="15.75" customHeight="1" x14ac:dyDescent="0.25">
      <c r="A143" s="143">
        <v>42874</v>
      </c>
      <c r="B143" s="27" t="s">
        <v>58</v>
      </c>
      <c r="C143" s="27" t="s">
        <v>58</v>
      </c>
      <c r="D143" s="25" t="s">
        <v>681</v>
      </c>
      <c r="E143" s="25" t="s">
        <v>186</v>
      </c>
      <c r="F143" s="25" t="s">
        <v>170</v>
      </c>
      <c r="G143" s="25" t="str">
        <f>VLOOKUP(Repository_table[[#This Row],[Country of Destination]],$T$11:$U$47,2,)</f>
        <v>Latin America and the Caribbean</v>
      </c>
      <c r="H143" s="25" t="s">
        <v>114</v>
      </c>
      <c r="I143" s="25" t="s">
        <v>261</v>
      </c>
      <c r="J143" s="28">
        <v>3191690</v>
      </c>
      <c r="K143" s="39">
        <v>4.5860000000000003</v>
      </c>
      <c r="L143" s="144" t="s">
        <v>67</v>
      </c>
      <c r="N143" s="117"/>
    </row>
    <row r="144" spans="1:14" s="17" customFormat="1" ht="15.75" customHeight="1" x14ac:dyDescent="0.25">
      <c r="A144" s="143">
        <v>42876</v>
      </c>
      <c r="B144" s="27" t="s">
        <v>58</v>
      </c>
      <c r="C144" s="27" t="s">
        <v>58</v>
      </c>
      <c r="D144" s="25" t="s">
        <v>683</v>
      </c>
      <c r="E144" s="25" t="s">
        <v>104</v>
      </c>
      <c r="F144" s="25" t="s">
        <v>196</v>
      </c>
      <c r="G144" s="25" t="str">
        <f>VLOOKUP(Repository_table[[#This Row],[Country of Destination]],$T$11:$U$47,2,)</f>
        <v>Europe and Central Asia</v>
      </c>
      <c r="H144" s="25" t="s">
        <v>341</v>
      </c>
      <c r="I144" s="25" t="s">
        <v>261</v>
      </c>
      <c r="J144" s="28">
        <v>3041576</v>
      </c>
      <c r="K144" s="39">
        <v>6.1029999999999998</v>
      </c>
      <c r="L144" s="144" t="s">
        <v>102</v>
      </c>
      <c r="N144" s="117"/>
    </row>
    <row r="145" spans="1:14" s="17" customFormat="1" ht="15.75" customHeight="1" x14ac:dyDescent="0.25">
      <c r="A145" s="143">
        <v>42877</v>
      </c>
      <c r="B145" s="27" t="s">
        <v>58</v>
      </c>
      <c r="C145" s="27" t="s">
        <v>58</v>
      </c>
      <c r="D145" s="25" t="s">
        <v>681</v>
      </c>
      <c r="E145" s="25" t="s">
        <v>186</v>
      </c>
      <c r="F145" s="25" t="s">
        <v>277</v>
      </c>
      <c r="G145" s="25" t="str">
        <f>VLOOKUP(Repository_table[[#This Row],[Country of Destination]],$T$11:$U$47,2,)</f>
        <v>Europe and Central Asia</v>
      </c>
      <c r="H145" s="25" t="s">
        <v>195</v>
      </c>
      <c r="I145" s="25" t="s">
        <v>261</v>
      </c>
      <c r="J145" s="28">
        <v>3439976</v>
      </c>
      <c r="K145" s="39">
        <v>4.0999999999999996</v>
      </c>
      <c r="L145" s="144" t="s">
        <v>67</v>
      </c>
      <c r="N145" s="117"/>
    </row>
    <row r="146" spans="1:14" s="17" customFormat="1" ht="15.75" customHeight="1" x14ac:dyDescent="0.25">
      <c r="A146" s="143">
        <v>42880</v>
      </c>
      <c r="B146" s="27" t="s">
        <v>58</v>
      </c>
      <c r="C146" s="27" t="s">
        <v>58</v>
      </c>
      <c r="D146" s="25" t="s">
        <v>682</v>
      </c>
      <c r="E146" s="25" t="s">
        <v>104</v>
      </c>
      <c r="F146" s="25" t="s">
        <v>149</v>
      </c>
      <c r="G146" s="25" t="str">
        <f>VLOOKUP(Repository_table[[#This Row],[Country of Destination]],$T$11:$U$47,2,)</f>
        <v>Middle East and North Africa</v>
      </c>
      <c r="H146" s="25" t="s">
        <v>224</v>
      </c>
      <c r="I146" s="25" t="s">
        <v>261</v>
      </c>
      <c r="J146" s="28">
        <v>3452867</v>
      </c>
      <c r="K146" s="39">
        <v>3.613</v>
      </c>
      <c r="L146" s="144"/>
      <c r="N146" s="117"/>
    </row>
    <row r="147" spans="1:14" s="17" customFormat="1" ht="15.75" customHeight="1" x14ac:dyDescent="0.25">
      <c r="A147" s="143">
        <v>42881</v>
      </c>
      <c r="B147" s="27" t="s">
        <v>58</v>
      </c>
      <c r="C147" s="27" t="s">
        <v>58</v>
      </c>
      <c r="D147" s="25" t="s">
        <v>681</v>
      </c>
      <c r="E147" s="25" t="s">
        <v>186</v>
      </c>
      <c r="F147" s="25" t="s">
        <v>217</v>
      </c>
      <c r="G147" s="25" t="str">
        <f>VLOOKUP(Repository_table[[#This Row],[Country of Destination]],$T$11:$U$47,2,)</f>
        <v>Middle East and North Africa</v>
      </c>
      <c r="H147" s="25" t="s">
        <v>154</v>
      </c>
      <c r="I147" s="25" t="s">
        <v>261</v>
      </c>
      <c r="J147" s="28">
        <v>3280948</v>
      </c>
      <c r="K147" s="39">
        <v>4.5839999999999996</v>
      </c>
      <c r="L147" s="144" t="s">
        <v>67</v>
      </c>
      <c r="N147" s="117"/>
    </row>
    <row r="148" spans="1:14" s="17" customFormat="1" ht="15.75" customHeight="1" x14ac:dyDescent="0.25">
      <c r="A148" s="143">
        <v>42883</v>
      </c>
      <c r="B148" s="27" t="s">
        <v>58</v>
      </c>
      <c r="C148" s="27" t="s">
        <v>58</v>
      </c>
      <c r="D148" s="25" t="s">
        <v>683</v>
      </c>
      <c r="E148" s="25" t="s">
        <v>104</v>
      </c>
      <c r="F148" s="25" t="s">
        <v>78</v>
      </c>
      <c r="G148" s="25" t="str">
        <f>VLOOKUP(Repository_table[[#This Row],[Country of Destination]],$T$11:$U$47,2,)</f>
        <v>East Asia and Pacific</v>
      </c>
      <c r="H148" s="25" t="s">
        <v>150</v>
      </c>
      <c r="I148" s="25" t="s">
        <v>261</v>
      </c>
      <c r="J148" s="28">
        <v>3667107</v>
      </c>
      <c r="K148" s="39">
        <v>6.6130000000000004</v>
      </c>
      <c r="L148" s="144" t="s">
        <v>102</v>
      </c>
      <c r="N148" s="117"/>
    </row>
    <row r="149" spans="1:14" s="17" customFormat="1" ht="15.75" customHeight="1" x14ac:dyDescent="0.25">
      <c r="A149" s="143">
        <v>42884</v>
      </c>
      <c r="B149" s="27" t="s">
        <v>58</v>
      </c>
      <c r="C149" s="27" t="s">
        <v>58</v>
      </c>
      <c r="D149" s="25" t="s">
        <v>682</v>
      </c>
      <c r="E149" s="25" t="s">
        <v>104</v>
      </c>
      <c r="F149" s="25" t="s">
        <v>73</v>
      </c>
      <c r="G149" s="25" t="str">
        <f>VLOOKUP(Repository_table[[#This Row],[Country of Destination]],$T$11:$U$47,2,)</f>
        <v>Latin America and the Caribbean</v>
      </c>
      <c r="H149" s="25" t="s">
        <v>181</v>
      </c>
      <c r="I149" s="25" t="s">
        <v>261</v>
      </c>
      <c r="J149" s="28">
        <v>3215579</v>
      </c>
      <c r="K149" s="39">
        <v>3.613</v>
      </c>
      <c r="L149" s="144"/>
      <c r="N149" s="117"/>
    </row>
    <row r="150" spans="1:14" s="17" customFormat="1" ht="15.75" customHeight="1" x14ac:dyDescent="0.25">
      <c r="A150" s="143">
        <v>42885</v>
      </c>
      <c r="B150" s="27" t="s">
        <v>58</v>
      </c>
      <c r="C150" s="27" t="s">
        <v>58</v>
      </c>
      <c r="D150" s="25" t="s">
        <v>683</v>
      </c>
      <c r="E150" s="25" t="s">
        <v>104</v>
      </c>
      <c r="F150" s="25" t="s">
        <v>66</v>
      </c>
      <c r="G150" s="25" t="str">
        <f>VLOOKUP(Repository_table[[#This Row],[Country of Destination]],$T$11:$U$47,2,)</f>
        <v>Europe and Central Asia</v>
      </c>
      <c r="H150" s="25" t="s">
        <v>179</v>
      </c>
      <c r="I150" s="25" t="s">
        <v>261</v>
      </c>
      <c r="J150" s="28">
        <v>3625230</v>
      </c>
      <c r="K150" s="39">
        <v>6.1029999999999998</v>
      </c>
      <c r="L150" s="144" t="s">
        <v>102</v>
      </c>
      <c r="N150" s="117"/>
    </row>
    <row r="151" spans="1:14" s="17" customFormat="1" ht="15.75" customHeight="1" x14ac:dyDescent="0.25">
      <c r="A151" s="143">
        <v>42889</v>
      </c>
      <c r="B151" s="27" t="s">
        <v>58</v>
      </c>
      <c r="C151" s="27" t="s">
        <v>58</v>
      </c>
      <c r="D151" s="25" t="s">
        <v>682</v>
      </c>
      <c r="E151" s="25" t="s">
        <v>104</v>
      </c>
      <c r="F151" s="25" t="s">
        <v>109</v>
      </c>
      <c r="G151" s="25" t="str">
        <f>VLOOKUP(Repository_table[[#This Row],[Country of Destination]],$T$11:$U$47,2,)</f>
        <v>East Asia and Pacific</v>
      </c>
      <c r="H151" s="25" t="s">
        <v>152</v>
      </c>
      <c r="I151" s="25" t="s">
        <v>261</v>
      </c>
      <c r="J151" s="28">
        <v>3719046</v>
      </c>
      <c r="K151" s="39">
        <v>3.7210000000000001</v>
      </c>
      <c r="L151" s="144"/>
      <c r="N151" s="117"/>
    </row>
    <row r="152" spans="1:14" s="17" customFormat="1" ht="15.75" customHeight="1" x14ac:dyDescent="0.25">
      <c r="A152" s="143">
        <v>42890</v>
      </c>
      <c r="B152" s="27" t="s">
        <v>58</v>
      </c>
      <c r="C152" s="27" t="s">
        <v>58</v>
      </c>
      <c r="D152" s="25" t="s">
        <v>681</v>
      </c>
      <c r="E152" s="25" t="s">
        <v>186</v>
      </c>
      <c r="F152" s="25" t="s">
        <v>73</v>
      </c>
      <c r="G152" s="25" t="str">
        <f>VLOOKUP(Repository_table[[#This Row],[Country of Destination]],$T$11:$U$47,2,)</f>
        <v>Latin America and the Caribbean</v>
      </c>
      <c r="H152" s="25" t="s">
        <v>106</v>
      </c>
      <c r="I152" s="25" t="s">
        <v>261</v>
      </c>
      <c r="J152" s="28">
        <v>3664450</v>
      </c>
      <c r="K152" s="39">
        <v>4.032</v>
      </c>
      <c r="L152" s="144" t="s">
        <v>67</v>
      </c>
      <c r="N152" s="117"/>
    </row>
    <row r="153" spans="1:14" s="17" customFormat="1" ht="15.75" customHeight="1" x14ac:dyDescent="0.25">
      <c r="A153" s="143">
        <v>42892</v>
      </c>
      <c r="B153" s="27" t="s">
        <v>58</v>
      </c>
      <c r="C153" s="27" t="s">
        <v>58</v>
      </c>
      <c r="D153" s="25" t="s">
        <v>682</v>
      </c>
      <c r="E153" s="25" t="s">
        <v>104</v>
      </c>
      <c r="F153" s="25" t="s">
        <v>73</v>
      </c>
      <c r="G153" s="25" t="str">
        <f>VLOOKUP(Repository_table[[#This Row],[Country of Destination]],$T$11:$U$47,2,)</f>
        <v>Latin America and the Caribbean</v>
      </c>
      <c r="H153" s="25" t="s">
        <v>337</v>
      </c>
      <c r="I153" s="25" t="s">
        <v>261</v>
      </c>
      <c r="J153" s="28">
        <v>3665872</v>
      </c>
      <c r="K153" s="39">
        <v>3.7210000000000001</v>
      </c>
      <c r="L153" s="144"/>
      <c r="N153" s="117"/>
    </row>
    <row r="154" spans="1:14" s="17" customFormat="1" ht="15.75" customHeight="1" x14ac:dyDescent="0.25">
      <c r="A154" s="143">
        <v>42894</v>
      </c>
      <c r="B154" s="27" t="s">
        <v>58</v>
      </c>
      <c r="C154" s="27" t="s">
        <v>58</v>
      </c>
      <c r="D154" s="25" t="s">
        <v>681</v>
      </c>
      <c r="E154" s="25" t="s">
        <v>186</v>
      </c>
      <c r="F154" s="25" t="s">
        <v>244</v>
      </c>
      <c r="G154" s="25" t="str">
        <f>VLOOKUP(Repository_table[[#This Row],[Country of Destination]],$T$11:$U$47,2,)</f>
        <v>Europe and Central Asia</v>
      </c>
      <c r="H154" s="25" t="s">
        <v>340</v>
      </c>
      <c r="I154" s="25" t="s">
        <v>261</v>
      </c>
      <c r="J154" s="28">
        <v>3120216</v>
      </c>
      <c r="K154" s="39">
        <v>4.21</v>
      </c>
      <c r="L154" s="144" t="s">
        <v>67</v>
      </c>
      <c r="N154" s="117"/>
    </row>
    <row r="155" spans="1:14" s="17" customFormat="1" ht="15.75" customHeight="1" x14ac:dyDescent="0.25">
      <c r="A155" s="143">
        <v>42895</v>
      </c>
      <c r="B155" s="27" t="s">
        <v>58</v>
      </c>
      <c r="C155" s="27" t="s">
        <v>58</v>
      </c>
      <c r="D155" s="25" t="s">
        <v>683</v>
      </c>
      <c r="E155" s="25" t="s">
        <v>104</v>
      </c>
      <c r="F155" s="25" t="s">
        <v>170</v>
      </c>
      <c r="G155" s="25" t="str">
        <f>VLOOKUP(Repository_table[[#This Row],[Country of Destination]],$T$11:$U$47,2,)</f>
        <v>Latin America and the Caribbean</v>
      </c>
      <c r="H155" s="25" t="s">
        <v>181</v>
      </c>
      <c r="I155" s="25" t="s">
        <v>261</v>
      </c>
      <c r="J155" s="28">
        <v>2949374</v>
      </c>
      <c r="K155" s="39">
        <v>3.7210000000000001</v>
      </c>
      <c r="L155" s="144"/>
      <c r="N155" s="117"/>
    </row>
    <row r="156" spans="1:14" s="17" customFormat="1" ht="15.75" customHeight="1" x14ac:dyDescent="0.25">
      <c r="A156" s="143">
        <v>42897</v>
      </c>
      <c r="B156" s="27" t="s">
        <v>58</v>
      </c>
      <c r="C156" s="27" t="s">
        <v>58</v>
      </c>
      <c r="D156" s="25" t="s">
        <v>682</v>
      </c>
      <c r="E156" s="25" t="s">
        <v>104</v>
      </c>
      <c r="F156" s="25" t="s">
        <v>108</v>
      </c>
      <c r="G156" s="25" t="str">
        <f>VLOOKUP(Repository_table[[#This Row],[Country of Destination]],$T$11:$U$47,2,)</f>
        <v>Latin America and the Caribbean</v>
      </c>
      <c r="H156" s="25" t="s">
        <v>198</v>
      </c>
      <c r="I156" s="25" t="s">
        <v>261</v>
      </c>
      <c r="J156" s="28">
        <v>3656921</v>
      </c>
      <c r="K156" s="39">
        <v>6.2110000000000003</v>
      </c>
      <c r="L156" s="144" t="s">
        <v>102</v>
      </c>
      <c r="N156" s="117"/>
    </row>
    <row r="157" spans="1:14" s="17" customFormat="1" ht="15.75" customHeight="1" x14ac:dyDescent="0.25">
      <c r="A157" s="143">
        <v>42898</v>
      </c>
      <c r="B157" s="27" t="s">
        <v>58</v>
      </c>
      <c r="C157" s="27" t="s">
        <v>58</v>
      </c>
      <c r="D157" s="25" t="s">
        <v>681</v>
      </c>
      <c r="E157" s="25" t="s">
        <v>186</v>
      </c>
      <c r="F157" s="25" t="s">
        <v>73</v>
      </c>
      <c r="G157" s="25" t="str">
        <f>VLOOKUP(Repository_table[[#This Row],[Country of Destination]],$T$11:$U$47,2,)</f>
        <v>Latin America and the Caribbean</v>
      </c>
      <c r="H157" s="25" t="s">
        <v>165</v>
      </c>
      <c r="I157" s="25" t="s">
        <v>261</v>
      </c>
      <c r="J157" s="28">
        <v>3700951</v>
      </c>
      <c r="K157" s="39">
        <v>3.9649999999999999</v>
      </c>
      <c r="L157" s="144" t="s">
        <v>67</v>
      </c>
      <c r="N157" s="117"/>
    </row>
    <row r="158" spans="1:14" s="17" customFormat="1" ht="15.75" customHeight="1" x14ac:dyDescent="0.25">
      <c r="A158" s="143">
        <v>42900</v>
      </c>
      <c r="B158" s="27" t="s">
        <v>58</v>
      </c>
      <c r="C158" s="27" t="s">
        <v>58</v>
      </c>
      <c r="D158" s="25" t="s">
        <v>683</v>
      </c>
      <c r="E158" s="25" t="s">
        <v>104</v>
      </c>
      <c r="F158" s="25" t="s">
        <v>78</v>
      </c>
      <c r="G158" s="25" t="str">
        <f>VLOOKUP(Repository_table[[#This Row],[Country of Destination]],$T$11:$U$47,2,)</f>
        <v>East Asia and Pacific</v>
      </c>
      <c r="H158" s="25" t="s">
        <v>151</v>
      </c>
      <c r="I158" s="25" t="s">
        <v>261</v>
      </c>
      <c r="J158" s="28">
        <v>3683237</v>
      </c>
      <c r="K158" s="39">
        <v>6.7210000000000001</v>
      </c>
      <c r="L158" s="144" t="s">
        <v>102</v>
      </c>
      <c r="N158" s="117"/>
    </row>
    <row r="159" spans="1:14" s="17" customFormat="1" ht="15.75" customHeight="1" x14ac:dyDescent="0.25">
      <c r="A159" s="143">
        <v>42901</v>
      </c>
      <c r="B159" s="27" t="s">
        <v>58</v>
      </c>
      <c r="C159" s="27" t="s">
        <v>58</v>
      </c>
      <c r="D159" s="25" t="s">
        <v>682</v>
      </c>
      <c r="E159" s="25" t="s">
        <v>104</v>
      </c>
      <c r="F159" s="25" t="s">
        <v>109</v>
      </c>
      <c r="G159" s="25" t="str">
        <f>VLOOKUP(Repository_table[[#This Row],[Country of Destination]],$T$11:$U$47,2,)</f>
        <v>East Asia and Pacific</v>
      </c>
      <c r="H159" s="25" t="s">
        <v>159</v>
      </c>
      <c r="I159" s="25" t="s">
        <v>261</v>
      </c>
      <c r="J159" s="28">
        <v>3712188</v>
      </c>
      <c r="K159" s="39">
        <v>3.7210000000000001</v>
      </c>
      <c r="L159" s="144"/>
      <c r="N159" s="117"/>
    </row>
    <row r="160" spans="1:14" s="17" customFormat="1" ht="15.75" customHeight="1" x14ac:dyDescent="0.25">
      <c r="A160" s="143">
        <v>42903</v>
      </c>
      <c r="B160" s="27" t="s">
        <v>58</v>
      </c>
      <c r="C160" s="27" t="s">
        <v>58</v>
      </c>
      <c r="D160" s="25" t="s">
        <v>681</v>
      </c>
      <c r="E160" s="25" t="s">
        <v>186</v>
      </c>
      <c r="F160" s="25" t="s">
        <v>65</v>
      </c>
      <c r="G160" s="25" t="str">
        <f>VLOOKUP(Repository_table[[#This Row],[Country of Destination]],$T$11:$U$47,2,)</f>
        <v>South Asia</v>
      </c>
      <c r="H160" s="25" t="s">
        <v>121</v>
      </c>
      <c r="I160" s="25" t="s">
        <v>261</v>
      </c>
      <c r="J160" s="28">
        <v>3412882</v>
      </c>
      <c r="K160" s="39">
        <v>4.49</v>
      </c>
      <c r="L160" s="144" t="s">
        <v>67</v>
      </c>
      <c r="N160" s="117"/>
    </row>
    <row r="161" spans="1:14" s="17" customFormat="1" ht="15.75" customHeight="1" x14ac:dyDescent="0.25">
      <c r="A161" s="143">
        <v>42905</v>
      </c>
      <c r="B161" s="27" t="s">
        <v>58</v>
      </c>
      <c r="C161" s="27" t="s">
        <v>58</v>
      </c>
      <c r="D161" s="25" t="s">
        <v>682</v>
      </c>
      <c r="E161" s="25" t="s">
        <v>104</v>
      </c>
      <c r="F161" s="25" t="s">
        <v>73</v>
      </c>
      <c r="G161" s="25" t="str">
        <f>VLOOKUP(Repository_table[[#This Row],[Country of Destination]],$T$11:$U$47,2,)</f>
        <v>Latin America and the Caribbean</v>
      </c>
      <c r="H161" s="25" t="s">
        <v>337</v>
      </c>
      <c r="I161" s="25" t="s">
        <v>261</v>
      </c>
      <c r="J161" s="28">
        <v>3320746</v>
      </c>
      <c r="K161" s="39">
        <v>3.7210000000000001</v>
      </c>
      <c r="L161" s="144"/>
      <c r="N161" s="117"/>
    </row>
    <row r="162" spans="1:14" s="17" customFormat="1" ht="15.75" customHeight="1" x14ac:dyDescent="0.25">
      <c r="A162" s="143">
        <v>42911</v>
      </c>
      <c r="B162" s="27" t="s">
        <v>58</v>
      </c>
      <c r="C162" s="27" t="s">
        <v>58</v>
      </c>
      <c r="D162" s="25" t="s">
        <v>683</v>
      </c>
      <c r="E162" s="25" t="s">
        <v>104</v>
      </c>
      <c r="F162" s="25" t="s">
        <v>120</v>
      </c>
      <c r="G162" s="25" t="str">
        <f>VLOOKUP(Repository_table[[#This Row],[Country of Destination]],$T$11:$U$47,2,)</f>
        <v>Europe and Central Asia</v>
      </c>
      <c r="H162" s="25" t="s">
        <v>275</v>
      </c>
      <c r="I162" s="25" t="s">
        <v>261</v>
      </c>
      <c r="J162" s="28">
        <v>3410241</v>
      </c>
      <c r="K162" s="39">
        <v>3.7210000000000001</v>
      </c>
      <c r="L162" s="144"/>
      <c r="N162" s="117"/>
    </row>
    <row r="163" spans="1:14" s="17" customFormat="1" ht="15.75" customHeight="1" x14ac:dyDescent="0.25">
      <c r="A163" s="143">
        <v>42912</v>
      </c>
      <c r="B163" s="27" t="s">
        <v>58</v>
      </c>
      <c r="C163" s="27" t="s">
        <v>58</v>
      </c>
      <c r="D163" s="25" t="s">
        <v>682</v>
      </c>
      <c r="E163" s="25" t="s">
        <v>104</v>
      </c>
      <c r="F163" s="25" t="s">
        <v>73</v>
      </c>
      <c r="G163" s="25" t="str">
        <f>VLOOKUP(Repository_table[[#This Row],[Country of Destination]],$T$11:$U$47,2,)</f>
        <v>Latin America and the Caribbean</v>
      </c>
      <c r="H163" s="25" t="s">
        <v>179</v>
      </c>
      <c r="I163" s="25" t="s">
        <v>261</v>
      </c>
      <c r="J163" s="28">
        <v>3671290</v>
      </c>
      <c r="K163" s="39">
        <v>6.2110000000000003</v>
      </c>
      <c r="L163" s="144" t="s">
        <v>102</v>
      </c>
      <c r="N163" s="117"/>
    </row>
    <row r="164" spans="1:14" s="17" customFormat="1" ht="15.75" customHeight="1" x14ac:dyDescent="0.25">
      <c r="A164" s="143">
        <v>42913</v>
      </c>
      <c r="B164" s="27" t="s">
        <v>58</v>
      </c>
      <c r="C164" s="27" t="s">
        <v>58</v>
      </c>
      <c r="D164" s="25" t="s">
        <v>682</v>
      </c>
      <c r="E164" s="25" t="s">
        <v>104</v>
      </c>
      <c r="F164" s="25" t="s">
        <v>73</v>
      </c>
      <c r="G164" s="25" t="str">
        <f>VLOOKUP(Repository_table[[#This Row],[Country of Destination]],$T$11:$U$47,2,)</f>
        <v>Latin America and the Caribbean</v>
      </c>
      <c r="H164" s="25" t="s">
        <v>337</v>
      </c>
      <c r="I164" s="25" t="s">
        <v>261</v>
      </c>
      <c r="J164" s="28">
        <v>3317619</v>
      </c>
      <c r="K164" s="39">
        <v>3.7210000000000001</v>
      </c>
      <c r="L164" s="144"/>
      <c r="N164" s="117"/>
    </row>
    <row r="165" spans="1:14" s="17" customFormat="1" ht="15.75" customHeight="1" x14ac:dyDescent="0.25">
      <c r="A165" s="143">
        <v>42915</v>
      </c>
      <c r="B165" s="27" t="s">
        <v>58</v>
      </c>
      <c r="C165" s="27" t="s">
        <v>58</v>
      </c>
      <c r="D165" s="25" t="s">
        <v>681</v>
      </c>
      <c r="E165" s="25" t="s">
        <v>186</v>
      </c>
      <c r="F165" s="25" t="s">
        <v>73</v>
      </c>
      <c r="G165" s="25" t="str">
        <f>VLOOKUP(Repository_table[[#This Row],[Country of Destination]],$T$11:$U$47,2,)</f>
        <v>Latin America and the Caribbean</v>
      </c>
      <c r="H165" s="25" t="s">
        <v>195</v>
      </c>
      <c r="I165" s="25" t="s">
        <v>261</v>
      </c>
      <c r="J165" s="28">
        <v>3421925</v>
      </c>
      <c r="K165" s="39">
        <v>4.1399999999999997</v>
      </c>
      <c r="L165" s="144" t="s">
        <v>67</v>
      </c>
      <c r="N165" s="117"/>
    </row>
    <row r="166" spans="1:14" s="17" customFormat="1" ht="15.75" customHeight="1" x14ac:dyDescent="0.25">
      <c r="A166" s="143">
        <v>42919</v>
      </c>
      <c r="B166" s="27" t="s">
        <v>58</v>
      </c>
      <c r="C166" s="27" t="s">
        <v>58</v>
      </c>
      <c r="D166" s="25" t="s">
        <v>682</v>
      </c>
      <c r="E166" s="25" t="s">
        <v>104</v>
      </c>
      <c r="F166" s="25" t="s">
        <v>109</v>
      </c>
      <c r="G166" s="25" t="str">
        <f>VLOOKUP(Repository_table[[#This Row],[Country of Destination]],$T$11:$U$47,2,)</f>
        <v>East Asia and Pacific</v>
      </c>
      <c r="H166" s="25" t="s">
        <v>246</v>
      </c>
      <c r="I166" s="25" t="s">
        <v>261</v>
      </c>
      <c r="J166" s="28">
        <v>3712758</v>
      </c>
      <c r="K166" s="39">
        <v>3.5270000000000001</v>
      </c>
      <c r="L166" s="144"/>
      <c r="N166" s="117"/>
    </row>
    <row r="167" spans="1:14" s="17" customFormat="1" ht="15.75" customHeight="1" x14ac:dyDescent="0.25">
      <c r="A167" s="143">
        <v>42920</v>
      </c>
      <c r="B167" s="27" t="s">
        <v>58</v>
      </c>
      <c r="C167" s="27" t="s">
        <v>58</v>
      </c>
      <c r="D167" s="25" t="s">
        <v>682</v>
      </c>
      <c r="E167" s="25" t="s">
        <v>104</v>
      </c>
      <c r="F167" s="25" t="s">
        <v>73</v>
      </c>
      <c r="G167" s="25" t="str">
        <f>VLOOKUP(Repository_table[[#This Row],[Country of Destination]],$T$11:$U$47,2,)</f>
        <v>Latin America and the Caribbean</v>
      </c>
      <c r="H167" s="25" t="s">
        <v>119</v>
      </c>
      <c r="I167" s="25" t="s">
        <v>261</v>
      </c>
      <c r="J167" s="28">
        <v>3444912</v>
      </c>
      <c r="K167" s="39">
        <v>3.5270000000000001</v>
      </c>
      <c r="L167" s="144"/>
      <c r="N167" s="117"/>
    </row>
    <row r="168" spans="1:14" s="17" customFormat="1" ht="15.75" customHeight="1" x14ac:dyDescent="0.25">
      <c r="A168" s="143">
        <v>42924</v>
      </c>
      <c r="B168" s="27" t="s">
        <v>58</v>
      </c>
      <c r="C168" s="27" t="s">
        <v>58</v>
      </c>
      <c r="D168" s="25" t="s">
        <v>682</v>
      </c>
      <c r="E168" s="25" t="s">
        <v>104</v>
      </c>
      <c r="F168" s="25" t="s">
        <v>109</v>
      </c>
      <c r="G168" s="25" t="str">
        <f>VLOOKUP(Repository_table[[#This Row],[Country of Destination]],$T$11:$U$47,2,)</f>
        <v>East Asia and Pacific</v>
      </c>
      <c r="H168" s="25" t="s">
        <v>180</v>
      </c>
      <c r="I168" s="25" t="s">
        <v>261</v>
      </c>
      <c r="J168" s="28">
        <v>3709231</v>
      </c>
      <c r="K168" s="39">
        <v>3.5270000000000001</v>
      </c>
      <c r="L168" s="144"/>
      <c r="N168" s="117"/>
    </row>
    <row r="169" spans="1:14" s="17" customFormat="1" ht="15.75" customHeight="1" x14ac:dyDescent="0.25">
      <c r="A169" s="143">
        <v>42925</v>
      </c>
      <c r="B169" s="27" t="s">
        <v>58</v>
      </c>
      <c r="C169" s="27" t="s">
        <v>58</v>
      </c>
      <c r="D169" s="25" t="s">
        <v>683</v>
      </c>
      <c r="E169" s="25" t="s">
        <v>104</v>
      </c>
      <c r="F169" s="25" t="s">
        <v>232</v>
      </c>
      <c r="G169" s="25" t="str">
        <f>VLOOKUP(Repository_table[[#This Row],[Country of Destination]],$T$11:$U$47,2,)</f>
        <v>Europe and Central Asia</v>
      </c>
      <c r="H169" s="25" t="s">
        <v>179</v>
      </c>
      <c r="I169" s="25" t="s">
        <v>261</v>
      </c>
      <c r="J169" s="28">
        <v>216626</v>
      </c>
      <c r="K169" s="39">
        <v>6.0170000000000003</v>
      </c>
      <c r="L169" s="144" t="s">
        <v>212</v>
      </c>
      <c r="N169" s="117"/>
    </row>
    <row r="170" spans="1:14" s="17" customFormat="1" ht="15.75" customHeight="1" x14ac:dyDescent="0.25">
      <c r="A170" s="143">
        <v>42925</v>
      </c>
      <c r="B170" s="27" t="s">
        <v>58</v>
      </c>
      <c r="C170" s="27" t="s">
        <v>58</v>
      </c>
      <c r="D170" s="25" t="s">
        <v>683</v>
      </c>
      <c r="E170" s="25" t="s">
        <v>104</v>
      </c>
      <c r="F170" s="25" t="s">
        <v>34</v>
      </c>
      <c r="G170" s="25" t="str">
        <f>VLOOKUP(Repository_table[[#This Row],[Country of Destination]],$T$11:$U$47,2,)</f>
        <v>Middle East and North Africa</v>
      </c>
      <c r="H170" s="25" t="s">
        <v>179</v>
      </c>
      <c r="I170" s="25" t="s">
        <v>261</v>
      </c>
      <c r="J170" s="28">
        <v>3464134</v>
      </c>
      <c r="K170" s="39">
        <v>6.0170000000000003</v>
      </c>
      <c r="L170" s="144" t="s">
        <v>212</v>
      </c>
      <c r="N170" s="117"/>
    </row>
    <row r="171" spans="1:14" s="17" customFormat="1" ht="15.75" customHeight="1" x14ac:dyDescent="0.25">
      <c r="A171" s="143">
        <v>42926</v>
      </c>
      <c r="B171" s="27" t="s">
        <v>58</v>
      </c>
      <c r="C171" s="27" t="s">
        <v>58</v>
      </c>
      <c r="D171" s="25" t="s">
        <v>683</v>
      </c>
      <c r="E171" s="25" t="s">
        <v>104</v>
      </c>
      <c r="F171" s="25" t="s">
        <v>69</v>
      </c>
      <c r="G171" s="25" t="str">
        <f>VLOOKUP(Repository_table[[#This Row],[Country of Destination]],$T$11:$U$47,2,)</f>
        <v>East Asia and Pacific</v>
      </c>
      <c r="H171" s="25" t="s">
        <v>194</v>
      </c>
      <c r="I171" s="25" t="s">
        <v>261</v>
      </c>
      <c r="J171" s="28">
        <v>3584901</v>
      </c>
      <c r="K171" s="39">
        <v>3.5270000000000001</v>
      </c>
      <c r="L171" s="144"/>
      <c r="N171" s="117"/>
    </row>
    <row r="172" spans="1:14" s="17" customFormat="1" ht="15.75" customHeight="1" x14ac:dyDescent="0.25">
      <c r="A172" s="143">
        <v>42927</v>
      </c>
      <c r="B172" s="27" t="s">
        <v>58</v>
      </c>
      <c r="C172" s="27" t="s">
        <v>58</v>
      </c>
      <c r="D172" s="25" t="s">
        <v>681</v>
      </c>
      <c r="E172" s="25" t="s">
        <v>186</v>
      </c>
      <c r="F172" s="25" t="s">
        <v>169</v>
      </c>
      <c r="G172" s="25" t="str">
        <f>VLOOKUP(Repository_table[[#This Row],[Country of Destination]],$T$11:$U$47,2,)</f>
        <v>Latin America and the Caribbean</v>
      </c>
      <c r="H172" s="25" t="s">
        <v>165</v>
      </c>
      <c r="I172" s="25" t="s">
        <v>261</v>
      </c>
      <c r="J172" s="28">
        <v>3641640</v>
      </c>
      <c r="K172" s="39">
        <v>4.069</v>
      </c>
      <c r="L172" s="144" t="s">
        <v>67</v>
      </c>
      <c r="N172" s="117"/>
    </row>
    <row r="173" spans="1:14" s="17" customFormat="1" ht="15.75" customHeight="1" x14ac:dyDescent="0.25">
      <c r="A173" s="143">
        <v>42929</v>
      </c>
      <c r="B173" s="27" t="s">
        <v>58</v>
      </c>
      <c r="C173" s="27" t="s">
        <v>58</v>
      </c>
      <c r="D173" s="25" t="s">
        <v>682</v>
      </c>
      <c r="E173" s="25" t="s">
        <v>104</v>
      </c>
      <c r="F173" s="25" t="s">
        <v>109</v>
      </c>
      <c r="G173" s="25" t="str">
        <f>VLOOKUP(Repository_table[[#This Row],[Country of Destination]],$T$11:$U$47,2,)</f>
        <v>East Asia and Pacific</v>
      </c>
      <c r="H173" s="25" t="s">
        <v>699</v>
      </c>
      <c r="I173" s="25" t="s">
        <v>261</v>
      </c>
      <c r="J173" s="28">
        <v>3112053</v>
      </c>
      <c r="K173" s="39">
        <v>3.5270000000000001</v>
      </c>
      <c r="L173" s="144"/>
      <c r="N173" s="117"/>
    </row>
    <row r="174" spans="1:14" s="17" customFormat="1" ht="15.75" customHeight="1" x14ac:dyDescent="0.25">
      <c r="A174" s="143">
        <v>42931</v>
      </c>
      <c r="B174" s="27" t="s">
        <v>58</v>
      </c>
      <c r="C174" s="27" t="s">
        <v>58</v>
      </c>
      <c r="D174" s="25" t="s">
        <v>682</v>
      </c>
      <c r="E174" s="25" t="s">
        <v>104</v>
      </c>
      <c r="F174" s="25" t="s">
        <v>73</v>
      </c>
      <c r="G174" s="25" t="str">
        <f>VLOOKUP(Repository_table[[#This Row],[Country of Destination]],$T$11:$U$47,2,)</f>
        <v>Latin America and the Caribbean</v>
      </c>
      <c r="H174" s="25" t="s">
        <v>337</v>
      </c>
      <c r="I174" s="25" t="s">
        <v>261</v>
      </c>
      <c r="J174" s="28">
        <v>3714141</v>
      </c>
      <c r="K174" s="39">
        <v>3.5270000000000001</v>
      </c>
      <c r="L174" s="144"/>
      <c r="N174" s="117"/>
    </row>
    <row r="175" spans="1:14" s="17" customFormat="1" ht="15.75" customHeight="1" x14ac:dyDescent="0.25">
      <c r="A175" s="143">
        <v>42933</v>
      </c>
      <c r="B175" s="27" t="s">
        <v>58</v>
      </c>
      <c r="C175" s="27" t="s">
        <v>58</v>
      </c>
      <c r="D175" s="25" t="s">
        <v>681</v>
      </c>
      <c r="E175" s="25" t="s">
        <v>186</v>
      </c>
      <c r="F175" s="25" t="s">
        <v>73</v>
      </c>
      <c r="G175" s="25" t="str">
        <f>VLOOKUP(Repository_table[[#This Row],[Country of Destination]],$T$11:$U$47,2,)</f>
        <v>Latin America and the Caribbean</v>
      </c>
      <c r="H175" s="25" t="s">
        <v>106</v>
      </c>
      <c r="I175" s="25" t="s">
        <v>261</v>
      </c>
      <c r="J175" s="28">
        <v>3591699</v>
      </c>
      <c r="K175" s="39">
        <v>4.5220000000000002</v>
      </c>
      <c r="L175" s="144" t="s">
        <v>67</v>
      </c>
      <c r="N175" s="117"/>
    </row>
    <row r="176" spans="1:14" s="17" customFormat="1" ht="15.75" customHeight="1" x14ac:dyDescent="0.25">
      <c r="A176" s="143">
        <v>42935</v>
      </c>
      <c r="B176" s="27" t="s">
        <v>58</v>
      </c>
      <c r="C176" s="27" t="s">
        <v>58</v>
      </c>
      <c r="D176" s="25" t="s">
        <v>681</v>
      </c>
      <c r="E176" s="25" t="s">
        <v>186</v>
      </c>
      <c r="F176" s="25" t="s">
        <v>217</v>
      </c>
      <c r="G176" s="25" t="str">
        <f>VLOOKUP(Repository_table[[#This Row],[Country of Destination]],$T$11:$U$47,2,)</f>
        <v>Middle East and North Africa</v>
      </c>
      <c r="H176" s="25" t="s">
        <v>114</v>
      </c>
      <c r="I176" s="25" t="s">
        <v>261</v>
      </c>
      <c r="J176" s="28">
        <v>3409793</v>
      </c>
      <c r="K176" s="39">
        <v>4.3330000000000002</v>
      </c>
      <c r="L176" s="144" t="s">
        <v>67</v>
      </c>
      <c r="N176" s="117"/>
    </row>
    <row r="177" spans="1:22" s="17" customFormat="1" ht="15.75" customHeight="1" x14ac:dyDescent="0.25">
      <c r="A177" s="143">
        <v>42938</v>
      </c>
      <c r="B177" s="27" t="s">
        <v>58</v>
      </c>
      <c r="C177" s="27" t="s">
        <v>58</v>
      </c>
      <c r="D177" s="25" t="s">
        <v>683</v>
      </c>
      <c r="E177" s="25" t="s">
        <v>104</v>
      </c>
      <c r="F177" s="25" t="s">
        <v>66</v>
      </c>
      <c r="G177" s="25" t="str">
        <f>VLOOKUP(Repository_table[[#This Row],[Country of Destination]],$T$11:$U$47,2,)</f>
        <v>Europe and Central Asia</v>
      </c>
      <c r="H177" s="25" t="s">
        <v>323</v>
      </c>
      <c r="I177" s="25" t="s">
        <v>261</v>
      </c>
      <c r="J177" s="28">
        <v>3662245</v>
      </c>
      <c r="K177" s="39">
        <v>6.0170000000000003</v>
      </c>
      <c r="L177" s="144" t="s">
        <v>102</v>
      </c>
      <c r="N177" s="117"/>
    </row>
    <row r="178" spans="1:22" s="17" customFormat="1" ht="15.75" customHeight="1" x14ac:dyDescent="0.25">
      <c r="A178" s="143">
        <v>42940</v>
      </c>
      <c r="B178" s="27" t="s">
        <v>58</v>
      </c>
      <c r="C178" s="27" t="s">
        <v>58</v>
      </c>
      <c r="D178" s="25" t="s">
        <v>683</v>
      </c>
      <c r="E178" s="25" t="s">
        <v>104</v>
      </c>
      <c r="F178" s="25" t="s">
        <v>69</v>
      </c>
      <c r="G178" s="25" t="str">
        <f>VLOOKUP(Repository_table[[#This Row],[Country of Destination]],$T$11:$U$47,2,)</f>
        <v>East Asia and Pacific</v>
      </c>
      <c r="H178" s="25" t="s">
        <v>331</v>
      </c>
      <c r="I178" s="25" t="s">
        <v>261</v>
      </c>
      <c r="J178" s="28">
        <v>3633585</v>
      </c>
      <c r="K178" s="39">
        <v>3.5270000000000001</v>
      </c>
      <c r="L178" s="144"/>
      <c r="N178" s="117"/>
    </row>
    <row r="179" spans="1:22" s="17" customFormat="1" ht="15.75" customHeight="1" x14ac:dyDescent="0.25">
      <c r="A179" s="143">
        <v>42942</v>
      </c>
      <c r="B179" s="27" t="s">
        <v>58</v>
      </c>
      <c r="C179" s="27" t="s">
        <v>58</v>
      </c>
      <c r="D179" s="25" t="s">
        <v>681</v>
      </c>
      <c r="E179" s="25" t="s">
        <v>186</v>
      </c>
      <c r="F179" s="25" t="s">
        <v>73</v>
      </c>
      <c r="G179" s="25" t="str">
        <f>VLOOKUP(Repository_table[[#This Row],[Country of Destination]],$T$11:$U$47,2,)</f>
        <v>Latin America and the Caribbean</v>
      </c>
      <c r="H179" s="25" t="s">
        <v>106</v>
      </c>
      <c r="I179" s="25" t="s">
        <v>261</v>
      </c>
      <c r="J179" s="28">
        <v>3681230</v>
      </c>
      <c r="K179" s="39">
        <v>4.4560000000000004</v>
      </c>
      <c r="L179" s="144" t="s">
        <v>67</v>
      </c>
      <c r="N179" s="117"/>
    </row>
    <row r="180" spans="1:22" s="17" customFormat="1" ht="15.75" customHeight="1" x14ac:dyDescent="0.25">
      <c r="A180" s="143">
        <v>42944</v>
      </c>
      <c r="B180" s="27" t="s">
        <v>58</v>
      </c>
      <c r="C180" s="27" t="s">
        <v>58</v>
      </c>
      <c r="D180" s="25" t="s">
        <v>682</v>
      </c>
      <c r="E180" s="25" t="s">
        <v>104</v>
      </c>
      <c r="F180" s="25" t="s">
        <v>108</v>
      </c>
      <c r="G180" s="25" t="str">
        <f>VLOOKUP(Repository_table[[#This Row],[Country of Destination]],$T$11:$U$47,2,)</f>
        <v>Latin America and the Caribbean</v>
      </c>
      <c r="H180" s="25" t="s">
        <v>122</v>
      </c>
      <c r="I180" s="25" t="s">
        <v>261</v>
      </c>
      <c r="J180" s="28">
        <v>3255587</v>
      </c>
      <c r="K180" s="39">
        <v>3.5270000000000001</v>
      </c>
      <c r="L180" s="144"/>
      <c r="N180" s="117"/>
    </row>
    <row r="181" spans="1:22" s="17" customFormat="1" ht="15.75" customHeight="1" x14ac:dyDescent="0.25">
      <c r="A181" s="143">
        <v>42947</v>
      </c>
      <c r="B181" s="27" t="s">
        <v>58</v>
      </c>
      <c r="C181" s="27" t="s">
        <v>58</v>
      </c>
      <c r="D181" s="25" t="s">
        <v>682</v>
      </c>
      <c r="E181" s="25" t="s">
        <v>104</v>
      </c>
      <c r="F181" s="25" t="s">
        <v>109</v>
      </c>
      <c r="G181" s="25" t="str">
        <f>VLOOKUP(Repository_table[[#This Row],[Country of Destination]],$T$11:$U$47,2,)</f>
        <v>East Asia and Pacific</v>
      </c>
      <c r="H181" s="25" t="s">
        <v>339</v>
      </c>
      <c r="I181" s="25" t="s">
        <v>261</v>
      </c>
      <c r="J181" s="28">
        <v>3704024</v>
      </c>
      <c r="K181" s="39">
        <v>3.5270000000000001</v>
      </c>
      <c r="L181" s="144"/>
      <c r="N181" s="117"/>
    </row>
    <row r="182" spans="1:22" s="17" customFormat="1" ht="15.75" customHeight="1" x14ac:dyDescent="0.25">
      <c r="A182" s="143">
        <v>42948</v>
      </c>
      <c r="B182" s="27" t="s">
        <v>58</v>
      </c>
      <c r="C182" s="27" t="s">
        <v>58</v>
      </c>
      <c r="D182" s="25" t="s">
        <v>682</v>
      </c>
      <c r="E182" s="25" t="s">
        <v>104</v>
      </c>
      <c r="F182" s="25" t="s">
        <v>109</v>
      </c>
      <c r="G182" s="25" t="str">
        <f>VLOOKUP(Repository_table[[#This Row],[Country of Destination]],$T$11:$U$47,2,)</f>
        <v>East Asia and Pacific</v>
      </c>
      <c r="H182" s="25" t="s">
        <v>152</v>
      </c>
      <c r="I182" s="25" t="s">
        <v>261</v>
      </c>
      <c r="J182" s="28">
        <v>3693834</v>
      </c>
      <c r="K182" s="39">
        <v>3.5270000000000001</v>
      </c>
      <c r="L182" s="144"/>
      <c r="N182" s="117"/>
    </row>
    <row r="183" spans="1:22" s="32" customFormat="1" ht="15.75" customHeight="1" x14ac:dyDescent="0.25">
      <c r="A183" s="143">
        <v>42949</v>
      </c>
      <c r="B183" s="27" t="s">
        <v>58</v>
      </c>
      <c r="C183" s="27" t="s">
        <v>58</v>
      </c>
      <c r="D183" s="25" t="s">
        <v>683</v>
      </c>
      <c r="E183" s="25" t="s">
        <v>104</v>
      </c>
      <c r="F183" s="25" t="s">
        <v>78</v>
      </c>
      <c r="G183" s="25" t="str">
        <f>VLOOKUP(Repository_table[[#This Row],[Country of Destination]],$T$11:$U$47,2,)</f>
        <v>East Asia and Pacific</v>
      </c>
      <c r="H183" s="25" t="s">
        <v>198</v>
      </c>
      <c r="I183" s="25" t="s">
        <v>261</v>
      </c>
      <c r="J183" s="28">
        <v>3613516</v>
      </c>
      <c r="K183" s="39">
        <v>5.9039999999999999</v>
      </c>
      <c r="L183" s="144" t="s">
        <v>102</v>
      </c>
      <c r="N183" s="122"/>
      <c r="S183" s="17"/>
      <c r="T183" s="17"/>
      <c r="U183" s="17"/>
      <c r="V183" s="17"/>
    </row>
    <row r="184" spans="1:22" s="17" customFormat="1" ht="15.75" customHeight="1" x14ac:dyDescent="0.25">
      <c r="A184" s="143">
        <v>42951</v>
      </c>
      <c r="B184" s="27" t="s">
        <v>58</v>
      </c>
      <c r="C184" s="27" t="s">
        <v>58</v>
      </c>
      <c r="D184" s="25" t="s">
        <v>683</v>
      </c>
      <c r="E184" s="25" t="s">
        <v>104</v>
      </c>
      <c r="F184" s="25" t="s">
        <v>34</v>
      </c>
      <c r="G184" s="25" t="str">
        <f>VLOOKUP(Repository_table[[#This Row],[Country of Destination]],$T$11:$U$47,2,)</f>
        <v>Middle East and North Africa</v>
      </c>
      <c r="H184" s="25" t="s">
        <v>228</v>
      </c>
      <c r="I184" s="25" t="s">
        <v>261</v>
      </c>
      <c r="J184" s="28">
        <v>3317280</v>
      </c>
      <c r="K184" s="39">
        <v>3.4140000000000001</v>
      </c>
      <c r="L184" s="144"/>
      <c r="N184" s="117"/>
    </row>
    <row r="185" spans="1:22" s="17" customFormat="1" ht="15.75" customHeight="1" x14ac:dyDescent="0.25">
      <c r="A185" s="143">
        <v>42952</v>
      </c>
      <c r="B185" s="27" t="s">
        <v>58</v>
      </c>
      <c r="C185" s="27" t="s">
        <v>58</v>
      </c>
      <c r="D185" s="25" t="s">
        <v>681</v>
      </c>
      <c r="E185" s="25" t="s">
        <v>186</v>
      </c>
      <c r="F185" s="25" t="s">
        <v>318</v>
      </c>
      <c r="G185" s="25" t="str">
        <f>VLOOKUP(Repository_table[[#This Row],[Country of Destination]],$T$11:$U$47,2,)</f>
        <v>Europe and Central Asia</v>
      </c>
      <c r="H185" s="25" t="s">
        <v>195</v>
      </c>
      <c r="I185" s="25" t="s">
        <v>261</v>
      </c>
      <c r="J185" s="28">
        <v>3430582</v>
      </c>
      <c r="K185" s="39">
        <v>3.968</v>
      </c>
      <c r="L185" s="144" t="s">
        <v>67</v>
      </c>
      <c r="N185" s="117"/>
      <c r="S185" s="32"/>
      <c r="V185" s="32"/>
    </row>
    <row r="186" spans="1:22" s="17" customFormat="1" ht="15.75" customHeight="1" x14ac:dyDescent="0.25">
      <c r="A186" s="143">
        <v>42954</v>
      </c>
      <c r="B186" s="27" t="s">
        <v>58</v>
      </c>
      <c r="C186" s="27" t="s">
        <v>58</v>
      </c>
      <c r="D186" s="25" t="s">
        <v>682</v>
      </c>
      <c r="E186" s="25" t="s">
        <v>104</v>
      </c>
      <c r="F186" s="25" t="s">
        <v>109</v>
      </c>
      <c r="G186" s="25" t="str">
        <f>VLOOKUP(Repository_table[[#This Row],[Country of Destination]],$T$11:$U$47,2,)</f>
        <v>East Asia and Pacific</v>
      </c>
      <c r="H186" s="25" t="s">
        <v>214</v>
      </c>
      <c r="I186" s="25" t="s">
        <v>261</v>
      </c>
      <c r="J186" s="28">
        <v>2943953</v>
      </c>
      <c r="K186" s="39">
        <v>3.4140000000000001</v>
      </c>
      <c r="L186" s="144"/>
      <c r="N186" s="117"/>
    </row>
    <row r="187" spans="1:22" s="17" customFormat="1" ht="15.75" customHeight="1" x14ac:dyDescent="0.25">
      <c r="A187" s="143">
        <v>42957</v>
      </c>
      <c r="B187" s="27" t="s">
        <v>58</v>
      </c>
      <c r="C187" s="27" t="s">
        <v>58</v>
      </c>
      <c r="D187" s="25" t="s">
        <v>682</v>
      </c>
      <c r="E187" s="25" t="s">
        <v>104</v>
      </c>
      <c r="F187" s="25" t="s">
        <v>149</v>
      </c>
      <c r="G187" s="25" t="str">
        <f>VLOOKUP(Repository_table[[#This Row],[Country of Destination]],$T$11:$U$47,2,)</f>
        <v>Middle East and North Africa</v>
      </c>
      <c r="H187" s="25" t="s">
        <v>172</v>
      </c>
      <c r="I187" s="25" t="s">
        <v>261</v>
      </c>
      <c r="J187" s="28">
        <v>3687706</v>
      </c>
      <c r="K187" s="39">
        <v>3.4140000000000001</v>
      </c>
      <c r="L187" s="144"/>
      <c r="N187" s="117"/>
      <c r="T187" s="32"/>
      <c r="U187" s="32"/>
    </row>
    <row r="188" spans="1:22" s="17" customFormat="1" ht="15.75" customHeight="1" x14ac:dyDescent="0.25">
      <c r="A188" s="143">
        <v>42958</v>
      </c>
      <c r="B188" s="27" t="s">
        <v>58</v>
      </c>
      <c r="C188" s="27" t="s">
        <v>58</v>
      </c>
      <c r="D188" s="25" t="s">
        <v>683</v>
      </c>
      <c r="E188" s="25" t="s">
        <v>104</v>
      </c>
      <c r="F188" s="25" t="s">
        <v>232</v>
      </c>
      <c r="G188" s="25" t="str">
        <f>VLOOKUP(Repository_table[[#This Row],[Country of Destination]],$T$11:$U$47,2,)</f>
        <v>Europe and Central Asia</v>
      </c>
      <c r="H188" s="25" t="s">
        <v>83</v>
      </c>
      <c r="I188" s="25" t="s">
        <v>261</v>
      </c>
      <c r="J188" s="28">
        <v>3711762</v>
      </c>
      <c r="K188" s="39">
        <v>3.4140000000000001</v>
      </c>
      <c r="L188" s="144"/>
      <c r="N188" s="117"/>
    </row>
    <row r="189" spans="1:22" s="17" customFormat="1" ht="15.75" customHeight="1" x14ac:dyDescent="0.25">
      <c r="A189" s="143">
        <v>42960</v>
      </c>
      <c r="B189" s="27" t="s">
        <v>58</v>
      </c>
      <c r="C189" s="27" t="s">
        <v>58</v>
      </c>
      <c r="D189" s="25" t="s">
        <v>682</v>
      </c>
      <c r="E189" s="25" t="s">
        <v>104</v>
      </c>
      <c r="F189" s="25" t="s">
        <v>109</v>
      </c>
      <c r="G189" s="25" t="str">
        <f>VLOOKUP(Repository_table[[#This Row],[Country of Destination]],$T$11:$U$47,2,)</f>
        <v>East Asia and Pacific</v>
      </c>
      <c r="H189" s="25" t="s">
        <v>159</v>
      </c>
      <c r="I189" s="25" t="s">
        <v>261</v>
      </c>
      <c r="J189" s="28">
        <v>3681929</v>
      </c>
      <c r="K189" s="39">
        <v>3.4140000000000001</v>
      </c>
      <c r="L189" s="144"/>
      <c r="N189" s="117"/>
    </row>
    <row r="190" spans="1:22" s="17" customFormat="1" ht="15.75" customHeight="1" x14ac:dyDescent="0.25">
      <c r="A190" s="143">
        <v>42963</v>
      </c>
      <c r="B190" s="27" t="s">
        <v>58</v>
      </c>
      <c r="C190" s="27" t="s">
        <v>58</v>
      </c>
      <c r="D190" s="25" t="s">
        <v>682</v>
      </c>
      <c r="E190" s="25" t="s">
        <v>104</v>
      </c>
      <c r="F190" s="25" t="s">
        <v>73</v>
      </c>
      <c r="G190" s="25" t="str">
        <f>VLOOKUP(Repository_table[[#This Row],[Country of Destination]],$T$11:$U$47,2,)</f>
        <v>Latin America and the Caribbean</v>
      </c>
      <c r="H190" s="25" t="s">
        <v>183</v>
      </c>
      <c r="I190" s="25" t="s">
        <v>261</v>
      </c>
      <c r="J190" s="28">
        <v>3443913</v>
      </c>
      <c r="K190" s="39">
        <v>3.4140000000000001</v>
      </c>
      <c r="L190" s="144"/>
      <c r="N190" s="117"/>
    </row>
    <row r="191" spans="1:22" s="17" customFormat="1" ht="15.75" customHeight="1" x14ac:dyDescent="0.25">
      <c r="A191" s="143">
        <v>42964</v>
      </c>
      <c r="B191" s="27" t="s">
        <v>58</v>
      </c>
      <c r="C191" s="27" t="s">
        <v>58</v>
      </c>
      <c r="D191" s="25" t="s">
        <v>681</v>
      </c>
      <c r="E191" s="25" t="s">
        <v>186</v>
      </c>
      <c r="F191" s="25" t="s">
        <v>66</v>
      </c>
      <c r="G191" s="25" t="str">
        <f>VLOOKUP(Repository_table[[#This Row],[Country of Destination]],$T$11:$U$47,2,)</f>
        <v>Europe and Central Asia</v>
      </c>
      <c r="H191" s="25" t="s">
        <v>284</v>
      </c>
      <c r="I191" s="25" t="s">
        <v>261</v>
      </c>
      <c r="J191" s="28">
        <v>3399428</v>
      </c>
      <c r="K191" s="39">
        <v>4.2130000000000001</v>
      </c>
      <c r="L191" s="144" t="s">
        <v>67</v>
      </c>
      <c r="N191" s="117"/>
    </row>
    <row r="192" spans="1:22" s="17" customFormat="1" ht="15.75" customHeight="1" x14ac:dyDescent="0.25">
      <c r="A192" s="143">
        <v>42968</v>
      </c>
      <c r="B192" s="27" t="s">
        <v>58</v>
      </c>
      <c r="C192" s="27" t="s">
        <v>58</v>
      </c>
      <c r="D192" s="25" t="s">
        <v>682</v>
      </c>
      <c r="E192" s="25" t="s">
        <v>104</v>
      </c>
      <c r="F192" s="25" t="s">
        <v>149</v>
      </c>
      <c r="G192" s="25" t="str">
        <f>VLOOKUP(Repository_table[[#This Row],[Country of Destination]],$T$11:$U$47,2,)</f>
        <v>Middle East and North Africa</v>
      </c>
      <c r="H192" s="25" t="s">
        <v>221</v>
      </c>
      <c r="I192" s="25" t="s">
        <v>261</v>
      </c>
      <c r="J192" s="28">
        <v>3705738</v>
      </c>
      <c r="K192" s="39">
        <v>3.4140000000000001</v>
      </c>
      <c r="L192" s="144"/>
      <c r="N192" s="117"/>
    </row>
    <row r="193" spans="1:14" s="17" customFormat="1" ht="15.75" customHeight="1" x14ac:dyDescent="0.25">
      <c r="A193" s="143">
        <v>42969</v>
      </c>
      <c r="B193" s="27" t="s">
        <v>58</v>
      </c>
      <c r="C193" s="27" t="s">
        <v>58</v>
      </c>
      <c r="D193" s="25" t="s">
        <v>683</v>
      </c>
      <c r="E193" s="25" t="s">
        <v>104</v>
      </c>
      <c r="F193" s="25" t="s">
        <v>244</v>
      </c>
      <c r="G193" s="25" t="str">
        <f>VLOOKUP(Repository_table[[#This Row],[Country of Destination]],$T$11:$U$47,2,)</f>
        <v>Europe and Central Asia</v>
      </c>
      <c r="H193" s="25" t="s">
        <v>151</v>
      </c>
      <c r="I193" s="25" t="s">
        <v>261</v>
      </c>
      <c r="J193" s="28">
        <v>3372374</v>
      </c>
      <c r="K193" s="39">
        <v>3.4140000000000001</v>
      </c>
      <c r="L193" s="144"/>
      <c r="N193" s="117"/>
    </row>
    <row r="194" spans="1:14" s="17" customFormat="1" ht="15.75" customHeight="1" x14ac:dyDescent="0.25">
      <c r="A194" s="143">
        <v>42971</v>
      </c>
      <c r="B194" s="27" t="s">
        <v>58</v>
      </c>
      <c r="C194" s="27" t="s">
        <v>58</v>
      </c>
      <c r="D194" s="25" t="s">
        <v>682</v>
      </c>
      <c r="E194" s="25" t="s">
        <v>104</v>
      </c>
      <c r="F194" s="25" t="s">
        <v>73</v>
      </c>
      <c r="G194" s="25" t="str">
        <f>VLOOKUP(Repository_table[[#This Row],[Country of Destination]],$T$11:$U$47,2,)</f>
        <v>Latin America and the Caribbean</v>
      </c>
      <c r="H194" s="25" t="s">
        <v>173</v>
      </c>
      <c r="I194" s="25" t="s">
        <v>261</v>
      </c>
      <c r="J194" s="28">
        <v>3416549</v>
      </c>
      <c r="K194" s="39">
        <v>3.4140000000000001</v>
      </c>
      <c r="L194" s="144"/>
      <c r="N194" s="117"/>
    </row>
    <row r="195" spans="1:14" s="17" customFormat="1" ht="15.75" customHeight="1" x14ac:dyDescent="0.25">
      <c r="A195" s="143">
        <v>42986</v>
      </c>
      <c r="B195" s="27" t="s">
        <v>58</v>
      </c>
      <c r="C195" s="27" t="s">
        <v>58</v>
      </c>
      <c r="D195" s="25" t="s">
        <v>683</v>
      </c>
      <c r="E195" s="25" t="s">
        <v>104</v>
      </c>
      <c r="F195" s="25" t="s">
        <v>232</v>
      </c>
      <c r="G195" s="25" t="str">
        <f>VLOOKUP(Repository_table[[#This Row],[Country of Destination]],$T$11:$U$47,2,)</f>
        <v>Europe and Central Asia</v>
      </c>
      <c r="H195" s="25" t="s">
        <v>83</v>
      </c>
      <c r="I195" s="25" t="s">
        <v>261</v>
      </c>
      <c r="J195" s="28">
        <v>3665705</v>
      </c>
      <c r="K195" s="39">
        <v>3.4049999999999998</v>
      </c>
      <c r="L195" s="144"/>
      <c r="N195" s="117"/>
    </row>
    <row r="196" spans="1:14" s="17" customFormat="1" ht="15.75" customHeight="1" x14ac:dyDescent="0.25">
      <c r="A196" s="143">
        <v>42988</v>
      </c>
      <c r="B196" s="27" t="s">
        <v>58</v>
      </c>
      <c r="C196" s="27" t="s">
        <v>58</v>
      </c>
      <c r="D196" s="25" t="s">
        <v>683</v>
      </c>
      <c r="E196" s="25" t="s">
        <v>104</v>
      </c>
      <c r="F196" s="25" t="s">
        <v>69</v>
      </c>
      <c r="G196" s="25" t="str">
        <f>VLOOKUP(Repository_table[[#This Row],[Country of Destination]],$T$11:$U$47,2,)</f>
        <v>East Asia and Pacific</v>
      </c>
      <c r="H196" s="25" t="s">
        <v>306</v>
      </c>
      <c r="I196" s="25" t="s">
        <v>261</v>
      </c>
      <c r="J196" s="28">
        <v>3110756</v>
      </c>
      <c r="K196" s="39">
        <v>3.4049999999999998</v>
      </c>
      <c r="L196" s="144"/>
      <c r="N196" s="117"/>
    </row>
    <row r="197" spans="1:14" s="17" customFormat="1" ht="15.75" customHeight="1" x14ac:dyDescent="0.25">
      <c r="A197" s="143">
        <v>42989</v>
      </c>
      <c r="B197" s="27" t="s">
        <v>58</v>
      </c>
      <c r="C197" s="27" t="s">
        <v>58</v>
      </c>
      <c r="D197" s="25" t="s">
        <v>682</v>
      </c>
      <c r="E197" s="25" t="s">
        <v>104</v>
      </c>
      <c r="F197" s="25" t="s">
        <v>109</v>
      </c>
      <c r="G197" s="25" t="str">
        <f>VLOOKUP(Repository_table[[#This Row],[Country of Destination]],$T$11:$U$47,2,)</f>
        <v>East Asia and Pacific</v>
      </c>
      <c r="H197" s="25" t="s">
        <v>180</v>
      </c>
      <c r="I197" s="25" t="s">
        <v>261</v>
      </c>
      <c r="J197" s="28">
        <v>3695921</v>
      </c>
      <c r="K197" s="39">
        <v>3.4049999999999998</v>
      </c>
      <c r="L197" s="144"/>
      <c r="N197" s="117"/>
    </row>
    <row r="198" spans="1:14" s="17" customFormat="1" ht="15.75" customHeight="1" x14ac:dyDescent="0.25">
      <c r="A198" s="143">
        <v>42989</v>
      </c>
      <c r="B198" s="27" t="s">
        <v>58</v>
      </c>
      <c r="C198" s="27" t="s">
        <v>58</v>
      </c>
      <c r="D198" s="25" t="s">
        <v>681</v>
      </c>
      <c r="E198" s="25" t="s">
        <v>186</v>
      </c>
      <c r="F198" s="25" t="s">
        <v>69</v>
      </c>
      <c r="G198" s="25" t="str">
        <f>VLOOKUP(Repository_table[[#This Row],[Country of Destination]],$T$11:$U$47,2,)</f>
        <v>East Asia and Pacific</v>
      </c>
      <c r="H198" s="25" t="s">
        <v>201</v>
      </c>
      <c r="I198" s="25" t="s">
        <v>261</v>
      </c>
      <c r="J198" s="28">
        <v>3396714</v>
      </c>
      <c r="K198" s="39">
        <v>4.6619999999999999</v>
      </c>
      <c r="L198" s="144" t="s">
        <v>67</v>
      </c>
      <c r="N198" s="117"/>
    </row>
    <row r="199" spans="1:14" s="17" customFormat="1" ht="15.75" customHeight="1" x14ac:dyDescent="0.25">
      <c r="A199" s="143">
        <v>42991</v>
      </c>
      <c r="B199" s="27" t="s">
        <v>58</v>
      </c>
      <c r="C199" s="27" t="s">
        <v>58</v>
      </c>
      <c r="D199" s="25" t="s">
        <v>683</v>
      </c>
      <c r="E199" s="25" t="s">
        <v>104</v>
      </c>
      <c r="F199" s="25" t="s">
        <v>105</v>
      </c>
      <c r="G199" s="25" t="str">
        <f>VLOOKUP(Repository_table[[#This Row],[Country of Destination]],$T$11:$U$47,2,)</f>
        <v>Europe and Central Asia</v>
      </c>
      <c r="H199" s="25" t="s">
        <v>335</v>
      </c>
      <c r="I199" s="25" t="s">
        <v>261</v>
      </c>
      <c r="J199" s="28">
        <v>3443363</v>
      </c>
      <c r="K199" s="39">
        <v>3.4049999999999998</v>
      </c>
      <c r="L199" s="144"/>
      <c r="N199" s="117"/>
    </row>
    <row r="200" spans="1:14" s="17" customFormat="1" ht="15.75" customHeight="1" x14ac:dyDescent="0.25">
      <c r="A200" s="143">
        <v>42992</v>
      </c>
      <c r="B200" s="27" t="s">
        <v>58</v>
      </c>
      <c r="C200" s="27" t="s">
        <v>58</v>
      </c>
      <c r="D200" s="25" t="s">
        <v>683</v>
      </c>
      <c r="E200" s="25" t="s">
        <v>104</v>
      </c>
      <c r="F200" s="25" t="s">
        <v>169</v>
      </c>
      <c r="G200" s="25" t="str">
        <f>VLOOKUP(Repository_table[[#This Row],[Country of Destination]],$T$11:$U$47,2,)</f>
        <v>Latin America and the Caribbean</v>
      </c>
      <c r="H200" s="25" t="s">
        <v>179</v>
      </c>
      <c r="I200" s="25" t="s">
        <v>261</v>
      </c>
      <c r="J200" s="28">
        <v>3363825</v>
      </c>
      <c r="K200" s="39">
        <v>3.4049999999999998</v>
      </c>
      <c r="L200" s="144"/>
      <c r="N200" s="117"/>
    </row>
    <row r="201" spans="1:14" s="17" customFormat="1" ht="15.75" customHeight="1" x14ac:dyDescent="0.25">
      <c r="A201" s="143">
        <v>42993</v>
      </c>
      <c r="B201" s="27" t="s">
        <v>58</v>
      </c>
      <c r="C201" s="27" t="s">
        <v>58</v>
      </c>
      <c r="D201" s="25" t="s">
        <v>682</v>
      </c>
      <c r="E201" s="25" t="s">
        <v>104</v>
      </c>
      <c r="F201" s="25" t="s">
        <v>109</v>
      </c>
      <c r="G201" s="25" t="str">
        <f>VLOOKUP(Repository_table[[#This Row],[Country of Destination]],$T$11:$U$47,2,)</f>
        <v>East Asia and Pacific</v>
      </c>
      <c r="H201" s="25" t="s">
        <v>338</v>
      </c>
      <c r="I201" s="25" t="s">
        <v>261</v>
      </c>
      <c r="J201" s="28">
        <v>2918342</v>
      </c>
      <c r="K201" s="39">
        <v>3.4049999999999998</v>
      </c>
      <c r="L201" s="144"/>
      <c r="N201" s="117"/>
    </row>
    <row r="202" spans="1:14" s="17" customFormat="1" ht="15.75" customHeight="1" x14ac:dyDescent="0.25">
      <c r="A202" s="143">
        <v>42994</v>
      </c>
      <c r="B202" s="27" t="s">
        <v>58</v>
      </c>
      <c r="C202" s="27" t="s">
        <v>58</v>
      </c>
      <c r="D202" s="25" t="s">
        <v>683</v>
      </c>
      <c r="E202" s="25" t="s">
        <v>104</v>
      </c>
      <c r="F202" s="25" t="s">
        <v>318</v>
      </c>
      <c r="G202" s="25" t="str">
        <f>VLOOKUP(Repository_table[[#This Row],[Country of Destination]],$T$11:$U$47,2,)</f>
        <v>Europe and Central Asia</v>
      </c>
      <c r="H202" s="25" t="s">
        <v>323</v>
      </c>
      <c r="I202" s="25" t="s">
        <v>261</v>
      </c>
      <c r="J202" s="28">
        <v>3413716</v>
      </c>
      <c r="K202" s="39">
        <v>3.4140000000000001</v>
      </c>
      <c r="L202" s="144"/>
      <c r="N202" s="117"/>
    </row>
    <row r="203" spans="1:14" s="17" customFormat="1" ht="15.75" customHeight="1" x14ac:dyDescent="0.25">
      <c r="A203" s="143">
        <v>42995</v>
      </c>
      <c r="B203" s="27" t="s">
        <v>58</v>
      </c>
      <c r="C203" s="27" t="s">
        <v>58</v>
      </c>
      <c r="D203" s="25" t="s">
        <v>682</v>
      </c>
      <c r="E203" s="25" t="s">
        <v>104</v>
      </c>
      <c r="F203" s="25" t="s">
        <v>73</v>
      </c>
      <c r="G203" s="25" t="str">
        <f>VLOOKUP(Repository_table[[#This Row],[Country of Destination]],$T$11:$U$47,2,)</f>
        <v>Latin America and the Caribbean</v>
      </c>
      <c r="H203" s="25" t="s">
        <v>220</v>
      </c>
      <c r="I203" s="25" t="s">
        <v>261</v>
      </c>
      <c r="J203" s="28">
        <v>3549302</v>
      </c>
      <c r="K203" s="39">
        <v>3.4049999999999998</v>
      </c>
      <c r="L203" s="144"/>
      <c r="N203" s="117"/>
    </row>
    <row r="204" spans="1:14" s="17" customFormat="1" ht="15.75" customHeight="1" x14ac:dyDescent="0.25">
      <c r="A204" s="143">
        <v>42998</v>
      </c>
      <c r="B204" s="27" t="s">
        <v>58</v>
      </c>
      <c r="C204" s="27" t="s">
        <v>58</v>
      </c>
      <c r="D204" s="25" t="s">
        <v>682</v>
      </c>
      <c r="E204" s="25" t="s">
        <v>104</v>
      </c>
      <c r="F204" s="25" t="s">
        <v>177</v>
      </c>
      <c r="G204" s="25" t="str">
        <f>VLOOKUP(Repository_table[[#This Row],[Country of Destination]],$T$11:$U$47,2,)</f>
        <v>Latin America and the Caribbean</v>
      </c>
      <c r="H204" s="25" t="s">
        <v>123</v>
      </c>
      <c r="I204" s="25" t="s">
        <v>261</v>
      </c>
      <c r="J204" s="28">
        <v>2922206</v>
      </c>
      <c r="K204" s="39">
        <v>3.4049999999999998</v>
      </c>
      <c r="L204" s="144"/>
      <c r="N204" s="117"/>
    </row>
    <row r="205" spans="1:14" s="17" customFormat="1" ht="15.75" customHeight="1" x14ac:dyDescent="0.25">
      <c r="A205" s="143">
        <v>42999</v>
      </c>
      <c r="B205" s="27" t="s">
        <v>58</v>
      </c>
      <c r="C205" s="27" t="s">
        <v>58</v>
      </c>
      <c r="D205" s="25" t="s">
        <v>682</v>
      </c>
      <c r="E205" s="25" t="s">
        <v>104</v>
      </c>
      <c r="F205" s="25" t="s">
        <v>109</v>
      </c>
      <c r="G205" s="25" t="str">
        <f>VLOOKUP(Repository_table[[#This Row],[Country of Destination]],$T$11:$U$47,2,)</f>
        <v>East Asia and Pacific</v>
      </c>
      <c r="H205" s="25" t="s">
        <v>157</v>
      </c>
      <c r="I205" s="25" t="s">
        <v>261</v>
      </c>
      <c r="J205" s="28">
        <v>3685650</v>
      </c>
      <c r="K205" s="39">
        <v>3.4049999999999998</v>
      </c>
      <c r="L205" s="144"/>
      <c r="N205" s="117"/>
    </row>
    <row r="206" spans="1:14" s="17" customFormat="1" ht="15.75" customHeight="1" x14ac:dyDescent="0.25">
      <c r="A206" s="143">
        <v>43000</v>
      </c>
      <c r="B206" s="27" t="s">
        <v>58</v>
      </c>
      <c r="C206" s="27" t="s">
        <v>58</v>
      </c>
      <c r="D206" s="25" t="s">
        <v>681</v>
      </c>
      <c r="E206" s="25" t="s">
        <v>186</v>
      </c>
      <c r="F206" s="25" t="s">
        <v>109</v>
      </c>
      <c r="G206" s="25" t="str">
        <f>VLOOKUP(Repository_table[[#This Row],[Country of Destination]],$T$11:$U$47,2,)</f>
        <v>East Asia and Pacific</v>
      </c>
      <c r="H206" s="25" t="s">
        <v>161</v>
      </c>
      <c r="I206" s="25" t="s">
        <v>261</v>
      </c>
      <c r="J206" s="28">
        <v>3521036</v>
      </c>
      <c r="K206" s="39">
        <v>5.82</v>
      </c>
      <c r="L206" s="144" t="s">
        <v>188</v>
      </c>
      <c r="N206" s="117"/>
    </row>
    <row r="207" spans="1:14" s="17" customFormat="1" ht="15.75" customHeight="1" x14ac:dyDescent="0.25">
      <c r="A207" s="143">
        <v>43001</v>
      </c>
      <c r="B207" s="27" t="s">
        <v>58</v>
      </c>
      <c r="C207" s="27" t="s">
        <v>58</v>
      </c>
      <c r="D207" s="25" t="s">
        <v>683</v>
      </c>
      <c r="E207" s="25" t="s">
        <v>104</v>
      </c>
      <c r="F207" s="25" t="s">
        <v>69</v>
      </c>
      <c r="G207" s="25" t="str">
        <f>VLOOKUP(Repository_table[[#This Row],[Country of Destination]],$T$11:$U$47,2,)</f>
        <v>East Asia and Pacific</v>
      </c>
      <c r="H207" s="25" t="s">
        <v>337</v>
      </c>
      <c r="I207" s="25" t="s">
        <v>261</v>
      </c>
      <c r="J207" s="28">
        <v>3548635</v>
      </c>
      <c r="K207" s="39">
        <v>3.4049999999999998</v>
      </c>
      <c r="L207" s="144"/>
      <c r="N207" s="117"/>
    </row>
    <row r="208" spans="1:14" s="17" customFormat="1" ht="15.75" customHeight="1" x14ac:dyDescent="0.25">
      <c r="A208" s="143">
        <v>43003</v>
      </c>
      <c r="B208" s="27" t="s">
        <v>58</v>
      </c>
      <c r="C208" s="27" t="s">
        <v>58</v>
      </c>
      <c r="D208" s="25" t="s">
        <v>681</v>
      </c>
      <c r="E208" s="25" t="s">
        <v>186</v>
      </c>
      <c r="F208" s="25" t="s">
        <v>73</v>
      </c>
      <c r="G208" s="25" t="str">
        <f>VLOOKUP(Repository_table[[#This Row],[Country of Destination]],$T$11:$U$47,2,)</f>
        <v>Latin America and the Caribbean</v>
      </c>
      <c r="H208" s="25" t="s">
        <v>164</v>
      </c>
      <c r="I208" s="25" t="s">
        <v>261</v>
      </c>
      <c r="J208" s="28">
        <v>3403944</v>
      </c>
      <c r="K208" s="39">
        <v>4.68</v>
      </c>
      <c r="L208" s="144" t="s">
        <v>67</v>
      </c>
      <c r="N208" s="117"/>
    </row>
    <row r="209" spans="1:14" s="17" customFormat="1" ht="15.75" customHeight="1" x14ac:dyDescent="0.25">
      <c r="A209" s="143">
        <v>43005</v>
      </c>
      <c r="B209" s="27" t="s">
        <v>58</v>
      </c>
      <c r="C209" s="27" t="s">
        <v>58</v>
      </c>
      <c r="D209" s="25" t="s">
        <v>682</v>
      </c>
      <c r="E209" s="25" t="s">
        <v>104</v>
      </c>
      <c r="F209" s="25" t="s">
        <v>109</v>
      </c>
      <c r="G209" s="25" t="str">
        <f>VLOOKUP(Repository_table[[#This Row],[Country of Destination]],$T$11:$U$47,2,)</f>
        <v>East Asia and Pacific</v>
      </c>
      <c r="H209" s="25" t="s">
        <v>152</v>
      </c>
      <c r="I209" s="25" t="s">
        <v>261</v>
      </c>
      <c r="J209" s="28">
        <v>3693462</v>
      </c>
      <c r="K209" s="39">
        <v>3.4049999999999998</v>
      </c>
      <c r="L209" s="144"/>
      <c r="N209" s="117"/>
    </row>
    <row r="210" spans="1:14" s="17" customFormat="1" ht="15.75" customHeight="1" x14ac:dyDescent="0.25">
      <c r="A210" s="143">
        <v>43006</v>
      </c>
      <c r="B210" s="27" t="s">
        <v>58</v>
      </c>
      <c r="C210" s="27" t="s">
        <v>58</v>
      </c>
      <c r="D210" s="25" t="s">
        <v>682</v>
      </c>
      <c r="E210" s="25" t="s">
        <v>104</v>
      </c>
      <c r="F210" s="25" t="s">
        <v>73</v>
      </c>
      <c r="G210" s="25" t="str">
        <f>VLOOKUP(Repository_table[[#This Row],[Country of Destination]],$T$11:$U$47,2,)</f>
        <v>Latin America and the Caribbean</v>
      </c>
      <c r="H210" s="25" t="s">
        <v>151</v>
      </c>
      <c r="I210" s="25" t="s">
        <v>261</v>
      </c>
      <c r="J210" s="28">
        <v>3332458</v>
      </c>
      <c r="K210" s="39">
        <v>3.4049999999999998</v>
      </c>
      <c r="L210" s="144"/>
      <c r="N210" s="117"/>
    </row>
    <row r="211" spans="1:14" s="17" customFormat="1" ht="15.75" customHeight="1" x14ac:dyDescent="0.25">
      <c r="A211" s="143">
        <v>43009</v>
      </c>
      <c r="B211" s="27" t="s">
        <v>58</v>
      </c>
      <c r="C211" s="27" t="s">
        <v>58</v>
      </c>
      <c r="D211" s="25" t="s">
        <v>683</v>
      </c>
      <c r="E211" s="25" t="s">
        <v>104</v>
      </c>
      <c r="F211" s="25" t="s">
        <v>69</v>
      </c>
      <c r="G211" s="25" t="str">
        <f>VLOOKUP(Repository_table[[#This Row],[Country of Destination]],$T$11:$U$47,2,)</f>
        <v>East Asia and Pacific</v>
      </c>
      <c r="H211" s="25" t="s">
        <v>224</v>
      </c>
      <c r="I211" s="25" t="s">
        <v>261</v>
      </c>
      <c r="J211" s="28">
        <v>3445495</v>
      </c>
      <c r="K211" s="39">
        <v>3.42</v>
      </c>
      <c r="L211" s="144"/>
      <c r="N211" s="117"/>
    </row>
    <row r="212" spans="1:14" s="17" customFormat="1" ht="15.75" customHeight="1" x14ac:dyDescent="0.25">
      <c r="A212" s="143">
        <v>43011</v>
      </c>
      <c r="B212" s="27" t="s">
        <v>58</v>
      </c>
      <c r="C212" s="27" t="s">
        <v>58</v>
      </c>
      <c r="D212" s="25" t="s">
        <v>682</v>
      </c>
      <c r="E212" s="25" t="s">
        <v>104</v>
      </c>
      <c r="F212" s="25" t="s">
        <v>109</v>
      </c>
      <c r="G212" s="25" t="str">
        <f>VLOOKUP(Repository_table[[#This Row],[Country of Destination]],$T$11:$U$47,2,)</f>
        <v>East Asia and Pacific</v>
      </c>
      <c r="H212" s="25" t="s">
        <v>246</v>
      </c>
      <c r="I212" s="25" t="s">
        <v>261</v>
      </c>
      <c r="J212" s="28">
        <v>3710275</v>
      </c>
      <c r="K212" s="39">
        <v>3.42</v>
      </c>
      <c r="L212" s="144"/>
      <c r="N212" s="117"/>
    </row>
    <row r="213" spans="1:14" s="17" customFormat="1" ht="15.75" customHeight="1" x14ac:dyDescent="0.25">
      <c r="A213" s="143">
        <v>43012</v>
      </c>
      <c r="B213" s="27" t="s">
        <v>58</v>
      </c>
      <c r="C213" s="27" t="s">
        <v>58</v>
      </c>
      <c r="D213" s="25" t="s">
        <v>683</v>
      </c>
      <c r="E213" s="25" t="s">
        <v>104</v>
      </c>
      <c r="F213" s="25" t="s">
        <v>78</v>
      </c>
      <c r="G213" s="25" t="str">
        <f>VLOOKUP(Repository_table[[#This Row],[Country of Destination]],$T$11:$U$47,2,)</f>
        <v>East Asia and Pacific</v>
      </c>
      <c r="H213" s="25" t="s">
        <v>198</v>
      </c>
      <c r="I213" s="25" t="s">
        <v>261</v>
      </c>
      <c r="J213" s="28">
        <v>3362023</v>
      </c>
      <c r="K213" s="39">
        <v>3.42</v>
      </c>
      <c r="L213" s="144"/>
      <c r="N213" s="117"/>
    </row>
    <row r="214" spans="1:14" s="17" customFormat="1" ht="15.75" customHeight="1" x14ac:dyDescent="0.25">
      <c r="A214" s="143">
        <v>43013</v>
      </c>
      <c r="B214" s="27" t="s">
        <v>58</v>
      </c>
      <c r="C214" s="27" t="s">
        <v>58</v>
      </c>
      <c r="D214" s="25" t="s">
        <v>681</v>
      </c>
      <c r="E214" s="25" t="s">
        <v>186</v>
      </c>
      <c r="F214" s="25" t="s">
        <v>169</v>
      </c>
      <c r="G214" s="25" t="str">
        <f>VLOOKUP(Repository_table[[#This Row],[Country of Destination]],$T$11:$U$47,2,)</f>
        <v>Latin America and the Caribbean</v>
      </c>
      <c r="H214" s="25" t="s">
        <v>121</v>
      </c>
      <c r="I214" s="25" t="s">
        <v>261</v>
      </c>
      <c r="J214" s="28">
        <v>3408781</v>
      </c>
      <c r="K214" s="39">
        <v>4.5579999999999998</v>
      </c>
      <c r="L214" s="144" t="s">
        <v>67</v>
      </c>
      <c r="N214" s="117"/>
    </row>
    <row r="215" spans="1:14" s="17" customFormat="1" ht="15.75" customHeight="1" x14ac:dyDescent="0.25">
      <c r="A215" s="143">
        <v>43015</v>
      </c>
      <c r="B215" s="27" t="s">
        <v>58</v>
      </c>
      <c r="C215" s="27" t="s">
        <v>58</v>
      </c>
      <c r="D215" s="25" t="s">
        <v>683</v>
      </c>
      <c r="E215" s="25" t="s">
        <v>104</v>
      </c>
      <c r="F215" s="25" t="s">
        <v>169</v>
      </c>
      <c r="G215" s="25" t="str">
        <f>VLOOKUP(Repository_table[[#This Row],[Country of Destination]],$T$11:$U$47,2,)</f>
        <v>Latin America and the Caribbean</v>
      </c>
      <c r="H215" s="25" t="s">
        <v>127</v>
      </c>
      <c r="I215" s="25" t="s">
        <v>261</v>
      </c>
      <c r="J215" s="28">
        <v>3557878</v>
      </c>
      <c r="K215" s="39">
        <v>3.42</v>
      </c>
      <c r="L215" s="144"/>
      <c r="N215" s="117"/>
    </row>
    <row r="216" spans="1:14" s="17" customFormat="1" ht="15.75" customHeight="1" x14ac:dyDescent="0.25">
      <c r="A216" s="143">
        <v>43016</v>
      </c>
      <c r="B216" s="27" t="s">
        <v>58</v>
      </c>
      <c r="C216" s="27" t="s">
        <v>58</v>
      </c>
      <c r="D216" s="25" t="s">
        <v>683</v>
      </c>
      <c r="E216" s="25" t="s">
        <v>104</v>
      </c>
      <c r="F216" s="25" t="s">
        <v>69</v>
      </c>
      <c r="G216" s="25" t="str">
        <f>VLOOKUP(Repository_table[[#This Row],[Country of Destination]],$T$11:$U$47,2,)</f>
        <v>East Asia and Pacific</v>
      </c>
      <c r="H216" s="25" t="s">
        <v>68</v>
      </c>
      <c r="I216" s="25" t="s">
        <v>261</v>
      </c>
      <c r="J216" s="28">
        <v>3631095</v>
      </c>
      <c r="K216" s="39">
        <v>3.42</v>
      </c>
      <c r="L216" s="144"/>
      <c r="N216" s="117"/>
    </row>
    <row r="217" spans="1:14" s="17" customFormat="1" ht="15.75" customHeight="1" x14ac:dyDescent="0.25">
      <c r="A217" s="143">
        <v>43016</v>
      </c>
      <c r="B217" s="27" t="s">
        <v>58</v>
      </c>
      <c r="C217" s="27" t="s">
        <v>58</v>
      </c>
      <c r="D217" s="25" t="s">
        <v>683</v>
      </c>
      <c r="E217" s="25" t="s">
        <v>104</v>
      </c>
      <c r="F217" s="25" t="s">
        <v>69</v>
      </c>
      <c r="G217" s="25" t="str">
        <f>VLOOKUP(Repository_table[[#This Row],[Country of Destination]],$T$11:$U$47,2,)</f>
        <v>East Asia and Pacific</v>
      </c>
      <c r="H217" s="25" t="s">
        <v>153</v>
      </c>
      <c r="I217" s="25" t="s">
        <v>261</v>
      </c>
      <c r="J217" s="28">
        <v>3391229</v>
      </c>
      <c r="K217" s="39">
        <v>3.42</v>
      </c>
      <c r="L217" s="144"/>
      <c r="N217" s="117"/>
    </row>
    <row r="218" spans="1:14" s="17" customFormat="1" ht="15.75" customHeight="1" x14ac:dyDescent="0.25">
      <c r="A218" s="143">
        <v>43018</v>
      </c>
      <c r="B218" s="27" t="s">
        <v>58</v>
      </c>
      <c r="C218" s="27" t="s">
        <v>58</v>
      </c>
      <c r="D218" s="25" t="s">
        <v>683</v>
      </c>
      <c r="E218" s="25" t="s">
        <v>104</v>
      </c>
      <c r="F218" s="25" t="s">
        <v>352</v>
      </c>
      <c r="G218" s="25" t="str">
        <f>VLOOKUP(Repository_table[[#This Row],[Country of Destination]],$T$11:$U$47,2,)</f>
        <v>East Asia and Pacific</v>
      </c>
      <c r="H218" s="25" t="s">
        <v>83</v>
      </c>
      <c r="I218" s="25" t="s">
        <v>261</v>
      </c>
      <c r="J218" s="28">
        <v>3120592</v>
      </c>
      <c r="K218" s="39">
        <v>3.42</v>
      </c>
      <c r="L218" s="144"/>
      <c r="N218" s="117"/>
    </row>
    <row r="219" spans="1:14" s="17" customFormat="1" ht="15.75" customHeight="1" x14ac:dyDescent="0.25">
      <c r="A219" s="143">
        <v>43019</v>
      </c>
      <c r="B219" s="27" t="s">
        <v>58</v>
      </c>
      <c r="C219" s="27" t="s">
        <v>58</v>
      </c>
      <c r="D219" s="25" t="s">
        <v>681</v>
      </c>
      <c r="E219" s="25" t="s">
        <v>186</v>
      </c>
      <c r="F219" s="25" t="s">
        <v>73</v>
      </c>
      <c r="G219" s="25" t="str">
        <f>VLOOKUP(Repository_table[[#This Row],[Country of Destination]],$T$11:$U$47,2,)</f>
        <v>Latin America and the Caribbean</v>
      </c>
      <c r="H219" s="25" t="s">
        <v>165</v>
      </c>
      <c r="I219" s="25" t="s">
        <v>261</v>
      </c>
      <c r="J219" s="28">
        <v>3692653</v>
      </c>
      <c r="K219" s="39">
        <v>5.7489999999999997</v>
      </c>
      <c r="L219" s="144" t="s">
        <v>67</v>
      </c>
      <c r="N219" s="117"/>
    </row>
    <row r="220" spans="1:14" s="17" customFormat="1" ht="15.75" customHeight="1" x14ac:dyDescent="0.25">
      <c r="A220" s="143">
        <v>43021</v>
      </c>
      <c r="B220" s="27" t="s">
        <v>58</v>
      </c>
      <c r="C220" s="27" t="s">
        <v>58</v>
      </c>
      <c r="D220" s="25" t="s">
        <v>682</v>
      </c>
      <c r="E220" s="25" t="s">
        <v>104</v>
      </c>
      <c r="F220" s="25" t="s">
        <v>109</v>
      </c>
      <c r="G220" s="25" t="str">
        <f>VLOOKUP(Repository_table[[#This Row],[Country of Destination]],$T$11:$U$47,2,)</f>
        <v>East Asia and Pacific</v>
      </c>
      <c r="H220" s="25" t="s">
        <v>159</v>
      </c>
      <c r="I220" s="25" t="s">
        <v>261</v>
      </c>
      <c r="J220" s="28">
        <v>3683590</v>
      </c>
      <c r="K220" s="39">
        <v>3.42</v>
      </c>
      <c r="L220" s="144"/>
      <c r="N220" s="117"/>
    </row>
    <row r="221" spans="1:14" s="17" customFormat="1" ht="15.75" customHeight="1" x14ac:dyDescent="0.25">
      <c r="A221" s="143">
        <v>43023</v>
      </c>
      <c r="B221" s="27" t="s">
        <v>58</v>
      </c>
      <c r="C221" s="27" t="s">
        <v>58</v>
      </c>
      <c r="D221" s="25" t="s">
        <v>683</v>
      </c>
      <c r="E221" s="25" t="s">
        <v>104</v>
      </c>
      <c r="F221" s="25" t="s">
        <v>69</v>
      </c>
      <c r="G221" s="25" t="str">
        <f>VLOOKUP(Repository_table[[#This Row],[Country of Destination]],$T$11:$U$47,2,)</f>
        <v>East Asia and Pacific</v>
      </c>
      <c r="H221" s="25" t="s">
        <v>220</v>
      </c>
      <c r="I221" s="25" t="s">
        <v>261</v>
      </c>
      <c r="J221" s="28">
        <v>3537675</v>
      </c>
      <c r="K221" s="39">
        <v>3.42</v>
      </c>
      <c r="L221" s="144"/>
      <c r="N221" s="117"/>
    </row>
    <row r="222" spans="1:14" s="17" customFormat="1" ht="15.75" customHeight="1" x14ac:dyDescent="0.25">
      <c r="A222" s="143">
        <v>43026</v>
      </c>
      <c r="B222" s="27" t="s">
        <v>58</v>
      </c>
      <c r="C222" s="27" t="s">
        <v>58</v>
      </c>
      <c r="D222" s="25" t="s">
        <v>682</v>
      </c>
      <c r="E222" s="25" t="s">
        <v>104</v>
      </c>
      <c r="F222" s="25" t="s">
        <v>108</v>
      </c>
      <c r="G222" s="25" t="str">
        <f>VLOOKUP(Repository_table[[#This Row],[Country of Destination]],$T$11:$U$47,2,)</f>
        <v>Latin America and the Caribbean</v>
      </c>
      <c r="H222" s="25" t="s">
        <v>323</v>
      </c>
      <c r="I222" s="25" t="s">
        <v>261</v>
      </c>
      <c r="J222" s="28">
        <v>3675334</v>
      </c>
      <c r="K222" s="39">
        <v>3.42</v>
      </c>
      <c r="L222" s="144"/>
      <c r="N222" s="117"/>
    </row>
    <row r="223" spans="1:14" s="17" customFormat="1" ht="15.75" customHeight="1" x14ac:dyDescent="0.25">
      <c r="A223" s="143">
        <v>43027</v>
      </c>
      <c r="B223" s="27" t="s">
        <v>58</v>
      </c>
      <c r="C223" s="27" t="s">
        <v>58</v>
      </c>
      <c r="D223" s="25" t="s">
        <v>683</v>
      </c>
      <c r="E223" s="25" t="s">
        <v>104</v>
      </c>
      <c r="F223" s="25" t="s">
        <v>69</v>
      </c>
      <c r="G223" s="25" t="str">
        <f>VLOOKUP(Repository_table[[#This Row],[Country of Destination]],$T$11:$U$47,2,)</f>
        <v>East Asia and Pacific</v>
      </c>
      <c r="H223" s="25" t="s">
        <v>335</v>
      </c>
      <c r="I223" s="25" t="s">
        <v>261</v>
      </c>
      <c r="J223" s="28">
        <v>3595468</v>
      </c>
      <c r="K223" s="39">
        <v>3.42</v>
      </c>
      <c r="L223" s="144"/>
      <c r="N223" s="117"/>
    </row>
    <row r="224" spans="1:14" s="17" customFormat="1" ht="15.75" customHeight="1" x14ac:dyDescent="0.25">
      <c r="A224" s="143">
        <v>43028</v>
      </c>
      <c r="B224" s="27" t="s">
        <v>58</v>
      </c>
      <c r="C224" s="27" t="s">
        <v>58</v>
      </c>
      <c r="D224" s="25" t="s">
        <v>681</v>
      </c>
      <c r="E224" s="25" t="s">
        <v>186</v>
      </c>
      <c r="F224" s="25" t="s">
        <v>73</v>
      </c>
      <c r="G224" s="25" t="str">
        <f>VLOOKUP(Repository_table[[#This Row],[Country of Destination]],$T$11:$U$47,2,)</f>
        <v>Latin America and the Caribbean</v>
      </c>
      <c r="H224" s="25" t="s">
        <v>284</v>
      </c>
      <c r="I224" s="25" t="s">
        <v>261</v>
      </c>
      <c r="J224" s="28">
        <v>2993739</v>
      </c>
      <c r="K224" s="39">
        <v>4.8140000000000001</v>
      </c>
      <c r="L224" s="144" t="s">
        <v>241</v>
      </c>
      <c r="N224" s="117"/>
    </row>
    <row r="225" spans="1:14" s="17" customFormat="1" ht="15.75" customHeight="1" x14ac:dyDescent="0.25">
      <c r="A225" s="143">
        <v>43029</v>
      </c>
      <c r="B225" s="27" t="s">
        <v>58</v>
      </c>
      <c r="C225" s="27" t="s">
        <v>58</v>
      </c>
      <c r="D225" s="25" t="s">
        <v>681</v>
      </c>
      <c r="E225" s="25" t="s">
        <v>186</v>
      </c>
      <c r="F225" s="25" t="s">
        <v>149</v>
      </c>
      <c r="G225" s="25" t="str">
        <f>VLOOKUP(Repository_table[[#This Row],[Country of Destination]],$T$11:$U$47,2,)</f>
        <v>Middle East and North Africa</v>
      </c>
      <c r="H225" s="25" t="s">
        <v>164</v>
      </c>
      <c r="I225" s="25" t="s">
        <v>261</v>
      </c>
      <c r="J225" s="28">
        <v>3372582</v>
      </c>
      <c r="K225" s="39">
        <v>5.2430000000000003</v>
      </c>
      <c r="L225" s="144" t="s">
        <v>67</v>
      </c>
      <c r="N225" s="117"/>
    </row>
    <row r="226" spans="1:14" s="17" customFormat="1" ht="15.75" customHeight="1" x14ac:dyDescent="0.25">
      <c r="A226" s="143">
        <v>43031</v>
      </c>
      <c r="B226" s="27" t="s">
        <v>58</v>
      </c>
      <c r="C226" s="27" t="s">
        <v>58</v>
      </c>
      <c r="D226" s="25" t="s">
        <v>683</v>
      </c>
      <c r="E226" s="25" t="s">
        <v>104</v>
      </c>
      <c r="F226" s="25" t="s">
        <v>69</v>
      </c>
      <c r="G226" s="25" t="str">
        <f>VLOOKUP(Repository_table[[#This Row],[Country of Destination]],$T$11:$U$47,2,)</f>
        <v>East Asia and Pacific</v>
      </c>
      <c r="H226" s="25" t="s">
        <v>336</v>
      </c>
      <c r="I226" s="25" t="s">
        <v>261</v>
      </c>
      <c r="J226" s="28">
        <v>3291869</v>
      </c>
      <c r="K226" s="39">
        <v>3.42</v>
      </c>
      <c r="L226" s="144"/>
      <c r="N226" s="117"/>
    </row>
    <row r="227" spans="1:14" s="17" customFormat="1" ht="15.75" customHeight="1" x14ac:dyDescent="0.25">
      <c r="A227" s="143">
        <v>43032</v>
      </c>
      <c r="B227" s="27" t="s">
        <v>58</v>
      </c>
      <c r="C227" s="27" t="s">
        <v>58</v>
      </c>
      <c r="D227" s="25" t="s">
        <v>683</v>
      </c>
      <c r="E227" s="25" t="s">
        <v>104</v>
      </c>
      <c r="F227" s="25" t="s">
        <v>78</v>
      </c>
      <c r="G227" s="25" t="str">
        <f>VLOOKUP(Repository_table[[#This Row],[Country of Destination]],$T$11:$U$47,2,)</f>
        <v>East Asia and Pacific</v>
      </c>
      <c r="H227" s="25" t="s">
        <v>179</v>
      </c>
      <c r="I227" s="25" t="s">
        <v>261</v>
      </c>
      <c r="J227" s="28">
        <v>3362791</v>
      </c>
      <c r="K227" s="39">
        <v>3.42</v>
      </c>
      <c r="L227" s="144"/>
      <c r="N227" s="117"/>
    </row>
    <row r="228" spans="1:14" s="17" customFormat="1" ht="15.75" customHeight="1" x14ac:dyDescent="0.25">
      <c r="A228" s="143">
        <v>43033</v>
      </c>
      <c r="B228" s="27" t="s">
        <v>58</v>
      </c>
      <c r="C228" s="27" t="s">
        <v>58</v>
      </c>
      <c r="D228" s="25" t="s">
        <v>681</v>
      </c>
      <c r="E228" s="25" t="s">
        <v>186</v>
      </c>
      <c r="F228" s="25" t="s">
        <v>109</v>
      </c>
      <c r="G228" s="25" t="str">
        <f>VLOOKUP(Repository_table[[#This Row],[Country of Destination]],$T$11:$U$47,2,)</f>
        <v>East Asia and Pacific</v>
      </c>
      <c r="H228" s="25" t="s">
        <v>128</v>
      </c>
      <c r="I228" s="25" t="s">
        <v>261</v>
      </c>
      <c r="J228" s="28">
        <v>3422112</v>
      </c>
      <c r="K228" s="39">
        <v>5.2460000000000004</v>
      </c>
      <c r="L228" s="144" t="s">
        <v>67</v>
      </c>
      <c r="N228" s="117"/>
    </row>
    <row r="229" spans="1:14" s="17" customFormat="1" ht="15.75" customHeight="1" x14ac:dyDescent="0.25">
      <c r="A229" s="143">
        <v>43034</v>
      </c>
      <c r="B229" s="27" t="s">
        <v>58</v>
      </c>
      <c r="C229" s="27" t="s">
        <v>58</v>
      </c>
      <c r="D229" s="25" t="s">
        <v>682</v>
      </c>
      <c r="E229" s="25" t="s">
        <v>104</v>
      </c>
      <c r="F229" s="25" t="s">
        <v>109</v>
      </c>
      <c r="G229" s="25" t="str">
        <f>VLOOKUP(Repository_table[[#This Row],[Country of Destination]],$T$11:$U$47,2,)</f>
        <v>East Asia and Pacific</v>
      </c>
      <c r="H229" s="25" t="s">
        <v>93</v>
      </c>
      <c r="I229" s="25" t="s">
        <v>261</v>
      </c>
      <c r="J229" s="28">
        <v>3621278</v>
      </c>
      <c r="K229" s="39">
        <v>3.42</v>
      </c>
      <c r="L229" s="144"/>
      <c r="N229" s="117"/>
    </row>
    <row r="230" spans="1:14" s="17" customFormat="1" ht="15.75" customHeight="1" x14ac:dyDescent="0.25">
      <c r="A230" s="143">
        <v>43035</v>
      </c>
      <c r="B230" s="27" t="s">
        <v>58</v>
      </c>
      <c r="C230" s="27" t="s">
        <v>58</v>
      </c>
      <c r="D230" s="25" t="s">
        <v>683</v>
      </c>
      <c r="E230" s="25" t="s">
        <v>104</v>
      </c>
      <c r="F230" s="25" t="s">
        <v>232</v>
      </c>
      <c r="G230" s="25" t="str">
        <f>VLOOKUP(Repository_table[[#This Row],[Country of Destination]],$T$11:$U$47,2,)</f>
        <v>Europe and Central Asia</v>
      </c>
      <c r="H230" s="25" t="s">
        <v>113</v>
      </c>
      <c r="I230" s="25" t="s">
        <v>261</v>
      </c>
      <c r="J230" s="28">
        <v>2980271</v>
      </c>
      <c r="K230" s="39">
        <v>3.42</v>
      </c>
      <c r="L230" s="144"/>
      <c r="N230" s="117"/>
    </row>
    <row r="231" spans="1:14" s="17" customFormat="1" ht="15.75" customHeight="1" x14ac:dyDescent="0.25">
      <c r="A231" s="143">
        <v>43037</v>
      </c>
      <c r="B231" s="27" t="s">
        <v>58</v>
      </c>
      <c r="C231" s="27" t="s">
        <v>58</v>
      </c>
      <c r="D231" s="25" t="s">
        <v>683</v>
      </c>
      <c r="E231" s="25" t="s">
        <v>104</v>
      </c>
      <c r="F231" s="25" t="s">
        <v>69</v>
      </c>
      <c r="G231" s="25" t="str">
        <f>VLOOKUP(Repository_table[[#This Row],[Country of Destination]],$T$11:$U$47,2,)</f>
        <v>East Asia and Pacific</v>
      </c>
      <c r="H231" s="25" t="s">
        <v>151</v>
      </c>
      <c r="I231" s="25" t="s">
        <v>261</v>
      </c>
      <c r="J231" s="28">
        <v>3694921</v>
      </c>
      <c r="K231" s="39">
        <v>3.42</v>
      </c>
      <c r="L231" s="144"/>
      <c r="N231" s="117"/>
    </row>
    <row r="232" spans="1:14" s="17" customFormat="1" ht="15.75" customHeight="1" x14ac:dyDescent="0.25">
      <c r="A232" s="143">
        <v>43038</v>
      </c>
      <c r="B232" s="27" t="s">
        <v>58</v>
      </c>
      <c r="C232" s="27" t="s">
        <v>58</v>
      </c>
      <c r="D232" s="25" t="s">
        <v>681</v>
      </c>
      <c r="E232" s="25" t="s">
        <v>186</v>
      </c>
      <c r="F232" s="25" t="s">
        <v>109</v>
      </c>
      <c r="G232" s="25" t="str">
        <f>VLOOKUP(Repository_table[[#This Row],[Country of Destination]],$T$11:$U$47,2,)</f>
        <v>East Asia and Pacific</v>
      </c>
      <c r="H232" s="25" t="s">
        <v>114</v>
      </c>
      <c r="I232" s="25" t="s">
        <v>261</v>
      </c>
      <c r="J232" s="28">
        <v>3437053</v>
      </c>
      <c r="K232" s="39">
        <v>5.1520000000000001</v>
      </c>
      <c r="L232" s="144" t="s">
        <v>67</v>
      </c>
      <c r="N232" s="117"/>
    </row>
    <row r="233" spans="1:14" s="17" customFormat="1" ht="15.75" customHeight="1" x14ac:dyDescent="0.25">
      <c r="A233" s="143">
        <v>43039</v>
      </c>
      <c r="B233" s="27" t="s">
        <v>58</v>
      </c>
      <c r="C233" s="27" t="s">
        <v>58</v>
      </c>
      <c r="D233" s="25" t="s">
        <v>682</v>
      </c>
      <c r="E233" s="25" t="s">
        <v>104</v>
      </c>
      <c r="F233" s="25" t="s">
        <v>109</v>
      </c>
      <c r="G233" s="25" t="str">
        <f>VLOOKUP(Repository_table[[#This Row],[Country of Destination]],$T$11:$U$47,2,)</f>
        <v>East Asia and Pacific</v>
      </c>
      <c r="H233" s="25" t="s">
        <v>107</v>
      </c>
      <c r="I233" s="25" t="s">
        <v>261</v>
      </c>
      <c r="J233" s="28">
        <v>3702504</v>
      </c>
      <c r="K233" s="39">
        <v>3.42</v>
      </c>
      <c r="L233" s="144"/>
      <c r="N233" s="117"/>
    </row>
    <row r="234" spans="1:14" s="17" customFormat="1" ht="15.75" customHeight="1" x14ac:dyDescent="0.25">
      <c r="A234" s="143">
        <v>43041</v>
      </c>
      <c r="B234" s="27" t="s">
        <v>58</v>
      </c>
      <c r="C234" s="27" t="s">
        <v>58</v>
      </c>
      <c r="D234" s="25" t="s">
        <v>681</v>
      </c>
      <c r="E234" s="25" t="s">
        <v>186</v>
      </c>
      <c r="F234" s="25" t="s">
        <v>73</v>
      </c>
      <c r="G234" s="25" t="str">
        <f>VLOOKUP(Repository_table[[#This Row],[Country of Destination]],$T$11:$U$47,2,)</f>
        <v>Latin America and the Caribbean</v>
      </c>
      <c r="H234" s="25" t="s">
        <v>195</v>
      </c>
      <c r="I234" s="25" t="s">
        <v>261</v>
      </c>
      <c r="J234" s="28">
        <v>3454120</v>
      </c>
      <c r="K234" s="39">
        <v>4.5819999999999999</v>
      </c>
      <c r="L234" s="144" t="s">
        <v>67</v>
      </c>
      <c r="N234" s="117"/>
    </row>
    <row r="235" spans="1:14" s="17" customFormat="1" ht="15.75" customHeight="1" x14ac:dyDescent="0.25">
      <c r="A235" s="143">
        <v>43043</v>
      </c>
      <c r="B235" s="27" t="s">
        <v>58</v>
      </c>
      <c r="C235" s="27" t="s">
        <v>58</v>
      </c>
      <c r="D235" s="25" t="s">
        <v>681</v>
      </c>
      <c r="E235" s="25" t="s">
        <v>186</v>
      </c>
      <c r="F235" s="25" t="s">
        <v>65</v>
      </c>
      <c r="G235" s="25" t="str">
        <f>VLOOKUP(Repository_table[[#This Row],[Country of Destination]],$T$11:$U$47,2,)</f>
        <v>South Asia</v>
      </c>
      <c r="H235" s="25" t="s">
        <v>129</v>
      </c>
      <c r="I235" s="25" t="s">
        <v>261</v>
      </c>
      <c r="J235" s="28">
        <v>3414148</v>
      </c>
      <c r="K235" s="39">
        <v>5.3949999999999996</v>
      </c>
      <c r="L235" s="144" t="s">
        <v>67</v>
      </c>
      <c r="N235" s="117"/>
    </row>
    <row r="236" spans="1:14" s="17" customFormat="1" ht="15.75" customHeight="1" x14ac:dyDescent="0.25">
      <c r="A236" s="143">
        <v>43044</v>
      </c>
      <c r="B236" s="27" t="s">
        <v>58</v>
      </c>
      <c r="C236" s="27" t="s">
        <v>58</v>
      </c>
      <c r="D236" s="25" t="s">
        <v>683</v>
      </c>
      <c r="E236" s="25" t="s">
        <v>104</v>
      </c>
      <c r="F236" s="25" t="s">
        <v>69</v>
      </c>
      <c r="G236" s="25" t="str">
        <f>VLOOKUP(Repository_table[[#This Row],[Country of Destination]],$T$11:$U$47,2,)</f>
        <v>East Asia and Pacific</v>
      </c>
      <c r="H236" s="25" t="s">
        <v>183</v>
      </c>
      <c r="I236" s="25" t="s">
        <v>261</v>
      </c>
      <c r="J236" s="28">
        <v>3720956</v>
      </c>
      <c r="K236" s="39">
        <v>3.165</v>
      </c>
      <c r="L236" s="144"/>
      <c r="N236" s="117"/>
    </row>
    <row r="237" spans="1:14" s="17" customFormat="1" ht="15.75" customHeight="1" x14ac:dyDescent="0.25">
      <c r="A237" s="143">
        <v>43046</v>
      </c>
      <c r="B237" s="27" t="s">
        <v>58</v>
      </c>
      <c r="C237" s="27" t="s">
        <v>58</v>
      </c>
      <c r="D237" s="25" t="s">
        <v>683</v>
      </c>
      <c r="E237" s="25" t="s">
        <v>104</v>
      </c>
      <c r="F237" s="25" t="s">
        <v>232</v>
      </c>
      <c r="G237" s="25" t="str">
        <f>VLOOKUP(Repository_table[[#This Row],[Country of Destination]],$T$11:$U$47,2,)</f>
        <v>Europe and Central Asia</v>
      </c>
      <c r="H237" s="25" t="s">
        <v>333</v>
      </c>
      <c r="I237" s="25" t="s">
        <v>261</v>
      </c>
      <c r="J237" s="28">
        <v>3616671</v>
      </c>
      <c r="K237" s="39">
        <v>3.165</v>
      </c>
      <c r="L237" s="144"/>
      <c r="N237" s="117"/>
    </row>
    <row r="238" spans="1:14" s="17" customFormat="1" ht="15.75" customHeight="1" x14ac:dyDescent="0.25">
      <c r="A238" s="143">
        <v>43047</v>
      </c>
      <c r="B238" s="27" t="s">
        <v>58</v>
      </c>
      <c r="C238" s="27" t="s">
        <v>58</v>
      </c>
      <c r="D238" s="25" t="s">
        <v>683</v>
      </c>
      <c r="E238" s="25" t="s">
        <v>104</v>
      </c>
      <c r="F238" s="25" t="s">
        <v>69</v>
      </c>
      <c r="G238" s="25" t="str">
        <f>VLOOKUP(Repository_table[[#This Row],[Country of Destination]],$T$11:$U$47,2,)</f>
        <v>East Asia and Pacific</v>
      </c>
      <c r="H238" s="25" t="s">
        <v>334</v>
      </c>
      <c r="I238" s="25" t="s">
        <v>261</v>
      </c>
      <c r="J238" s="28">
        <v>3304251</v>
      </c>
      <c r="K238" s="39">
        <v>6.165</v>
      </c>
      <c r="L238" s="144" t="s">
        <v>102</v>
      </c>
      <c r="N238" s="117"/>
    </row>
    <row r="239" spans="1:14" s="17" customFormat="1" ht="15.75" customHeight="1" x14ac:dyDescent="0.25">
      <c r="A239" s="143">
        <v>43048</v>
      </c>
      <c r="B239" s="27" t="s">
        <v>58</v>
      </c>
      <c r="C239" s="27" t="s">
        <v>58</v>
      </c>
      <c r="D239" s="25" t="s">
        <v>681</v>
      </c>
      <c r="E239" s="25" t="s">
        <v>186</v>
      </c>
      <c r="F239" s="25" t="s">
        <v>105</v>
      </c>
      <c r="G239" s="25" t="str">
        <f>VLOOKUP(Repository_table[[#This Row],[Country of Destination]],$T$11:$U$47,2,)</f>
        <v>Europe and Central Asia</v>
      </c>
      <c r="H239" s="25" t="s">
        <v>165</v>
      </c>
      <c r="I239" s="25" t="s">
        <v>261</v>
      </c>
      <c r="J239" s="28">
        <v>3667185</v>
      </c>
      <c r="K239" s="39">
        <v>4.4400000000000004</v>
      </c>
      <c r="L239" s="144" t="s">
        <v>67</v>
      </c>
      <c r="N239" s="117"/>
    </row>
    <row r="240" spans="1:14" s="17" customFormat="1" ht="15.75" customHeight="1" x14ac:dyDescent="0.25">
      <c r="A240" s="143">
        <v>43049</v>
      </c>
      <c r="B240" s="27" t="s">
        <v>58</v>
      </c>
      <c r="C240" s="27" t="s">
        <v>58</v>
      </c>
      <c r="D240" s="25" t="s">
        <v>683</v>
      </c>
      <c r="E240" s="25" t="s">
        <v>104</v>
      </c>
      <c r="F240" s="25" t="s">
        <v>105</v>
      </c>
      <c r="G240" s="25" t="str">
        <f>VLOOKUP(Repository_table[[#This Row],[Country of Destination]],$T$11:$U$47,2,)</f>
        <v>Europe and Central Asia</v>
      </c>
      <c r="H240" s="25" t="s">
        <v>127</v>
      </c>
      <c r="I240" s="25" t="s">
        <v>261</v>
      </c>
      <c r="J240" s="28">
        <v>3408354</v>
      </c>
      <c r="K240" s="39">
        <v>3.165</v>
      </c>
      <c r="L240" s="144"/>
      <c r="N240" s="117"/>
    </row>
    <row r="241" spans="1:14" s="17" customFormat="1" ht="15.75" customHeight="1" x14ac:dyDescent="0.25">
      <c r="A241" s="143">
        <v>43050</v>
      </c>
      <c r="B241" s="27" t="s">
        <v>58</v>
      </c>
      <c r="C241" s="27" t="s">
        <v>58</v>
      </c>
      <c r="D241" s="25" t="s">
        <v>683</v>
      </c>
      <c r="E241" s="25" t="s">
        <v>104</v>
      </c>
      <c r="F241" s="25" t="s">
        <v>69</v>
      </c>
      <c r="G241" s="25" t="str">
        <f>VLOOKUP(Repository_table[[#This Row],[Country of Destination]],$T$11:$U$47,2,)</f>
        <v>East Asia and Pacific</v>
      </c>
      <c r="H241" s="25" t="s">
        <v>222</v>
      </c>
      <c r="I241" s="25" t="s">
        <v>261</v>
      </c>
      <c r="J241" s="28">
        <v>3389614</v>
      </c>
      <c r="K241" s="39">
        <v>3.165</v>
      </c>
      <c r="L241" s="144"/>
      <c r="N241" s="117"/>
    </row>
    <row r="242" spans="1:14" s="17" customFormat="1" ht="15.75" customHeight="1" x14ac:dyDescent="0.25">
      <c r="A242" s="143">
        <v>43051</v>
      </c>
      <c r="B242" s="27" t="s">
        <v>58</v>
      </c>
      <c r="C242" s="27" t="s">
        <v>58</v>
      </c>
      <c r="D242" s="25" t="s">
        <v>681</v>
      </c>
      <c r="E242" s="25" t="s">
        <v>186</v>
      </c>
      <c r="F242" s="25" t="s">
        <v>69</v>
      </c>
      <c r="G242" s="25" t="str">
        <f>VLOOKUP(Repository_table[[#This Row],[Country of Destination]],$T$11:$U$47,2,)</f>
        <v>East Asia and Pacific</v>
      </c>
      <c r="H242" s="25" t="s">
        <v>234</v>
      </c>
      <c r="I242" s="25" t="s">
        <v>261</v>
      </c>
      <c r="J242" s="28">
        <v>3424392</v>
      </c>
      <c r="K242" s="39">
        <v>4.92</v>
      </c>
      <c r="L242" s="144" t="s">
        <v>67</v>
      </c>
      <c r="N242" s="117"/>
    </row>
    <row r="243" spans="1:14" s="17" customFormat="1" ht="15.75" customHeight="1" x14ac:dyDescent="0.25">
      <c r="A243" s="143">
        <v>43053</v>
      </c>
      <c r="B243" s="27" t="s">
        <v>58</v>
      </c>
      <c r="C243" s="27" t="s">
        <v>58</v>
      </c>
      <c r="D243" s="25" t="s">
        <v>683</v>
      </c>
      <c r="E243" s="25" t="s">
        <v>104</v>
      </c>
      <c r="F243" s="25" t="s">
        <v>352</v>
      </c>
      <c r="G243" s="25" t="str">
        <f>VLOOKUP(Repository_table[[#This Row],[Country of Destination]],$T$11:$U$47,2,)</f>
        <v>East Asia and Pacific</v>
      </c>
      <c r="H243" s="25" t="s">
        <v>230</v>
      </c>
      <c r="I243" s="25" t="s">
        <v>261</v>
      </c>
      <c r="J243" s="28">
        <v>2934022</v>
      </c>
      <c r="K243" s="39">
        <v>6.165</v>
      </c>
      <c r="L243" s="144" t="s">
        <v>102</v>
      </c>
      <c r="N243" s="117"/>
    </row>
    <row r="244" spans="1:14" s="17" customFormat="1" ht="15.75" customHeight="1" x14ac:dyDescent="0.25">
      <c r="A244" s="143">
        <v>43054</v>
      </c>
      <c r="B244" s="27" t="s">
        <v>58</v>
      </c>
      <c r="C244" s="27" t="s">
        <v>58</v>
      </c>
      <c r="D244" s="25" t="s">
        <v>682</v>
      </c>
      <c r="E244" s="25" t="s">
        <v>104</v>
      </c>
      <c r="F244" s="25" t="s">
        <v>109</v>
      </c>
      <c r="G244" s="25" t="str">
        <f>VLOOKUP(Repository_table[[#This Row],[Country of Destination]],$T$11:$U$47,2,)</f>
        <v>East Asia and Pacific</v>
      </c>
      <c r="H244" s="25" t="s">
        <v>323</v>
      </c>
      <c r="I244" s="25" t="s">
        <v>261</v>
      </c>
      <c r="J244" s="28">
        <v>3294753</v>
      </c>
      <c r="K244" s="39">
        <v>3.165</v>
      </c>
      <c r="L244" s="144"/>
      <c r="N244" s="117"/>
    </row>
    <row r="245" spans="1:14" s="17" customFormat="1" ht="15.75" customHeight="1" x14ac:dyDescent="0.25">
      <c r="A245" s="143">
        <v>43055</v>
      </c>
      <c r="B245" s="27" t="s">
        <v>58</v>
      </c>
      <c r="C245" s="27" t="s">
        <v>58</v>
      </c>
      <c r="D245" s="25" t="s">
        <v>682</v>
      </c>
      <c r="E245" s="25" t="s">
        <v>104</v>
      </c>
      <c r="F245" s="25" t="s">
        <v>73</v>
      </c>
      <c r="G245" s="25" t="str">
        <f>VLOOKUP(Repository_table[[#This Row],[Country of Destination]],$T$11:$U$47,2,)</f>
        <v>Latin America and the Caribbean</v>
      </c>
      <c r="H245" s="25" t="s">
        <v>332</v>
      </c>
      <c r="I245" s="25" t="s">
        <v>261</v>
      </c>
      <c r="J245" s="28">
        <v>3716909</v>
      </c>
      <c r="K245" s="39">
        <v>6.165</v>
      </c>
      <c r="L245" s="144" t="s">
        <v>102</v>
      </c>
      <c r="N245" s="117"/>
    </row>
    <row r="246" spans="1:14" s="17" customFormat="1" ht="15.75" customHeight="1" x14ac:dyDescent="0.25">
      <c r="A246" s="143">
        <v>43057</v>
      </c>
      <c r="B246" s="27" t="s">
        <v>58</v>
      </c>
      <c r="C246" s="27" t="s">
        <v>58</v>
      </c>
      <c r="D246" s="25" t="s">
        <v>682</v>
      </c>
      <c r="E246" s="25" t="s">
        <v>104</v>
      </c>
      <c r="F246" s="25" t="s">
        <v>73</v>
      </c>
      <c r="G246" s="25" t="str">
        <f>VLOOKUP(Repository_table[[#This Row],[Country of Destination]],$T$11:$U$47,2,)</f>
        <v>Latin America and the Caribbean</v>
      </c>
      <c r="H246" s="25" t="s">
        <v>110</v>
      </c>
      <c r="I246" s="25" t="s">
        <v>261</v>
      </c>
      <c r="J246" s="28">
        <v>3589143</v>
      </c>
      <c r="K246" s="39">
        <v>3.165</v>
      </c>
      <c r="L246" s="144"/>
      <c r="N246" s="117"/>
    </row>
    <row r="247" spans="1:14" s="17" customFormat="1" ht="15.75" customHeight="1" x14ac:dyDescent="0.25">
      <c r="A247" s="143">
        <v>43058</v>
      </c>
      <c r="B247" s="27" t="s">
        <v>58</v>
      </c>
      <c r="C247" s="27" t="s">
        <v>58</v>
      </c>
      <c r="D247" s="25" t="s">
        <v>682</v>
      </c>
      <c r="E247" s="25" t="s">
        <v>104</v>
      </c>
      <c r="F247" s="25" t="s">
        <v>109</v>
      </c>
      <c r="G247" s="25" t="str">
        <f>VLOOKUP(Repository_table[[#This Row],[Country of Destination]],$T$11:$U$47,2,)</f>
        <v>East Asia and Pacific</v>
      </c>
      <c r="H247" s="25" t="s">
        <v>700</v>
      </c>
      <c r="I247" s="25" t="s">
        <v>261</v>
      </c>
      <c r="J247" s="28">
        <v>3329651</v>
      </c>
      <c r="K247" s="39">
        <v>6.165</v>
      </c>
      <c r="L247" s="144" t="s">
        <v>102</v>
      </c>
      <c r="N247" s="117"/>
    </row>
    <row r="248" spans="1:14" s="17" customFormat="1" ht="15.75" customHeight="1" x14ac:dyDescent="0.25">
      <c r="A248" s="143">
        <v>43059</v>
      </c>
      <c r="B248" s="27" t="s">
        <v>58</v>
      </c>
      <c r="C248" s="27" t="s">
        <v>58</v>
      </c>
      <c r="D248" s="25" t="s">
        <v>681</v>
      </c>
      <c r="E248" s="25" t="s">
        <v>186</v>
      </c>
      <c r="F248" s="25" t="s">
        <v>69</v>
      </c>
      <c r="G248" s="25" t="str">
        <f>VLOOKUP(Repository_table[[#This Row],[Country of Destination]],$T$11:$U$47,2,)</f>
        <v>East Asia and Pacific</v>
      </c>
      <c r="H248" s="25" t="s">
        <v>284</v>
      </c>
      <c r="I248" s="25" t="s">
        <v>261</v>
      </c>
      <c r="J248" s="28">
        <v>3412666</v>
      </c>
      <c r="K248" s="39">
        <v>4.9119999999999999</v>
      </c>
      <c r="L248" s="144" t="s">
        <v>67</v>
      </c>
      <c r="N248" s="117"/>
    </row>
    <row r="249" spans="1:14" s="17" customFormat="1" ht="15.75" customHeight="1" x14ac:dyDescent="0.25">
      <c r="A249" s="143">
        <v>43061</v>
      </c>
      <c r="B249" s="27" t="s">
        <v>58</v>
      </c>
      <c r="C249" s="27" t="s">
        <v>58</v>
      </c>
      <c r="D249" s="25" t="s">
        <v>683</v>
      </c>
      <c r="E249" s="25" t="s">
        <v>104</v>
      </c>
      <c r="F249" s="25" t="s">
        <v>66</v>
      </c>
      <c r="G249" s="25" t="str">
        <f>VLOOKUP(Repository_table[[#This Row],[Country of Destination]],$T$11:$U$47,2,)</f>
        <v>Europe and Central Asia</v>
      </c>
      <c r="H249" s="25" t="s">
        <v>113</v>
      </c>
      <c r="I249" s="25" t="s">
        <v>261</v>
      </c>
      <c r="J249" s="28">
        <v>3701856</v>
      </c>
      <c r="K249" s="39">
        <v>3.165</v>
      </c>
      <c r="L249" s="144"/>
      <c r="N249" s="117"/>
    </row>
    <row r="250" spans="1:14" s="17" customFormat="1" ht="15.75" customHeight="1" x14ac:dyDescent="0.25">
      <c r="A250" s="143">
        <v>43062</v>
      </c>
      <c r="B250" s="27" t="s">
        <v>58</v>
      </c>
      <c r="C250" s="27" t="s">
        <v>58</v>
      </c>
      <c r="D250" s="25" t="s">
        <v>682</v>
      </c>
      <c r="E250" s="25" t="s">
        <v>104</v>
      </c>
      <c r="F250" s="25" t="s">
        <v>109</v>
      </c>
      <c r="G250" s="25" t="str">
        <f>VLOOKUP(Repository_table[[#This Row],[Country of Destination]],$T$11:$U$47,2,)</f>
        <v>East Asia and Pacific</v>
      </c>
      <c r="H250" s="25" t="s">
        <v>163</v>
      </c>
      <c r="I250" s="25" t="s">
        <v>261</v>
      </c>
      <c r="J250" s="28">
        <v>3433573</v>
      </c>
      <c r="K250" s="39">
        <v>6.165</v>
      </c>
      <c r="L250" s="144" t="s">
        <v>102</v>
      </c>
      <c r="N250" s="117"/>
    </row>
    <row r="251" spans="1:14" s="17" customFormat="1" ht="15.75" customHeight="1" x14ac:dyDescent="0.25">
      <c r="A251" s="143">
        <v>43064</v>
      </c>
      <c r="B251" s="27" t="s">
        <v>58</v>
      </c>
      <c r="C251" s="27" t="s">
        <v>58</v>
      </c>
      <c r="D251" s="25" t="s">
        <v>683</v>
      </c>
      <c r="E251" s="25" t="s">
        <v>104</v>
      </c>
      <c r="F251" s="25" t="s">
        <v>65</v>
      </c>
      <c r="G251" s="25" t="str">
        <f>VLOOKUP(Repository_table[[#This Row],[Country of Destination]],$T$11:$U$47,2,)</f>
        <v>South Asia</v>
      </c>
      <c r="H251" s="25" t="s">
        <v>331</v>
      </c>
      <c r="I251" s="25" t="s">
        <v>261</v>
      </c>
      <c r="J251" s="28">
        <v>3643288</v>
      </c>
      <c r="K251" s="39">
        <v>3.165</v>
      </c>
      <c r="L251" s="144"/>
      <c r="N251" s="117"/>
    </row>
    <row r="252" spans="1:14" s="17" customFormat="1" ht="15.75" customHeight="1" x14ac:dyDescent="0.25">
      <c r="A252" s="143">
        <v>43065</v>
      </c>
      <c r="B252" s="27" t="s">
        <v>58</v>
      </c>
      <c r="C252" s="27" t="s">
        <v>58</v>
      </c>
      <c r="D252" s="25" t="s">
        <v>682</v>
      </c>
      <c r="E252" s="25" t="s">
        <v>104</v>
      </c>
      <c r="F252" s="25" t="s">
        <v>109</v>
      </c>
      <c r="G252" s="25" t="str">
        <f>VLOOKUP(Repository_table[[#This Row],[Country of Destination]],$T$11:$U$47,2,)</f>
        <v>East Asia and Pacific</v>
      </c>
      <c r="H252" s="25" t="s">
        <v>152</v>
      </c>
      <c r="I252" s="25" t="s">
        <v>261</v>
      </c>
      <c r="J252" s="28">
        <v>3690014</v>
      </c>
      <c r="K252" s="39">
        <v>3.165</v>
      </c>
      <c r="L252" s="144"/>
      <c r="N252" s="117"/>
    </row>
    <row r="253" spans="1:14" s="17" customFormat="1" ht="15.75" customHeight="1" x14ac:dyDescent="0.25">
      <c r="A253" s="143">
        <v>43066</v>
      </c>
      <c r="B253" s="27" t="s">
        <v>58</v>
      </c>
      <c r="C253" s="27" t="s">
        <v>58</v>
      </c>
      <c r="D253" s="25" t="s">
        <v>681</v>
      </c>
      <c r="E253" s="25" t="s">
        <v>186</v>
      </c>
      <c r="F253" s="25" t="s">
        <v>69</v>
      </c>
      <c r="G253" s="25" t="str">
        <f>VLOOKUP(Repository_table[[#This Row],[Country of Destination]],$T$11:$U$47,2,)</f>
        <v>East Asia and Pacific</v>
      </c>
      <c r="H253" s="25" t="s">
        <v>156</v>
      </c>
      <c r="I253" s="25" t="s">
        <v>261</v>
      </c>
      <c r="J253" s="28">
        <v>3619306</v>
      </c>
      <c r="K253" s="39">
        <v>4.3659999999999997</v>
      </c>
      <c r="L253" s="144" t="s">
        <v>67</v>
      </c>
      <c r="N253" s="117"/>
    </row>
    <row r="254" spans="1:14" s="17" customFormat="1" ht="15.75" customHeight="1" x14ac:dyDescent="0.25">
      <c r="A254" s="143">
        <v>43067</v>
      </c>
      <c r="B254" s="27" t="s">
        <v>58</v>
      </c>
      <c r="C254" s="27" t="s">
        <v>58</v>
      </c>
      <c r="D254" s="25" t="s">
        <v>682</v>
      </c>
      <c r="E254" s="25" t="s">
        <v>104</v>
      </c>
      <c r="F254" s="25" t="s">
        <v>109</v>
      </c>
      <c r="G254" s="25" t="str">
        <f>VLOOKUP(Repository_table[[#This Row],[Country of Destination]],$T$11:$U$47,2,)</f>
        <v>East Asia and Pacific</v>
      </c>
      <c r="H254" s="25" t="s">
        <v>157</v>
      </c>
      <c r="I254" s="25" t="s">
        <v>261</v>
      </c>
      <c r="J254" s="28">
        <v>3687916</v>
      </c>
      <c r="K254" s="39">
        <v>3.165</v>
      </c>
      <c r="L254" s="144"/>
      <c r="N254" s="117"/>
    </row>
    <row r="255" spans="1:14" s="17" customFormat="1" ht="15.75" customHeight="1" x14ac:dyDescent="0.25">
      <c r="A255" s="143">
        <v>43068</v>
      </c>
      <c r="B255" s="27" t="s">
        <v>58</v>
      </c>
      <c r="C255" s="27" t="s">
        <v>58</v>
      </c>
      <c r="D255" s="25" t="s">
        <v>682</v>
      </c>
      <c r="E255" s="25" t="s">
        <v>104</v>
      </c>
      <c r="F255" s="25" t="s">
        <v>177</v>
      </c>
      <c r="G255" s="25" t="str">
        <f>VLOOKUP(Repository_table[[#This Row],[Country of Destination]],$T$11:$U$47,2,)</f>
        <v>Latin America and the Caribbean</v>
      </c>
      <c r="H255" s="25" t="s">
        <v>89</v>
      </c>
      <c r="I255" s="25" t="s">
        <v>261</v>
      </c>
      <c r="J255" s="28">
        <v>2834722</v>
      </c>
      <c r="K255" s="39">
        <v>3.165</v>
      </c>
      <c r="L255" s="144"/>
      <c r="N255" s="117"/>
    </row>
    <row r="256" spans="1:14" s="17" customFormat="1" ht="15.75" customHeight="1" x14ac:dyDescent="0.25">
      <c r="A256" s="143">
        <v>43069</v>
      </c>
      <c r="B256" s="27" t="s">
        <v>58</v>
      </c>
      <c r="C256" s="27" t="s">
        <v>58</v>
      </c>
      <c r="D256" s="25" t="s">
        <v>681</v>
      </c>
      <c r="E256" s="25" t="s">
        <v>186</v>
      </c>
      <c r="F256" s="25" t="s">
        <v>109</v>
      </c>
      <c r="G256" s="25" t="str">
        <f>VLOOKUP(Repository_table[[#This Row],[Country of Destination]],$T$11:$U$47,2,)</f>
        <v>East Asia and Pacific</v>
      </c>
      <c r="H256" s="25" t="s">
        <v>150</v>
      </c>
      <c r="I256" s="25" t="s">
        <v>261</v>
      </c>
      <c r="J256" s="28">
        <v>3705124</v>
      </c>
      <c r="K256" s="39">
        <v>4.859</v>
      </c>
      <c r="L256" s="144" t="s">
        <v>67</v>
      </c>
      <c r="N256" s="117"/>
    </row>
    <row r="257" spans="1:14" s="17" customFormat="1" ht="15.75" customHeight="1" x14ac:dyDescent="0.25">
      <c r="A257" s="143">
        <v>43071</v>
      </c>
      <c r="B257" s="27" t="s">
        <v>58</v>
      </c>
      <c r="C257" s="27" t="s">
        <v>58</v>
      </c>
      <c r="D257" s="25" t="s">
        <v>683</v>
      </c>
      <c r="E257" s="25" t="s">
        <v>104</v>
      </c>
      <c r="F257" s="25" t="s">
        <v>69</v>
      </c>
      <c r="G257" s="25" t="str">
        <f>VLOOKUP(Repository_table[[#This Row],[Country of Destination]],$T$11:$U$47,2,)</f>
        <v>East Asia and Pacific</v>
      </c>
      <c r="H257" s="25" t="s">
        <v>328</v>
      </c>
      <c r="I257" s="25" t="s">
        <v>261</v>
      </c>
      <c r="J257" s="28">
        <v>3297227</v>
      </c>
      <c r="K257" s="39">
        <v>3.5350000000000001</v>
      </c>
      <c r="L257" s="144"/>
      <c r="N257" s="117"/>
    </row>
    <row r="258" spans="1:14" s="17" customFormat="1" ht="15.75" customHeight="1" x14ac:dyDescent="0.25">
      <c r="A258" s="143">
        <v>43072</v>
      </c>
      <c r="B258" s="27" t="s">
        <v>58</v>
      </c>
      <c r="C258" s="27" t="s">
        <v>58</v>
      </c>
      <c r="D258" s="25" t="s">
        <v>682</v>
      </c>
      <c r="E258" s="25" t="s">
        <v>104</v>
      </c>
      <c r="F258" s="25" t="s">
        <v>109</v>
      </c>
      <c r="G258" s="25" t="str">
        <f>VLOOKUP(Repository_table[[#This Row],[Country of Destination]],$T$11:$U$47,2,)</f>
        <v>East Asia and Pacific</v>
      </c>
      <c r="H258" s="25" t="s">
        <v>699</v>
      </c>
      <c r="I258" s="25" t="s">
        <v>261</v>
      </c>
      <c r="J258" s="28">
        <v>3087309</v>
      </c>
      <c r="K258" s="39">
        <v>3.5350000000000001</v>
      </c>
      <c r="L258" s="144"/>
      <c r="N258" s="117"/>
    </row>
    <row r="259" spans="1:14" s="17" customFormat="1" ht="15.75" customHeight="1" x14ac:dyDescent="0.25">
      <c r="A259" s="143">
        <v>43074</v>
      </c>
      <c r="B259" s="27" t="s">
        <v>58</v>
      </c>
      <c r="C259" s="27" t="s">
        <v>58</v>
      </c>
      <c r="D259" s="25" t="s">
        <v>681</v>
      </c>
      <c r="E259" s="25" t="s">
        <v>186</v>
      </c>
      <c r="F259" s="25" t="s">
        <v>232</v>
      </c>
      <c r="G259" s="25" t="str">
        <f>VLOOKUP(Repository_table[[#This Row],[Country of Destination]],$T$11:$U$47,2,)</f>
        <v>Europe and Central Asia</v>
      </c>
      <c r="H259" s="25" t="s">
        <v>195</v>
      </c>
      <c r="I259" s="25" t="s">
        <v>261</v>
      </c>
      <c r="J259" s="28">
        <v>3369954</v>
      </c>
      <c r="K259" s="39">
        <v>5.5069999999999997</v>
      </c>
      <c r="L259" s="144" t="s">
        <v>67</v>
      </c>
      <c r="N259" s="117"/>
    </row>
    <row r="260" spans="1:14" s="17" customFormat="1" ht="15.75" customHeight="1" x14ac:dyDescent="0.25">
      <c r="A260" s="143">
        <v>43075</v>
      </c>
      <c r="B260" s="27" t="s">
        <v>58</v>
      </c>
      <c r="C260" s="27" t="s">
        <v>58</v>
      </c>
      <c r="D260" s="25" t="s">
        <v>683</v>
      </c>
      <c r="E260" s="25" t="s">
        <v>104</v>
      </c>
      <c r="F260" s="25" t="s">
        <v>78</v>
      </c>
      <c r="G260" s="25" t="str">
        <f>VLOOKUP(Repository_table[[#This Row],[Country of Destination]],$T$11:$U$47,2,)</f>
        <v>East Asia and Pacific</v>
      </c>
      <c r="H260" s="25" t="s">
        <v>164</v>
      </c>
      <c r="I260" s="25" t="s">
        <v>261</v>
      </c>
      <c r="J260" s="28">
        <v>3192350</v>
      </c>
      <c r="K260" s="39">
        <v>6.5350000000000001</v>
      </c>
      <c r="L260" s="144" t="s">
        <v>102</v>
      </c>
      <c r="N260" s="117"/>
    </row>
    <row r="261" spans="1:14" s="17" customFormat="1" ht="15.75" customHeight="1" x14ac:dyDescent="0.25">
      <c r="A261" s="143">
        <v>43075</v>
      </c>
      <c r="B261" s="27" t="s">
        <v>58</v>
      </c>
      <c r="C261" s="27" t="s">
        <v>58</v>
      </c>
      <c r="D261" s="25" t="s">
        <v>682</v>
      </c>
      <c r="E261" s="25" t="s">
        <v>104</v>
      </c>
      <c r="F261" s="25" t="s">
        <v>109</v>
      </c>
      <c r="G261" s="25" t="str">
        <f>VLOOKUP(Repository_table[[#This Row],[Country of Destination]],$T$11:$U$47,2,)</f>
        <v>East Asia and Pacific</v>
      </c>
      <c r="H261" s="25" t="s">
        <v>200</v>
      </c>
      <c r="I261" s="25" t="s">
        <v>261</v>
      </c>
      <c r="J261" s="28">
        <v>3172483</v>
      </c>
      <c r="K261" s="39">
        <v>3.5350000000000001</v>
      </c>
      <c r="L261" s="144"/>
      <c r="N261" s="117"/>
    </row>
    <row r="262" spans="1:14" s="17" customFormat="1" ht="15.75" customHeight="1" x14ac:dyDescent="0.25">
      <c r="A262" s="143">
        <v>43077</v>
      </c>
      <c r="B262" s="27" t="s">
        <v>58</v>
      </c>
      <c r="C262" s="27" t="s">
        <v>58</v>
      </c>
      <c r="D262" s="25" t="s">
        <v>682</v>
      </c>
      <c r="E262" s="25" t="s">
        <v>104</v>
      </c>
      <c r="F262" s="25" t="s">
        <v>149</v>
      </c>
      <c r="G262" s="25" t="str">
        <f>VLOOKUP(Repository_table[[#This Row],[Country of Destination]],$T$11:$U$47,2,)</f>
        <v>Middle East and North Africa</v>
      </c>
      <c r="H262" s="25" t="s">
        <v>130</v>
      </c>
      <c r="I262" s="25" t="s">
        <v>261</v>
      </c>
      <c r="J262" s="28">
        <v>3715378</v>
      </c>
      <c r="K262" s="39">
        <v>3.5350000000000001</v>
      </c>
      <c r="L262" s="144"/>
      <c r="N262" s="117"/>
    </row>
    <row r="263" spans="1:14" s="17" customFormat="1" ht="15.75" customHeight="1" x14ac:dyDescent="0.25">
      <c r="A263" s="143">
        <v>43079</v>
      </c>
      <c r="B263" s="27" t="s">
        <v>58</v>
      </c>
      <c r="C263" s="27" t="s">
        <v>58</v>
      </c>
      <c r="D263" s="25" t="s">
        <v>682</v>
      </c>
      <c r="E263" s="25" t="s">
        <v>104</v>
      </c>
      <c r="F263" s="25" t="s">
        <v>109</v>
      </c>
      <c r="G263" s="25" t="str">
        <f>VLOOKUP(Repository_table[[#This Row],[Country of Destination]],$T$11:$U$47,2,)</f>
        <v>East Asia and Pacific</v>
      </c>
      <c r="H263" s="25" t="s">
        <v>159</v>
      </c>
      <c r="I263" s="25" t="s">
        <v>261</v>
      </c>
      <c r="J263" s="28">
        <v>3705078</v>
      </c>
      <c r="K263" s="39">
        <v>3.5350000000000001</v>
      </c>
      <c r="L263" s="144"/>
      <c r="N263" s="117"/>
    </row>
    <row r="264" spans="1:14" s="17" customFormat="1" ht="15.75" customHeight="1" x14ac:dyDescent="0.25">
      <c r="A264" s="143">
        <v>43080</v>
      </c>
      <c r="B264" s="27" t="s">
        <v>58</v>
      </c>
      <c r="C264" s="27" t="s">
        <v>58</v>
      </c>
      <c r="D264" s="25" t="s">
        <v>683</v>
      </c>
      <c r="E264" s="25" t="s">
        <v>104</v>
      </c>
      <c r="F264" s="25" t="s">
        <v>78</v>
      </c>
      <c r="G264" s="25" t="str">
        <f>VLOOKUP(Repository_table[[#This Row],[Country of Destination]],$T$11:$U$47,2,)</f>
        <v>East Asia and Pacific</v>
      </c>
      <c r="H264" s="25" t="s">
        <v>198</v>
      </c>
      <c r="I264" s="25" t="s">
        <v>261</v>
      </c>
      <c r="J264" s="28">
        <v>3339395</v>
      </c>
      <c r="K264" s="39">
        <v>3.5350000000000001</v>
      </c>
      <c r="L264" s="144"/>
      <c r="N264" s="117"/>
    </row>
    <row r="265" spans="1:14" s="17" customFormat="1" ht="15.75" customHeight="1" x14ac:dyDescent="0.25">
      <c r="A265" s="143">
        <v>43081</v>
      </c>
      <c r="B265" s="27" t="s">
        <v>58</v>
      </c>
      <c r="C265" s="27" t="s">
        <v>58</v>
      </c>
      <c r="D265" s="25" t="s">
        <v>681</v>
      </c>
      <c r="E265" s="25" t="s">
        <v>186</v>
      </c>
      <c r="F265" s="25" t="s">
        <v>69</v>
      </c>
      <c r="G265" s="25" t="str">
        <f>VLOOKUP(Repository_table[[#This Row],[Country of Destination]],$T$11:$U$47,2,)</f>
        <v>East Asia and Pacific</v>
      </c>
      <c r="H265" s="25" t="s">
        <v>201</v>
      </c>
      <c r="I265" s="25" t="s">
        <v>261</v>
      </c>
      <c r="J265" s="28">
        <v>3403692</v>
      </c>
      <c r="K265" s="39">
        <v>5.4779999999999998</v>
      </c>
      <c r="L265" s="144" t="s">
        <v>67</v>
      </c>
      <c r="N265" s="117"/>
    </row>
    <row r="266" spans="1:14" s="17" customFormat="1" ht="15.75" customHeight="1" x14ac:dyDescent="0.25">
      <c r="A266" s="143">
        <v>43082</v>
      </c>
      <c r="B266" s="27" t="s">
        <v>58</v>
      </c>
      <c r="C266" s="27" t="s">
        <v>58</v>
      </c>
      <c r="D266" s="25" t="s">
        <v>683</v>
      </c>
      <c r="E266" s="25" t="s">
        <v>104</v>
      </c>
      <c r="F266" s="25" t="s">
        <v>78</v>
      </c>
      <c r="G266" s="25" t="str">
        <f>VLOOKUP(Repository_table[[#This Row],[Country of Destination]],$T$11:$U$47,2,)</f>
        <v>East Asia and Pacific</v>
      </c>
      <c r="H266" s="25" t="s">
        <v>327</v>
      </c>
      <c r="I266" s="25" t="s">
        <v>261</v>
      </c>
      <c r="J266" s="28">
        <v>3693568</v>
      </c>
      <c r="K266" s="39">
        <v>6.5350000000000001</v>
      </c>
      <c r="L266" s="144" t="s">
        <v>102</v>
      </c>
      <c r="N266" s="117"/>
    </row>
    <row r="267" spans="1:14" s="17" customFormat="1" ht="15.75" customHeight="1" x14ac:dyDescent="0.25">
      <c r="A267" s="143">
        <v>43083</v>
      </c>
      <c r="B267" s="27" t="s">
        <v>58</v>
      </c>
      <c r="C267" s="27" t="s">
        <v>58</v>
      </c>
      <c r="D267" s="25" t="s">
        <v>683</v>
      </c>
      <c r="E267" s="25" t="s">
        <v>104</v>
      </c>
      <c r="F267" s="25" t="s">
        <v>105</v>
      </c>
      <c r="G267" s="25" t="str">
        <f>VLOOKUP(Repository_table[[#This Row],[Country of Destination]],$T$11:$U$47,2,)</f>
        <v>Europe and Central Asia</v>
      </c>
      <c r="H267" s="25" t="s">
        <v>127</v>
      </c>
      <c r="I267" s="25" t="s">
        <v>261</v>
      </c>
      <c r="J267" s="28">
        <v>3412668</v>
      </c>
      <c r="K267" s="39">
        <v>3.5350000000000001</v>
      </c>
      <c r="L267" s="144"/>
      <c r="N267" s="117"/>
    </row>
    <row r="268" spans="1:14" s="17" customFormat="1" ht="15.75" customHeight="1" x14ac:dyDescent="0.25">
      <c r="A268" s="143">
        <v>43085</v>
      </c>
      <c r="B268" s="27" t="s">
        <v>58</v>
      </c>
      <c r="C268" s="27" t="s">
        <v>58</v>
      </c>
      <c r="D268" s="25" t="s">
        <v>683</v>
      </c>
      <c r="E268" s="25" t="s">
        <v>104</v>
      </c>
      <c r="F268" s="25" t="s">
        <v>69</v>
      </c>
      <c r="G268" s="25" t="str">
        <f>VLOOKUP(Repository_table[[#This Row],[Country of Destination]],$T$11:$U$47,2,)</f>
        <v>East Asia and Pacific</v>
      </c>
      <c r="H268" s="25" t="s">
        <v>263</v>
      </c>
      <c r="I268" s="25" t="s">
        <v>261</v>
      </c>
      <c r="J268" s="28">
        <v>3404384</v>
      </c>
      <c r="K268" s="39">
        <v>3.5350000000000001</v>
      </c>
      <c r="L268" s="144"/>
      <c r="N268" s="117"/>
    </row>
    <row r="269" spans="1:14" s="17" customFormat="1" ht="15.75" customHeight="1" x14ac:dyDescent="0.25">
      <c r="A269" s="143">
        <v>43086</v>
      </c>
      <c r="B269" s="27" t="s">
        <v>58</v>
      </c>
      <c r="C269" s="27" t="s">
        <v>58</v>
      </c>
      <c r="D269" s="25" t="s">
        <v>682</v>
      </c>
      <c r="E269" s="25" t="s">
        <v>104</v>
      </c>
      <c r="F269" s="25" t="s">
        <v>108</v>
      </c>
      <c r="G269" s="25" t="str">
        <f>VLOOKUP(Repository_table[[#This Row],[Country of Destination]],$T$11:$U$47,2,)</f>
        <v>Latin America and the Caribbean</v>
      </c>
      <c r="H269" s="25" t="s">
        <v>113</v>
      </c>
      <c r="I269" s="25" t="s">
        <v>261</v>
      </c>
      <c r="J269" s="28">
        <v>3362297</v>
      </c>
      <c r="K269" s="39">
        <v>3.5350000000000001</v>
      </c>
      <c r="L269" s="144"/>
      <c r="N269" s="117"/>
    </row>
    <row r="270" spans="1:14" s="17" customFormat="1" ht="15.75" customHeight="1" x14ac:dyDescent="0.25">
      <c r="A270" s="143">
        <v>43089</v>
      </c>
      <c r="B270" s="27" t="s">
        <v>58</v>
      </c>
      <c r="C270" s="27" t="s">
        <v>58</v>
      </c>
      <c r="D270" s="25" t="s">
        <v>683</v>
      </c>
      <c r="E270" s="25" t="s">
        <v>104</v>
      </c>
      <c r="F270" s="25" t="s">
        <v>65</v>
      </c>
      <c r="G270" s="25" t="str">
        <f>VLOOKUP(Repository_table[[#This Row],[Country of Destination]],$T$11:$U$47,2,)</f>
        <v>South Asia</v>
      </c>
      <c r="H270" s="25" t="s">
        <v>265</v>
      </c>
      <c r="I270" s="25" t="s">
        <v>261</v>
      </c>
      <c r="J270" s="28">
        <v>3427012</v>
      </c>
      <c r="K270" s="39">
        <v>6.5350000000000001</v>
      </c>
      <c r="L270" s="144" t="s">
        <v>102</v>
      </c>
      <c r="N270" s="117"/>
    </row>
    <row r="271" spans="1:14" s="17" customFormat="1" ht="15.75" customHeight="1" x14ac:dyDescent="0.25">
      <c r="A271" s="143">
        <v>43089</v>
      </c>
      <c r="B271" s="27" t="s">
        <v>58</v>
      </c>
      <c r="C271" s="27" t="s">
        <v>58</v>
      </c>
      <c r="D271" s="25" t="s">
        <v>682</v>
      </c>
      <c r="E271" s="25" t="s">
        <v>104</v>
      </c>
      <c r="F271" s="25" t="s">
        <v>149</v>
      </c>
      <c r="G271" s="25" t="str">
        <f>VLOOKUP(Repository_table[[#This Row],[Country of Destination]],$T$11:$U$47,2,)</f>
        <v>Middle East and North Africa</v>
      </c>
      <c r="H271" s="25" t="s">
        <v>329</v>
      </c>
      <c r="I271" s="25" t="s">
        <v>261</v>
      </c>
      <c r="J271" s="28">
        <v>3419690</v>
      </c>
      <c r="K271" s="39">
        <v>3.5350000000000001</v>
      </c>
      <c r="L271" s="144"/>
      <c r="N271" s="117"/>
    </row>
    <row r="272" spans="1:14" s="17" customFormat="1" ht="15.75" customHeight="1" x14ac:dyDescent="0.25">
      <c r="A272" s="143">
        <v>43091</v>
      </c>
      <c r="B272" s="27" t="s">
        <v>58</v>
      </c>
      <c r="C272" s="27" t="s">
        <v>58</v>
      </c>
      <c r="D272" s="25" t="s">
        <v>683</v>
      </c>
      <c r="E272" s="25" t="s">
        <v>104</v>
      </c>
      <c r="F272" s="25" t="s">
        <v>69</v>
      </c>
      <c r="G272" s="25" t="str">
        <f>VLOOKUP(Repository_table[[#This Row],[Country of Destination]],$T$11:$U$47,2,)</f>
        <v>East Asia and Pacific</v>
      </c>
      <c r="H272" s="25" t="s">
        <v>266</v>
      </c>
      <c r="I272" s="25" t="s">
        <v>261</v>
      </c>
      <c r="J272" s="28">
        <v>3458978</v>
      </c>
      <c r="K272" s="39">
        <v>6.5350000000000001</v>
      </c>
      <c r="L272" s="144" t="s">
        <v>102</v>
      </c>
      <c r="N272" s="117"/>
    </row>
    <row r="273" spans="1:14" s="17" customFormat="1" ht="15.75" customHeight="1" x14ac:dyDescent="0.25">
      <c r="A273" s="143">
        <v>43091</v>
      </c>
      <c r="B273" s="27" t="s">
        <v>58</v>
      </c>
      <c r="C273" s="27" t="s">
        <v>58</v>
      </c>
      <c r="D273" s="25" t="s">
        <v>682</v>
      </c>
      <c r="E273" s="25" t="s">
        <v>104</v>
      </c>
      <c r="F273" s="25" t="s">
        <v>109</v>
      </c>
      <c r="G273" s="25" t="str">
        <f>VLOOKUP(Repository_table[[#This Row],[Country of Destination]],$T$11:$U$47,2,)</f>
        <v>East Asia and Pacific</v>
      </c>
      <c r="H273" s="25" t="s">
        <v>161</v>
      </c>
      <c r="I273" s="25" t="s">
        <v>261</v>
      </c>
      <c r="J273" s="28">
        <v>3448128</v>
      </c>
      <c r="K273" s="39">
        <v>6.5350000000000001</v>
      </c>
      <c r="L273" s="144" t="s">
        <v>102</v>
      </c>
      <c r="N273" s="117"/>
    </row>
    <row r="274" spans="1:14" s="17" customFormat="1" ht="15.75" customHeight="1" x14ac:dyDescent="0.25">
      <c r="A274" s="143">
        <v>43092</v>
      </c>
      <c r="B274" s="27" t="s">
        <v>58</v>
      </c>
      <c r="C274" s="27" t="s">
        <v>58</v>
      </c>
      <c r="D274" s="25" t="s">
        <v>682</v>
      </c>
      <c r="E274" s="25" t="s">
        <v>104</v>
      </c>
      <c r="F274" s="25" t="s">
        <v>73</v>
      </c>
      <c r="G274" s="25" t="str">
        <f>VLOOKUP(Repository_table[[#This Row],[Country of Destination]],$T$11:$U$47,2,)</f>
        <v>Latin America and the Caribbean</v>
      </c>
      <c r="H274" s="25" t="s">
        <v>110</v>
      </c>
      <c r="I274" s="25" t="s">
        <v>261</v>
      </c>
      <c r="J274" s="28">
        <v>3635398</v>
      </c>
      <c r="K274" s="39">
        <v>3.5350000000000001</v>
      </c>
      <c r="L274" s="144"/>
      <c r="N274" s="117"/>
    </row>
    <row r="275" spans="1:14" s="17" customFormat="1" ht="15.75" customHeight="1" x14ac:dyDescent="0.25">
      <c r="A275" s="143">
        <v>43093</v>
      </c>
      <c r="B275" s="27" t="s">
        <v>58</v>
      </c>
      <c r="C275" s="27" t="s">
        <v>58</v>
      </c>
      <c r="D275" s="25" t="s">
        <v>682</v>
      </c>
      <c r="E275" s="25" t="s">
        <v>104</v>
      </c>
      <c r="F275" s="25" t="s">
        <v>109</v>
      </c>
      <c r="G275" s="25" t="str">
        <f>VLOOKUP(Repository_table[[#This Row],[Country of Destination]],$T$11:$U$47,2,)</f>
        <v>East Asia and Pacific</v>
      </c>
      <c r="H275" s="25" t="s">
        <v>246</v>
      </c>
      <c r="I275" s="25" t="s">
        <v>261</v>
      </c>
      <c r="J275" s="28">
        <v>3706747</v>
      </c>
      <c r="K275" s="39">
        <v>3.5350000000000001</v>
      </c>
      <c r="L275" s="144"/>
      <c r="N275" s="117"/>
    </row>
    <row r="276" spans="1:14" s="17" customFormat="1" ht="15.75" customHeight="1" x14ac:dyDescent="0.25">
      <c r="A276" s="143">
        <v>43094</v>
      </c>
      <c r="B276" s="27" t="s">
        <v>58</v>
      </c>
      <c r="C276" s="27" t="s">
        <v>58</v>
      </c>
      <c r="D276" s="25" t="s">
        <v>683</v>
      </c>
      <c r="E276" s="25" t="s">
        <v>104</v>
      </c>
      <c r="F276" s="25" t="s">
        <v>69</v>
      </c>
      <c r="G276" s="25" t="str">
        <f>VLOOKUP(Repository_table[[#This Row],[Country of Destination]],$T$11:$U$47,2,)</f>
        <v>East Asia and Pacific</v>
      </c>
      <c r="H276" s="25" t="s">
        <v>325</v>
      </c>
      <c r="I276" s="25" t="s">
        <v>261</v>
      </c>
      <c r="J276" s="28">
        <v>3273415</v>
      </c>
      <c r="K276" s="39">
        <v>3.5350000000000001</v>
      </c>
      <c r="L276" s="144"/>
      <c r="N276" s="117"/>
    </row>
    <row r="277" spans="1:14" s="17" customFormat="1" ht="15.75" customHeight="1" x14ac:dyDescent="0.25">
      <c r="A277" s="143">
        <v>43095</v>
      </c>
      <c r="B277" s="27" t="s">
        <v>58</v>
      </c>
      <c r="C277" s="27" t="s">
        <v>58</v>
      </c>
      <c r="D277" s="25" t="s">
        <v>683</v>
      </c>
      <c r="E277" s="25" t="s">
        <v>104</v>
      </c>
      <c r="F277" s="25" t="s">
        <v>69</v>
      </c>
      <c r="G277" s="25" t="str">
        <f>VLOOKUP(Repository_table[[#This Row],[Country of Destination]],$T$11:$U$47,2,)</f>
        <v>East Asia and Pacific</v>
      </c>
      <c r="H277" s="25" t="s">
        <v>326</v>
      </c>
      <c r="I277" s="25" t="s">
        <v>261</v>
      </c>
      <c r="J277" s="28">
        <v>3277372</v>
      </c>
      <c r="K277" s="39">
        <v>6.5350000000000001</v>
      </c>
      <c r="L277" s="144" t="s">
        <v>102</v>
      </c>
      <c r="N277" s="117"/>
    </row>
    <row r="278" spans="1:14" s="17" customFormat="1" ht="15.75" customHeight="1" x14ac:dyDescent="0.25">
      <c r="A278" s="143">
        <v>43096</v>
      </c>
      <c r="B278" s="27" t="s">
        <v>58</v>
      </c>
      <c r="C278" s="27" t="s">
        <v>58</v>
      </c>
      <c r="D278" s="25" t="s">
        <v>681</v>
      </c>
      <c r="E278" s="25" t="s">
        <v>186</v>
      </c>
      <c r="F278" s="25" t="s">
        <v>78</v>
      </c>
      <c r="G278" s="25" t="str">
        <f>VLOOKUP(Repository_table[[#This Row],[Country of Destination]],$T$11:$U$47,2,)</f>
        <v>East Asia and Pacific</v>
      </c>
      <c r="H278" s="25" t="s">
        <v>165</v>
      </c>
      <c r="I278" s="25" t="s">
        <v>261</v>
      </c>
      <c r="J278" s="28">
        <v>3668152</v>
      </c>
      <c r="K278" s="39">
        <v>5.8760000000000003</v>
      </c>
      <c r="L278" s="144" t="s">
        <v>67</v>
      </c>
      <c r="N278" s="117"/>
    </row>
    <row r="279" spans="1:14" s="17" customFormat="1" ht="15.75" customHeight="1" x14ac:dyDescent="0.25">
      <c r="A279" s="143">
        <v>43097</v>
      </c>
      <c r="B279" s="27" t="s">
        <v>58</v>
      </c>
      <c r="C279" s="27" t="s">
        <v>58</v>
      </c>
      <c r="D279" s="25" t="s">
        <v>682</v>
      </c>
      <c r="E279" s="25" t="s">
        <v>104</v>
      </c>
      <c r="F279" s="25" t="s">
        <v>109</v>
      </c>
      <c r="G279" s="25" t="str">
        <f>VLOOKUP(Repository_table[[#This Row],[Country of Destination]],$T$11:$U$47,2,)</f>
        <v>East Asia and Pacific</v>
      </c>
      <c r="H279" s="25" t="s">
        <v>180</v>
      </c>
      <c r="I279" s="25" t="s">
        <v>261</v>
      </c>
      <c r="J279" s="28">
        <v>3690054</v>
      </c>
      <c r="K279" s="39">
        <v>3.5350000000000001</v>
      </c>
      <c r="L279" s="144"/>
      <c r="N279" s="117"/>
    </row>
    <row r="280" spans="1:14" s="17" customFormat="1" ht="15.75" customHeight="1" x14ac:dyDescent="0.25">
      <c r="A280" s="143">
        <v>43099</v>
      </c>
      <c r="B280" s="27" t="s">
        <v>58</v>
      </c>
      <c r="C280" s="27" t="s">
        <v>58</v>
      </c>
      <c r="D280" s="25" t="s">
        <v>683</v>
      </c>
      <c r="E280" s="25" t="s">
        <v>104</v>
      </c>
      <c r="F280" s="25" t="s">
        <v>69</v>
      </c>
      <c r="G280" s="25" t="str">
        <f>VLOOKUP(Repository_table[[#This Row],[Country of Destination]],$T$11:$U$47,2,)</f>
        <v>East Asia and Pacific</v>
      </c>
      <c r="H280" s="25" t="s">
        <v>179</v>
      </c>
      <c r="I280" s="25" t="s">
        <v>261</v>
      </c>
      <c r="J280" s="28">
        <v>3318049</v>
      </c>
      <c r="K280" s="39">
        <v>3.5350000000000001</v>
      </c>
      <c r="L280" s="144"/>
      <c r="N280" s="117"/>
    </row>
    <row r="281" spans="1:14" s="17" customFormat="1" ht="15.75" customHeight="1" x14ac:dyDescent="0.25">
      <c r="A281" s="143">
        <v>43101</v>
      </c>
      <c r="B281" s="27" t="s">
        <v>58</v>
      </c>
      <c r="C281" s="27" t="s">
        <v>58</v>
      </c>
      <c r="D281" s="25" t="s">
        <v>682</v>
      </c>
      <c r="E281" s="25" t="s">
        <v>104</v>
      </c>
      <c r="F281" s="25" t="s">
        <v>73</v>
      </c>
      <c r="G281" s="25" t="str">
        <f>VLOOKUP(Repository_table[[#This Row],[Country of Destination]],$T$11:$U$47,2,)</f>
        <v>Latin America and the Caribbean</v>
      </c>
      <c r="H281" s="25" t="s">
        <v>110</v>
      </c>
      <c r="I281" s="25" t="s">
        <v>261</v>
      </c>
      <c r="J281" s="28">
        <v>3714518</v>
      </c>
      <c r="K281" s="39">
        <v>3.5350000000000001</v>
      </c>
      <c r="L281" s="144"/>
      <c r="N281" s="117"/>
    </row>
    <row r="282" spans="1:14" s="17" customFormat="1" ht="15.75" customHeight="1" x14ac:dyDescent="0.25">
      <c r="A282" s="143">
        <v>43102</v>
      </c>
      <c r="B282" s="27" t="s">
        <v>58</v>
      </c>
      <c r="C282" s="27" t="s">
        <v>58</v>
      </c>
      <c r="D282" s="25" t="s">
        <v>682</v>
      </c>
      <c r="E282" s="25" t="s">
        <v>104</v>
      </c>
      <c r="F282" s="25" t="s">
        <v>109</v>
      </c>
      <c r="G282" s="25" t="str">
        <f>VLOOKUP(Repository_table[[#This Row],[Country of Destination]],$T$11:$U$47,2,)</f>
        <v>East Asia and Pacific</v>
      </c>
      <c r="H282" s="25" t="s">
        <v>93</v>
      </c>
      <c r="I282" s="25" t="s">
        <v>261</v>
      </c>
      <c r="J282" s="28">
        <v>3702965</v>
      </c>
      <c r="K282" s="39">
        <v>3.149</v>
      </c>
      <c r="L282" s="144"/>
      <c r="N282" s="117"/>
    </row>
    <row r="283" spans="1:14" s="17" customFormat="1" ht="15.75" customHeight="1" x14ac:dyDescent="0.25">
      <c r="A283" s="143">
        <v>43103</v>
      </c>
      <c r="B283" s="27" t="s">
        <v>58</v>
      </c>
      <c r="C283" s="27" t="s">
        <v>58</v>
      </c>
      <c r="D283" s="25" t="s">
        <v>683</v>
      </c>
      <c r="E283" s="25" t="s">
        <v>104</v>
      </c>
      <c r="F283" s="25" t="s">
        <v>66</v>
      </c>
      <c r="G283" s="25" t="str">
        <f>VLOOKUP(Repository_table[[#This Row],[Country of Destination]],$T$11:$U$47,2,)</f>
        <v>Europe and Central Asia</v>
      </c>
      <c r="H283" s="25" t="s">
        <v>83</v>
      </c>
      <c r="I283" s="25" t="s">
        <v>261</v>
      </c>
      <c r="J283" s="28">
        <v>3247452</v>
      </c>
      <c r="K283" s="39">
        <v>3.149</v>
      </c>
      <c r="L283" s="144"/>
      <c r="N283" s="117"/>
    </row>
    <row r="284" spans="1:14" s="17" customFormat="1" ht="15.75" customHeight="1" x14ac:dyDescent="0.25">
      <c r="A284" s="143">
        <v>43105</v>
      </c>
      <c r="B284" s="27" t="s">
        <v>58</v>
      </c>
      <c r="C284" s="27" t="s">
        <v>58</v>
      </c>
      <c r="D284" s="25" t="s">
        <v>682</v>
      </c>
      <c r="E284" s="25" t="s">
        <v>104</v>
      </c>
      <c r="F284" s="25" t="s">
        <v>73</v>
      </c>
      <c r="G284" s="25" t="str">
        <f>VLOOKUP(Repository_table[[#This Row],[Country of Destination]],$T$11:$U$47,2,)</f>
        <v>Latin America and the Caribbean</v>
      </c>
      <c r="H284" s="25" t="s">
        <v>132</v>
      </c>
      <c r="I284" s="25" t="s">
        <v>261</v>
      </c>
      <c r="J284" s="28">
        <v>3306132</v>
      </c>
      <c r="K284" s="39">
        <v>3.149</v>
      </c>
      <c r="L284" s="144"/>
      <c r="N284" s="117"/>
    </row>
    <row r="285" spans="1:14" s="17" customFormat="1" ht="15.75" customHeight="1" x14ac:dyDescent="0.25">
      <c r="A285" s="143">
        <v>43106</v>
      </c>
      <c r="B285" s="27" t="s">
        <v>58</v>
      </c>
      <c r="C285" s="27" t="s">
        <v>58</v>
      </c>
      <c r="D285" s="25" t="s">
        <v>683</v>
      </c>
      <c r="E285" s="25" t="s">
        <v>104</v>
      </c>
      <c r="F285" s="25" t="s">
        <v>69</v>
      </c>
      <c r="G285" s="25" t="str">
        <f>VLOOKUP(Repository_table[[#This Row],[Country of Destination]],$T$11:$U$47,2,)</f>
        <v>East Asia and Pacific</v>
      </c>
      <c r="H285" s="25" t="s">
        <v>114</v>
      </c>
      <c r="I285" s="25" t="s">
        <v>261</v>
      </c>
      <c r="J285" s="28">
        <v>3425586</v>
      </c>
      <c r="K285" s="39">
        <v>6.149</v>
      </c>
      <c r="L285" s="144" t="s">
        <v>102</v>
      </c>
      <c r="N285" s="117"/>
    </row>
    <row r="286" spans="1:14" s="17" customFormat="1" ht="15.75" customHeight="1" x14ac:dyDescent="0.25">
      <c r="A286" s="143">
        <v>43109</v>
      </c>
      <c r="B286" s="27" t="s">
        <v>58</v>
      </c>
      <c r="C286" s="27" t="s">
        <v>58</v>
      </c>
      <c r="D286" s="25" t="s">
        <v>683</v>
      </c>
      <c r="E286" s="25" t="s">
        <v>104</v>
      </c>
      <c r="F286" s="25" t="s">
        <v>34</v>
      </c>
      <c r="G286" s="25" t="str">
        <f>VLOOKUP(Repository_table[[#This Row],[Country of Destination]],$T$11:$U$47,2,)</f>
        <v>Middle East and North Africa</v>
      </c>
      <c r="H286" s="25" t="s">
        <v>121</v>
      </c>
      <c r="I286" s="25" t="s">
        <v>261</v>
      </c>
      <c r="J286" s="28">
        <v>3275352</v>
      </c>
      <c r="K286" s="39">
        <v>3.149</v>
      </c>
      <c r="L286" s="144"/>
      <c r="N286" s="117"/>
    </row>
    <row r="287" spans="1:14" s="17" customFormat="1" ht="15.75" customHeight="1" x14ac:dyDescent="0.25">
      <c r="A287" s="143">
        <v>43111</v>
      </c>
      <c r="B287" s="27" t="s">
        <v>58</v>
      </c>
      <c r="C287" s="27" t="s">
        <v>58</v>
      </c>
      <c r="D287" s="25" t="s">
        <v>682</v>
      </c>
      <c r="E287" s="25" t="s">
        <v>104</v>
      </c>
      <c r="F287" s="25" t="s">
        <v>108</v>
      </c>
      <c r="G287" s="25" t="str">
        <f>VLOOKUP(Repository_table[[#This Row],[Country of Destination]],$T$11:$U$47,2,)</f>
        <v>Latin America and the Caribbean</v>
      </c>
      <c r="H287" s="25" t="s">
        <v>133</v>
      </c>
      <c r="I287" s="25" t="s">
        <v>261</v>
      </c>
      <c r="J287" s="28">
        <v>2938444</v>
      </c>
      <c r="K287" s="39">
        <v>3.149</v>
      </c>
      <c r="L287" s="144"/>
      <c r="N287" s="117"/>
    </row>
    <row r="288" spans="1:14" s="17" customFormat="1" ht="15.75" customHeight="1" x14ac:dyDescent="0.25">
      <c r="A288" s="143">
        <v>43111</v>
      </c>
      <c r="B288" s="27" t="s">
        <v>58</v>
      </c>
      <c r="C288" s="27" t="s">
        <v>58</v>
      </c>
      <c r="D288" s="25" t="s">
        <v>682</v>
      </c>
      <c r="E288" s="25" t="s">
        <v>104</v>
      </c>
      <c r="F288" s="25" t="s">
        <v>109</v>
      </c>
      <c r="G288" s="25" t="str">
        <f>VLOOKUP(Repository_table[[#This Row],[Country of Destination]],$T$11:$U$47,2,)</f>
        <v>East Asia and Pacific</v>
      </c>
      <c r="H288" s="25" t="s">
        <v>134</v>
      </c>
      <c r="I288" s="25" t="s">
        <v>261</v>
      </c>
      <c r="J288" s="28">
        <v>3240070</v>
      </c>
      <c r="K288" s="39">
        <v>6.149</v>
      </c>
      <c r="L288" s="144" t="s">
        <v>102</v>
      </c>
      <c r="N288" s="117"/>
    </row>
    <row r="289" spans="1:14" s="17" customFormat="1" ht="15.75" customHeight="1" x14ac:dyDescent="0.25">
      <c r="A289" s="143">
        <v>43113</v>
      </c>
      <c r="B289" s="27" t="s">
        <v>58</v>
      </c>
      <c r="C289" s="27" t="s">
        <v>58</v>
      </c>
      <c r="D289" s="25" t="s">
        <v>682</v>
      </c>
      <c r="E289" s="25" t="s">
        <v>104</v>
      </c>
      <c r="F289" s="25" t="s">
        <v>109</v>
      </c>
      <c r="G289" s="25" t="str">
        <f>VLOOKUP(Repository_table[[#This Row],[Country of Destination]],$T$11:$U$47,2,)</f>
        <v>East Asia and Pacific</v>
      </c>
      <c r="H289" s="25" t="s">
        <v>107</v>
      </c>
      <c r="I289" s="25" t="s">
        <v>261</v>
      </c>
      <c r="J289" s="28">
        <v>3695897</v>
      </c>
      <c r="K289" s="39">
        <v>3.149</v>
      </c>
      <c r="L289" s="144"/>
      <c r="N289" s="117"/>
    </row>
    <row r="290" spans="1:14" s="17" customFormat="1" ht="15.75" customHeight="1" x14ac:dyDescent="0.25">
      <c r="A290" s="143">
        <v>43114</v>
      </c>
      <c r="B290" s="27" t="s">
        <v>58</v>
      </c>
      <c r="C290" s="27" t="s">
        <v>58</v>
      </c>
      <c r="D290" s="25" t="s">
        <v>683</v>
      </c>
      <c r="E290" s="25" t="s">
        <v>104</v>
      </c>
      <c r="F290" s="25" t="s">
        <v>112</v>
      </c>
      <c r="G290" s="25" t="str">
        <f>VLOOKUP(Repository_table[[#This Row],[Country of Destination]],$T$11:$U$47,2,)</f>
        <v>South Asia</v>
      </c>
      <c r="H290" s="25" t="s">
        <v>119</v>
      </c>
      <c r="I290" s="25" t="s">
        <v>261</v>
      </c>
      <c r="J290" s="28">
        <v>3368035</v>
      </c>
      <c r="K290" s="39">
        <v>3.149</v>
      </c>
      <c r="L290" s="144"/>
      <c r="N290" s="117"/>
    </row>
    <row r="291" spans="1:14" s="17" customFormat="1" ht="15.75" customHeight="1" x14ac:dyDescent="0.25">
      <c r="A291" s="143">
        <v>43116</v>
      </c>
      <c r="B291" s="27" t="s">
        <v>58</v>
      </c>
      <c r="C291" s="27" t="s">
        <v>58</v>
      </c>
      <c r="D291" s="25" t="s">
        <v>683</v>
      </c>
      <c r="E291" s="25" t="s">
        <v>104</v>
      </c>
      <c r="F291" s="25" t="s">
        <v>34</v>
      </c>
      <c r="G291" s="25" t="str">
        <f>VLOOKUP(Repository_table[[#This Row],[Country of Destination]],$T$11:$U$47,2,)</f>
        <v>Middle East and North Africa</v>
      </c>
      <c r="H291" s="25" t="s">
        <v>128</v>
      </c>
      <c r="I291" s="25" t="s">
        <v>261</v>
      </c>
      <c r="J291" s="28">
        <v>3278404</v>
      </c>
      <c r="K291" s="39">
        <v>3.149</v>
      </c>
      <c r="L291" s="144"/>
      <c r="N291" s="117"/>
    </row>
    <row r="292" spans="1:14" s="17" customFormat="1" ht="15.75" customHeight="1" x14ac:dyDescent="0.25">
      <c r="A292" s="143">
        <v>43117</v>
      </c>
      <c r="B292" s="27" t="s">
        <v>58</v>
      </c>
      <c r="C292" s="27" t="s">
        <v>58</v>
      </c>
      <c r="D292" s="25" t="s">
        <v>682</v>
      </c>
      <c r="E292" s="25" t="s">
        <v>104</v>
      </c>
      <c r="F292" s="25" t="s">
        <v>109</v>
      </c>
      <c r="G292" s="25" t="str">
        <f>VLOOKUP(Repository_table[[#This Row],[Country of Destination]],$T$11:$U$47,2,)</f>
        <v>East Asia and Pacific</v>
      </c>
      <c r="H292" s="25" t="s">
        <v>77</v>
      </c>
      <c r="I292" s="25" t="s">
        <v>261</v>
      </c>
      <c r="J292" s="28">
        <v>3714983</v>
      </c>
      <c r="K292" s="39">
        <v>6.149</v>
      </c>
      <c r="L292" s="144" t="s">
        <v>102</v>
      </c>
      <c r="N292" s="117"/>
    </row>
    <row r="293" spans="1:14" s="17" customFormat="1" ht="15.75" customHeight="1" x14ac:dyDescent="0.25">
      <c r="A293" s="143">
        <v>43118</v>
      </c>
      <c r="B293" s="27" t="s">
        <v>58</v>
      </c>
      <c r="C293" s="27" t="s">
        <v>58</v>
      </c>
      <c r="D293" s="25" t="s">
        <v>683</v>
      </c>
      <c r="E293" s="25" t="s">
        <v>104</v>
      </c>
      <c r="F293" s="25" t="s">
        <v>69</v>
      </c>
      <c r="G293" s="25" t="str">
        <f>VLOOKUP(Repository_table[[#This Row],[Country of Destination]],$T$11:$U$47,2,)</f>
        <v>East Asia and Pacific</v>
      </c>
      <c r="H293" s="25" t="s">
        <v>127</v>
      </c>
      <c r="I293" s="25" t="s">
        <v>261</v>
      </c>
      <c r="J293" s="28">
        <v>3516780</v>
      </c>
      <c r="K293" s="39">
        <v>3.149</v>
      </c>
      <c r="L293" s="144"/>
      <c r="N293" s="117"/>
    </row>
    <row r="294" spans="1:14" s="17" customFormat="1" ht="15.75" customHeight="1" x14ac:dyDescent="0.25">
      <c r="A294" s="143">
        <v>43120</v>
      </c>
      <c r="B294" s="27" t="s">
        <v>58</v>
      </c>
      <c r="C294" s="27" t="s">
        <v>58</v>
      </c>
      <c r="D294" s="25" t="s">
        <v>683</v>
      </c>
      <c r="E294" s="25" t="s">
        <v>104</v>
      </c>
      <c r="F294" s="25" t="s">
        <v>65</v>
      </c>
      <c r="G294" s="25" t="str">
        <f>VLOOKUP(Repository_table[[#This Row],[Country of Destination]],$T$11:$U$47,2,)</f>
        <v>South Asia</v>
      </c>
      <c r="H294" s="25" t="s">
        <v>68</v>
      </c>
      <c r="I294" s="25" t="s">
        <v>261</v>
      </c>
      <c r="J294" s="28">
        <v>3596043</v>
      </c>
      <c r="K294" s="39">
        <v>3.149</v>
      </c>
      <c r="L294" s="144"/>
      <c r="N294" s="117"/>
    </row>
    <row r="295" spans="1:14" s="17" customFormat="1" ht="15.75" customHeight="1" x14ac:dyDescent="0.25">
      <c r="A295" s="143">
        <v>43124</v>
      </c>
      <c r="B295" s="27" t="s">
        <v>58</v>
      </c>
      <c r="C295" s="27" t="s">
        <v>58</v>
      </c>
      <c r="D295" s="25" t="s">
        <v>683</v>
      </c>
      <c r="E295" s="25" t="s">
        <v>104</v>
      </c>
      <c r="F295" s="25" t="s">
        <v>78</v>
      </c>
      <c r="G295" s="25" t="str">
        <f>VLOOKUP(Repository_table[[#This Row],[Country of Destination]],$T$11:$U$47,2,)</f>
        <v>East Asia and Pacific</v>
      </c>
      <c r="H295" s="25" t="s">
        <v>113</v>
      </c>
      <c r="I295" s="25" t="s">
        <v>261</v>
      </c>
      <c r="J295" s="28">
        <v>3614916</v>
      </c>
      <c r="K295" s="39">
        <v>3.149</v>
      </c>
      <c r="L295" s="144"/>
      <c r="N295" s="117"/>
    </row>
    <row r="296" spans="1:14" s="17" customFormat="1" ht="15.75" customHeight="1" x14ac:dyDescent="0.25">
      <c r="A296" s="143">
        <v>43125</v>
      </c>
      <c r="B296" s="27" t="s">
        <v>58</v>
      </c>
      <c r="C296" s="27" t="s">
        <v>58</v>
      </c>
      <c r="D296" s="25" t="s">
        <v>683</v>
      </c>
      <c r="E296" s="25" t="s">
        <v>104</v>
      </c>
      <c r="F296" s="25" t="s">
        <v>105</v>
      </c>
      <c r="G296" s="25" t="str">
        <f>VLOOKUP(Repository_table[[#This Row],[Country of Destination]],$T$11:$U$47,2,)</f>
        <v>Europe and Central Asia</v>
      </c>
      <c r="H296" s="25" t="s">
        <v>130</v>
      </c>
      <c r="I296" s="25" t="s">
        <v>261</v>
      </c>
      <c r="J296" s="28">
        <v>3713519</v>
      </c>
      <c r="K296" s="39">
        <v>3.149</v>
      </c>
      <c r="L296" s="144"/>
      <c r="N296" s="117"/>
    </row>
    <row r="297" spans="1:14" s="17" customFormat="1" ht="15.75" customHeight="1" x14ac:dyDescent="0.25">
      <c r="A297" s="143">
        <v>43126</v>
      </c>
      <c r="B297" s="27" t="s">
        <v>58</v>
      </c>
      <c r="C297" s="27" t="s">
        <v>58</v>
      </c>
      <c r="D297" s="25" t="s">
        <v>682</v>
      </c>
      <c r="E297" s="25" t="s">
        <v>104</v>
      </c>
      <c r="F297" s="25" t="s">
        <v>73</v>
      </c>
      <c r="G297" s="25" t="str">
        <f>VLOOKUP(Repository_table[[#This Row],[Country of Destination]],$T$11:$U$47,2,)</f>
        <v>Latin America and the Caribbean</v>
      </c>
      <c r="H297" s="25" t="s">
        <v>129</v>
      </c>
      <c r="I297" s="25" t="s">
        <v>261</v>
      </c>
      <c r="J297" s="28">
        <v>3410824</v>
      </c>
      <c r="K297" s="39">
        <v>6.149</v>
      </c>
      <c r="L297" s="144" t="s">
        <v>102</v>
      </c>
      <c r="N297" s="117"/>
    </row>
    <row r="298" spans="1:14" s="17" customFormat="1" ht="15.75" customHeight="1" x14ac:dyDescent="0.25">
      <c r="A298" s="143">
        <v>43128</v>
      </c>
      <c r="B298" s="27" t="s">
        <v>58</v>
      </c>
      <c r="C298" s="27" t="s">
        <v>58</v>
      </c>
      <c r="D298" s="25" t="s">
        <v>683</v>
      </c>
      <c r="E298" s="25" t="s">
        <v>104</v>
      </c>
      <c r="F298" s="25" t="s">
        <v>69</v>
      </c>
      <c r="G298" s="25" t="str">
        <f>VLOOKUP(Repository_table[[#This Row],[Country of Destination]],$T$11:$U$47,2,)</f>
        <v>East Asia and Pacific</v>
      </c>
      <c r="H298" s="25" t="s">
        <v>136</v>
      </c>
      <c r="I298" s="25" t="s">
        <v>261</v>
      </c>
      <c r="J298" s="28">
        <v>3393164</v>
      </c>
      <c r="K298" s="39">
        <v>6.149</v>
      </c>
      <c r="L298" s="144" t="s">
        <v>102</v>
      </c>
      <c r="N298" s="117"/>
    </row>
    <row r="299" spans="1:14" s="17" customFormat="1" ht="15.75" customHeight="1" x14ac:dyDescent="0.25">
      <c r="A299" s="143">
        <v>43129</v>
      </c>
      <c r="B299" s="27" t="s">
        <v>58</v>
      </c>
      <c r="C299" s="27" t="s">
        <v>58</v>
      </c>
      <c r="D299" s="25" t="s">
        <v>683</v>
      </c>
      <c r="E299" s="25" t="s">
        <v>104</v>
      </c>
      <c r="F299" s="25" t="s">
        <v>69</v>
      </c>
      <c r="G299" s="25" t="str">
        <f>VLOOKUP(Repository_table[[#This Row],[Country of Destination]],$T$11:$U$47,2,)</f>
        <v>East Asia and Pacific</v>
      </c>
      <c r="H299" s="25" t="s">
        <v>83</v>
      </c>
      <c r="I299" s="25" t="s">
        <v>261</v>
      </c>
      <c r="J299" s="28">
        <v>3248898</v>
      </c>
      <c r="K299" s="39">
        <v>3.149</v>
      </c>
      <c r="L299" s="144"/>
      <c r="N299" s="117"/>
    </row>
    <row r="300" spans="1:14" s="17" customFormat="1" ht="15.75" customHeight="1" x14ac:dyDescent="0.25">
      <c r="A300" s="143">
        <v>43130</v>
      </c>
      <c r="B300" s="27" t="s">
        <v>58</v>
      </c>
      <c r="C300" s="27" t="s">
        <v>58</v>
      </c>
      <c r="D300" s="25" t="s">
        <v>682</v>
      </c>
      <c r="E300" s="25" t="s">
        <v>104</v>
      </c>
      <c r="F300" s="25" t="s">
        <v>109</v>
      </c>
      <c r="G300" s="25" t="str">
        <f>VLOOKUP(Repository_table[[#This Row],[Country of Destination]],$T$11:$U$47,2,)</f>
        <v>East Asia and Pacific</v>
      </c>
      <c r="H300" s="25" t="s">
        <v>135</v>
      </c>
      <c r="I300" s="25" t="s">
        <v>261</v>
      </c>
      <c r="J300" s="28">
        <v>3255523</v>
      </c>
      <c r="K300" s="39">
        <v>6.149</v>
      </c>
      <c r="L300" s="144" t="s">
        <v>102</v>
      </c>
      <c r="N300" s="117"/>
    </row>
    <row r="301" spans="1:14" s="17" customFormat="1" ht="15.75" customHeight="1" x14ac:dyDescent="0.25">
      <c r="A301" s="143">
        <v>43131</v>
      </c>
      <c r="B301" s="27" t="s">
        <v>58</v>
      </c>
      <c r="C301" s="27" t="s">
        <v>58</v>
      </c>
      <c r="D301" s="25" t="s">
        <v>682</v>
      </c>
      <c r="E301" s="25" t="s">
        <v>104</v>
      </c>
      <c r="F301" s="25" t="s">
        <v>109</v>
      </c>
      <c r="G301" s="25" t="str">
        <f>VLOOKUP(Repository_table[[#This Row],[Country of Destination]],$T$11:$U$47,2,)</f>
        <v>East Asia and Pacific</v>
      </c>
      <c r="H301" s="25" t="s">
        <v>106</v>
      </c>
      <c r="I301" s="25" t="s">
        <v>261</v>
      </c>
      <c r="J301" s="28">
        <v>3676477</v>
      </c>
      <c r="K301" s="39">
        <v>6.149</v>
      </c>
      <c r="L301" s="144" t="s">
        <v>102</v>
      </c>
      <c r="N301" s="117"/>
    </row>
    <row r="302" spans="1:14" s="17" customFormat="1" ht="15.75" customHeight="1" x14ac:dyDescent="0.25">
      <c r="A302" s="143">
        <v>43132</v>
      </c>
      <c r="B302" s="27" t="s">
        <v>58</v>
      </c>
      <c r="C302" s="27" t="s">
        <v>58</v>
      </c>
      <c r="D302" s="25" t="s">
        <v>682</v>
      </c>
      <c r="E302" s="25" t="s">
        <v>104</v>
      </c>
      <c r="F302" s="25" t="s">
        <v>73</v>
      </c>
      <c r="G302" s="25" t="str">
        <f>VLOOKUP(Repository_table[[#This Row],[Country of Destination]],$T$11:$U$47,2,)</f>
        <v>Latin America and the Caribbean</v>
      </c>
      <c r="H302" s="25" t="s">
        <v>110</v>
      </c>
      <c r="I302" s="25" t="s">
        <v>261</v>
      </c>
      <c r="J302" s="28">
        <v>3708865</v>
      </c>
      <c r="K302" s="39">
        <v>3.15</v>
      </c>
      <c r="L302" s="144"/>
      <c r="N302" s="117"/>
    </row>
    <row r="303" spans="1:14" s="17" customFormat="1" ht="15.75" customHeight="1" x14ac:dyDescent="0.25">
      <c r="A303" s="143">
        <v>43133</v>
      </c>
      <c r="B303" s="27" t="s">
        <v>58</v>
      </c>
      <c r="C303" s="27" t="s">
        <v>58</v>
      </c>
      <c r="D303" s="25" t="s">
        <v>683</v>
      </c>
      <c r="E303" s="25" t="s">
        <v>104</v>
      </c>
      <c r="F303" s="25" t="s">
        <v>105</v>
      </c>
      <c r="G303" s="25" t="str">
        <f>VLOOKUP(Repository_table[[#This Row],[Country of Destination]],$T$11:$U$47,2,)</f>
        <v>Europe and Central Asia</v>
      </c>
      <c r="H303" s="25" t="s">
        <v>162</v>
      </c>
      <c r="I303" s="25" t="s">
        <v>261</v>
      </c>
      <c r="J303" s="28">
        <v>3278774</v>
      </c>
      <c r="K303" s="39">
        <v>4.1760000000000002</v>
      </c>
      <c r="L303" s="144"/>
      <c r="N303" s="117"/>
    </row>
    <row r="304" spans="1:14" s="17" customFormat="1" ht="15.75" customHeight="1" x14ac:dyDescent="0.25">
      <c r="A304" s="143">
        <v>43134</v>
      </c>
      <c r="B304" s="27" t="s">
        <v>58</v>
      </c>
      <c r="C304" s="27" t="s">
        <v>58</v>
      </c>
      <c r="D304" s="25" t="s">
        <v>682</v>
      </c>
      <c r="E304" s="25" t="s">
        <v>104</v>
      </c>
      <c r="F304" s="25" t="s">
        <v>73</v>
      </c>
      <c r="G304" s="25" t="str">
        <f>VLOOKUP(Repository_table[[#This Row],[Country of Destination]],$T$11:$U$47,2,)</f>
        <v>Latin America and the Caribbean</v>
      </c>
      <c r="H304" s="25" t="s">
        <v>150</v>
      </c>
      <c r="I304" s="25" t="s">
        <v>261</v>
      </c>
      <c r="J304" s="28">
        <v>3685569</v>
      </c>
      <c r="K304" s="39">
        <v>7.18</v>
      </c>
      <c r="L304" s="144" t="s">
        <v>102</v>
      </c>
      <c r="N304" s="117"/>
    </row>
    <row r="305" spans="1:14" s="17" customFormat="1" ht="15.75" customHeight="1" x14ac:dyDescent="0.25">
      <c r="A305" s="143">
        <v>43136</v>
      </c>
      <c r="B305" s="27" t="s">
        <v>58</v>
      </c>
      <c r="C305" s="27" t="s">
        <v>58</v>
      </c>
      <c r="D305" s="25" t="s">
        <v>682</v>
      </c>
      <c r="E305" s="25" t="s">
        <v>104</v>
      </c>
      <c r="F305" s="25" t="s">
        <v>73</v>
      </c>
      <c r="G305" s="25" t="str">
        <f>VLOOKUP(Repository_table[[#This Row],[Country of Destination]],$T$11:$U$47,2,)</f>
        <v>Latin America and the Caribbean</v>
      </c>
      <c r="H305" s="25" t="s">
        <v>151</v>
      </c>
      <c r="I305" s="25" t="s">
        <v>261</v>
      </c>
      <c r="J305" s="28">
        <v>3699364</v>
      </c>
      <c r="K305" s="39">
        <v>4.18</v>
      </c>
      <c r="L305" s="144"/>
      <c r="N305" s="117"/>
    </row>
    <row r="306" spans="1:14" s="17" customFormat="1" ht="15.75" customHeight="1" x14ac:dyDescent="0.25">
      <c r="A306" s="143">
        <v>43138</v>
      </c>
      <c r="B306" s="27" t="s">
        <v>58</v>
      </c>
      <c r="C306" s="27" t="s">
        <v>58</v>
      </c>
      <c r="D306" s="25" t="s">
        <v>682</v>
      </c>
      <c r="E306" s="25" t="s">
        <v>104</v>
      </c>
      <c r="F306" s="25" t="s">
        <v>109</v>
      </c>
      <c r="G306" s="25" t="str">
        <f>VLOOKUP(Repository_table[[#This Row],[Country of Destination]],$T$11:$U$47,2,)</f>
        <v>East Asia and Pacific</v>
      </c>
      <c r="H306" s="25" t="s">
        <v>152</v>
      </c>
      <c r="I306" s="25" t="s">
        <v>261</v>
      </c>
      <c r="J306" s="28">
        <v>3697595</v>
      </c>
      <c r="K306" s="39">
        <v>4.18</v>
      </c>
      <c r="L306" s="144"/>
      <c r="N306" s="117"/>
    </row>
    <row r="307" spans="1:14" s="17" customFormat="1" ht="15.75" customHeight="1" x14ac:dyDescent="0.25">
      <c r="A307" s="143">
        <v>43138</v>
      </c>
      <c r="B307" s="27" t="s">
        <v>58</v>
      </c>
      <c r="C307" s="27" t="s">
        <v>58</v>
      </c>
      <c r="D307" s="25" t="s">
        <v>682</v>
      </c>
      <c r="E307" s="25" t="s">
        <v>104</v>
      </c>
      <c r="F307" s="25" t="s">
        <v>109</v>
      </c>
      <c r="G307" s="25" t="str">
        <f>VLOOKUP(Repository_table[[#This Row],[Country of Destination]],$T$11:$U$47,2,)</f>
        <v>East Asia and Pacific</v>
      </c>
      <c r="H307" s="25" t="s">
        <v>153</v>
      </c>
      <c r="I307" s="25" t="s">
        <v>261</v>
      </c>
      <c r="J307" s="28">
        <v>3384674</v>
      </c>
      <c r="K307" s="39">
        <v>7.18</v>
      </c>
      <c r="L307" s="144" t="s">
        <v>102</v>
      </c>
      <c r="N307" s="117"/>
    </row>
    <row r="308" spans="1:14" s="17" customFormat="1" ht="15.75" customHeight="1" x14ac:dyDescent="0.25">
      <c r="A308" s="143">
        <v>43139</v>
      </c>
      <c r="B308" s="27" t="s">
        <v>58</v>
      </c>
      <c r="C308" s="27" t="s">
        <v>58</v>
      </c>
      <c r="D308" s="25" t="s">
        <v>682</v>
      </c>
      <c r="E308" s="25" t="s">
        <v>104</v>
      </c>
      <c r="F308" s="25" t="s">
        <v>109</v>
      </c>
      <c r="G308" s="25" t="str">
        <f>VLOOKUP(Repository_table[[#This Row],[Country of Destination]],$T$11:$U$47,2,)</f>
        <v>East Asia and Pacific</v>
      </c>
      <c r="H308" s="25" t="s">
        <v>154</v>
      </c>
      <c r="I308" s="25" t="s">
        <v>261</v>
      </c>
      <c r="J308" s="28">
        <v>3405308</v>
      </c>
      <c r="K308" s="39">
        <v>7.18</v>
      </c>
      <c r="L308" s="144" t="s">
        <v>102</v>
      </c>
      <c r="N308" s="117"/>
    </row>
    <row r="309" spans="1:14" s="17" customFormat="1" ht="15.75" customHeight="1" x14ac:dyDescent="0.25">
      <c r="A309" s="143">
        <v>43140</v>
      </c>
      <c r="B309" s="27" t="s">
        <v>58</v>
      </c>
      <c r="C309" s="27" t="s">
        <v>58</v>
      </c>
      <c r="D309" s="25" t="s">
        <v>683</v>
      </c>
      <c r="E309" s="25" t="s">
        <v>104</v>
      </c>
      <c r="F309" s="25" t="s">
        <v>69</v>
      </c>
      <c r="G309" s="25" t="str">
        <f>VLOOKUP(Repository_table[[#This Row],[Country of Destination]],$T$11:$U$47,2,)</f>
        <v>East Asia and Pacific</v>
      </c>
      <c r="H309" s="25" t="s">
        <v>163</v>
      </c>
      <c r="I309" s="25" t="s">
        <v>261</v>
      </c>
      <c r="J309" s="28">
        <v>3452209</v>
      </c>
      <c r="K309" s="39">
        <v>7.1760000000000002</v>
      </c>
      <c r="L309" s="144" t="s">
        <v>102</v>
      </c>
      <c r="N309" s="117"/>
    </row>
    <row r="310" spans="1:14" s="17" customFormat="1" ht="15.75" customHeight="1" x14ac:dyDescent="0.25">
      <c r="A310" s="143">
        <v>43142</v>
      </c>
      <c r="B310" s="27" t="s">
        <v>58</v>
      </c>
      <c r="C310" s="27" t="s">
        <v>58</v>
      </c>
      <c r="D310" s="25" t="s">
        <v>682</v>
      </c>
      <c r="E310" s="25" t="s">
        <v>104</v>
      </c>
      <c r="F310" s="25" t="s">
        <v>149</v>
      </c>
      <c r="G310" s="25" t="str">
        <f>VLOOKUP(Repository_table[[#This Row],[Country of Destination]],$T$11:$U$47,2,)</f>
        <v>Middle East and North Africa</v>
      </c>
      <c r="H310" s="25" t="s">
        <v>132</v>
      </c>
      <c r="I310" s="25" t="s">
        <v>261</v>
      </c>
      <c r="J310" s="28">
        <v>3300285</v>
      </c>
      <c r="K310" s="39">
        <v>4.18</v>
      </c>
      <c r="L310" s="144"/>
      <c r="N310" s="117"/>
    </row>
    <row r="311" spans="1:14" s="17" customFormat="1" ht="15.75" customHeight="1" x14ac:dyDescent="0.25">
      <c r="A311" s="143">
        <v>43144</v>
      </c>
      <c r="B311" s="27" t="s">
        <v>58</v>
      </c>
      <c r="C311" s="27" t="s">
        <v>58</v>
      </c>
      <c r="D311" s="25" t="s">
        <v>682</v>
      </c>
      <c r="E311" s="25" t="s">
        <v>104</v>
      </c>
      <c r="F311" s="25" t="s">
        <v>109</v>
      </c>
      <c r="G311" s="25" t="str">
        <f>VLOOKUP(Repository_table[[#This Row],[Country of Destination]],$T$11:$U$47,2,)</f>
        <v>East Asia and Pacific</v>
      </c>
      <c r="H311" s="25" t="s">
        <v>155</v>
      </c>
      <c r="I311" s="25" t="s">
        <v>261</v>
      </c>
      <c r="J311" s="28">
        <v>3392937</v>
      </c>
      <c r="K311" s="39">
        <v>7.18</v>
      </c>
      <c r="L311" s="144" t="s">
        <v>102</v>
      </c>
      <c r="N311" s="117"/>
    </row>
    <row r="312" spans="1:14" s="17" customFormat="1" ht="15.75" customHeight="1" x14ac:dyDescent="0.25">
      <c r="A312" s="143">
        <v>43145</v>
      </c>
      <c r="B312" s="27" t="s">
        <v>58</v>
      </c>
      <c r="C312" s="27" t="s">
        <v>58</v>
      </c>
      <c r="D312" s="25" t="s">
        <v>682</v>
      </c>
      <c r="E312" s="25" t="s">
        <v>104</v>
      </c>
      <c r="F312" s="25" t="s">
        <v>108</v>
      </c>
      <c r="G312" s="25" t="str">
        <f>VLOOKUP(Repository_table[[#This Row],[Country of Destination]],$T$11:$U$47,2,)</f>
        <v>Latin America and the Caribbean</v>
      </c>
      <c r="H312" s="25" t="s">
        <v>156</v>
      </c>
      <c r="I312" s="25" t="s">
        <v>261</v>
      </c>
      <c r="J312" s="28">
        <v>3248781</v>
      </c>
      <c r="K312" s="39">
        <v>4.18</v>
      </c>
      <c r="L312" s="144"/>
      <c r="N312" s="117"/>
    </row>
    <row r="313" spans="1:14" s="17" customFormat="1" ht="15.75" customHeight="1" x14ac:dyDescent="0.25">
      <c r="A313" s="143">
        <v>43150</v>
      </c>
      <c r="B313" s="27" t="s">
        <v>58</v>
      </c>
      <c r="C313" s="27" t="s">
        <v>58</v>
      </c>
      <c r="D313" s="25" t="s">
        <v>682</v>
      </c>
      <c r="E313" s="25" t="s">
        <v>104</v>
      </c>
      <c r="F313" s="25" t="s">
        <v>109</v>
      </c>
      <c r="G313" s="25" t="str">
        <f>VLOOKUP(Repository_table[[#This Row],[Country of Destination]],$T$11:$U$47,2,)</f>
        <v>East Asia and Pacific</v>
      </c>
      <c r="H313" s="25" t="s">
        <v>157</v>
      </c>
      <c r="I313" s="25" t="s">
        <v>261</v>
      </c>
      <c r="J313" s="28">
        <v>3701775</v>
      </c>
      <c r="K313" s="39">
        <v>4.18</v>
      </c>
      <c r="L313" s="144"/>
      <c r="N313" s="117"/>
    </row>
    <row r="314" spans="1:14" s="17" customFormat="1" ht="15.75" customHeight="1" x14ac:dyDescent="0.25">
      <c r="A314" s="143">
        <v>43150</v>
      </c>
      <c r="B314" s="27" t="s">
        <v>58</v>
      </c>
      <c r="C314" s="27" t="s">
        <v>58</v>
      </c>
      <c r="D314" s="25" t="s">
        <v>682</v>
      </c>
      <c r="E314" s="25" t="s">
        <v>104</v>
      </c>
      <c r="F314" s="25" t="s">
        <v>109</v>
      </c>
      <c r="G314" s="25" t="str">
        <f>VLOOKUP(Repository_table[[#This Row],[Country of Destination]],$T$11:$U$47,2,)</f>
        <v>East Asia and Pacific</v>
      </c>
      <c r="H314" s="25" t="s">
        <v>158</v>
      </c>
      <c r="I314" s="25" t="s">
        <v>261</v>
      </c>
      <c r="J314" s="28">
        <v>3517589</v>
      </c>
      <c r="K314" s="39">
        <v>4.18</v>
      </c>
      <c r="L314" s="144"/>
      <c r="N314" s="117"/>
    </row>
    <row r="315" spans="1:14" s="17" customFormat="1" ht="15.75" customHeight="1" x14ac:dyDescent="0.25">
      <c r="A315" s="143">
        <v>43151</v>
      </c>
      <c r="B315" s="27" t="s">
        <v>58</v>
      </c>
      <c r="C315" s="27" t="s">
        <v>58</v>
      </c>
      <c r="D315" s="25" t="s">
        <v>682</v>
      </c>
      <c r="E315" s="25" t="s">
        <v>104</v>
      </c>
      <c r="F315" s="25" t="s">
        <v>109</v>
      </c>
      <c r="G315" s="25" t="str">
        <f>VLOOKUP(Repository_table[[#This Row],[Country of Destination]],$T$11:$U$47,2,)</f>
        <v>East Asia and Pacific</v>
      </c>
      <c r="H315" s="25" t="s">
        <v>159</v>
      </c>
      <c r="I315" s="25" t="s">
        <v>261</v>
      </c>
      <c r="J315" s="28">
        <v>3692448</v>
      </c>
      <c r="K315" s="39">
        <v>4.18</v>
      </c>
      <c r="L315" s="144"/>
      <c r="N315" s="117"/>
    </row>
    <row r="316" spans="1:14" s="17" customFormat="1" ht="15.75" customHeight="1" x14ac:dyDescent="0.25">
      <c r="A316" s="143">
        <v>43152</v>
      </c>
      <c r="B316" s="27" t="s">
        <v>58</v>
      </c>
      <c r="C316" s="27" t="s">
        <v>58</v>
      </c>
      <c r="D316" s="25" t="s">
        <v>683</v>
      </c>
      <c r="E316" s="25" t="s">
        <v>104</v>
      </c>
      <c r="F316" s="25" t="s">
        <v>78</v>
      </c>
      <c r="G316" s="25" t="str">
        <f>VLOOKUP(Repository_table[[#This Row],[Country of Destination]],$T$11:$U$47,2,)</f>
        <v>East Asia and Pacific</v>
      </c>
      <c r="H316" s="25" t="s">
        <v>164</v>
      </c>
      <c r="I316" s="25" t="s">
        <v>261</v>
      </c>
      <c r="J316" s="28">
        <v>3397185</v>
      </c>
      <c r="K316" s="39">
        <v>7.1760000000000002</v>
      </c>
      <c r="L316" s="144" t="s">
        <v>102</v>
      </c>
      <c r="N316" s="117"/>
    </row>
    <row r="317" spans="1:14" s="17" customFormat="1" ht="15.75" customHeight="1" x14ac:dyDescent="0.25">
      <c r="A317" s="143">
        <v>43153</v>
      </c>
      <c r="B317" s="27" t="s">
        <v>58</v>
      </c>
      <c r="C317" s="27" t="s">
        <v>58</v>
      </c>
      <c r="D317" s="25" t="s">
        <v>683</v>
      </c>
      <c r="E317" s="25" t="s">
        <v>104</v>
      </c>
      <c r="F317" s="25" t="s">
        <v>352</v>
      </c>
      <c r="G317" s="25" t="str">
        <f>VLOOKUP(Repository_table[[#This Row],[Country of Destination]],$T$11:$U$47,2,)</f>
        <v>East Asia and Pacific</v>
      </c>
      <c r="H317" s="25" t="s">
        <v>121</v>
      </c>
      <c r="I317" s="25" t="s">
        <v>261</v>
      </c>
      <c r="J317" s="28">
        <v>3409450</v>
      </c>
      <c r="K317" s="39">
        <v>4.1760000000000002</v>
      </c>
      <c r="L317" s="144"/>
      <c r="N317" s="117"/>
    </row>
    <row r="318" spans="1:14" s="17" customFormat="1" ht="15.75" customHeight="1" x14ac:dyDescent="0.25">
      <c r="A318" s="143">
        <v>43155</v>
      </c>
      <c r="B318" s="27" t="s">
        <v>58</v>
      </c>
      <c r="C318" s="27" t="s">
        <v>58</v>
      </c>
      <c r="D318" s="25" t="s">
        <v>683</v>
      </c>
      <c r="E318" s="25" t="s">
        <v>104</v>
      </c>
      <c r="F318" s="25" t="s">
        <v>352</v>
      </c>
      <c r="G318" s="25" t="str">
        <f>VLOOKUP(Repository_table[[#This Row],[Country of Destination]],$T$11:$U$47,2,)</f>
        <v>East Asia and Pacific</v>
      </c>
      <c r="H318" s="25" t="s">
        <v>129</v>
      </c>
      <c r="I318" s="25" t="s">
        <v>261</v>
      </c>
      <c r="J318" s="28">
        <v>3396303</v>
      </c>
      <c r="K318" s="39">
        <v>7.1760000000000002</v>
      </c>
      <c r="L318" s="144" t="s">
        <v>102</v>
      </c>
      <c r="N318" s="117"/>
    </row>
    <row r="319" spans="1:14" s="17" customFormat="1" ht="15.75" customHeight="1" x14ac:dyDescent="0.25">
      <c r="A319" s="143">
        <v>43156</v>
      </c>
      <c r="B319" s="27" t="s">
        <v>58</v>
      </c>
      <c r="C319" s="27" t="s">
        <v>58</v>
      </c>
      <c r="D319" s="25" t="s">
        <v>682</v>
      </c>
      <c r="E319" s="25" t="s">
        <v>104</v>
      </c>
      <c r="F319" s="25" t="s">
        <v>73</v>
      </c>
      <c r="G319" s="25" t="str">
        <f>VLOOKUP(Repository_table[[#This Row],[Country of Destination]],$T$11:$U$47,2,)</f>
        <v>Latin America and the Caribbean</v>
      </c>
      <c r="H319" s="25" t="s">
        <v>160</v>
      </c>
      <c r="I319" s="25" t="s">
        <v>261</v>
      </c>
      <c r="J319" s="28">
        <v>3683137</v>
      </c>
      <c r="K319" s="39">
        <v>4.18</v>
      </c>
      <c r="L319" s="144"/>
      <c r="N319" s="117"/>
    </row>
    <row r="320" spans="1:14" s="17" customFormat="1" ht="15.75" customHeight="1" x14ac:dyDescent="0.25">
      <c r="A320" s="143">
        <v>43158</v>
      </c>
      <c r="B320" s="27" t="s">
        <v>58</v>
      </c>
      <c r="C320" s="27" t="s">
        <v>58</v>
      </c>
      <c r="D320" s="25" t="s">
        <v>683</v>
      </c>
      <c r="E320" s="25" t="s">
        <v>104</v>
      </c>
      <c r="F320" s="25" t="s">
        <v>78</v>
      </c>
      <c r="G320" s="25" t="str">
        <f>VLOOKUP(Repository_table[[#This Row],[Country of Destination]],$T$11:$U$47,2,)</f>
        <v>East Asia and Pacific</v>
      </c>
      <c r="H320" s="25" t="s">
        <v>165</v>
      </c>
      <c r="I320" s="25" t="s">
        <v>261</v>
      </c>
      <c r="J320" s="28">
        <v>3701754</v>
      </c>
      <c r="K320" s="39">
        <v>7.1760000000000002</v>
      </c>
      <c r="L320" s="144" t="s">
        <v>102</v>
      </c>
      <c r="N320" s="117"/>
    </row>
    <row r="321" spans="1:14" s="17" customFormat="1" ht="15.75" customHeight="1" x14ac:dyDescent="0.25">
      <c r="A321" s="143">
        <v>43159</v>
      </c>
      <c r="B321" s="27" t="s">
        <v>58</v>
      </c>
      <c r="C321" s="27" t="s">
        <v>58</v>
      </c>
      <c r="D321" s="25" t="s">
        <v>683</v>
      </c>
      <c r="E321" s="25" t="s">
        <v>104</v>
      </c>
      <c r="F321" s="25" t="s">
        <v>69</v>
      </c>
      <c r="G321" s="25" t="str">
        <f>VLOOKUP(Repository_table[[#This Row],[Country of Destination]],$T$11:$U$47,2,)</f>
        <v>East Asia and Pacific</v>
      </c>
      <c r="H321" s="25" t="s">
        <v>128</v>
      </c>
      <c r="I321" s="25" t="s">
        <v>261</v>
      </c>
      <c r="J321" s="28">
        <v>3297478</v>
      </c>
      <c r="K321" s="39">
        <v>4.1760000000000002</v>
      </c>
      <c r="L321" s="144"/>
      <c r="N321" s="117"/>
    </row>
    <row r="322" spans="1:14" s="17" customFormat="1" ht="15.75" customHeight="1" x14ac:dyDescent="0.25">
      <c r="A322" s="143">
        <v>43159</v>
      </c>
      <c r="B322" s="27" t="s">
        <v>58</v>
      </c>
      <c r="C322" s="27" t="s">
        <v>58</v>
      </c>
      <c r="D322" s="25" t="s">
        <v>682</v>
      </c>
      <c r="E322" s="25" t="s">
        <v>104</v>
      </c>
      <c r="F322" s="25" t="s">
        <v>109</v>
      </c>
      <c r="G322" s="25" t="str">
        <f>VLOOKUP(Repository_table[[#This Row],[Country of Destination]],$T$11:$U$47,2,)</f>
        <v>East Asia and Pacific</v>
      </c>
      <c r="H322" s="25" t="s">
        <v>161</v>
      </c>
      <c r="I322" s="25" t="s">
        <v>261</v>
      </c>
      <c r="J322" s="28">
        <v>3529645</v>
      </c>
      <c r="K322" s="39">
        <v>7.18</v>
      </c>
      <c r="L322" s="144" t="s">
        <v>102</v>
      </c>
      <c r="N322" s="117"/>
    </row>
    <row r="323" spans="1:14" s="17" customFormat="1" ht="15.75" customHeight="1" x14ac:dyDescent="0.25">
      <c r="A323" s="143">
        <v>43160</v>
      </c>
      <c r="B323" s="27" t="s">
        <v>58</v>
      </c>
      <c r="C323" s="27" t="s">
        <v>58</v>
      </c>
      <c r="D323" s="25" t="s">
        <v>683</v>
      </c>
      <c r="E323" s="25" t="s">
        <v>104</v>
      </c>
      <c r="F323" s="25" t="s">
        <v>169</v>
      </c>
      <c r="G323" s="25" t="str">
        <f>VLOOKUP(Repository_table[[#This Row],[Country of Destination]],$T$11:$U$47,2,)</f>
        <v>Latin America and the Caribbean</v>
      </c>
      <c r="H323" s="25" t="s">
        <v>171</v>
      </c>
      <c r="I323" s="25" t="s">
        <v>261</v>
      </c>
      <c r="J323" s="28">
        <v>3271955</v>
      </c>
      <c r="K323" s="39">
        <v>7.1760000000000002</v>
      </c>
      <c r="L323" s="144" t="s">
        <v>102</v>
      </c>
      <c r="N323" s="117"/>
    </row>
    <row r="324" spans="1:14" s="17" customFormat="1" ht="15.75" customHeight="1" x14ac:dyDescent="0.25">
      <c r="A324" s="143">
        <v>43161</v>
      </c>
      <c r="B324" s="27" t="s">
        <v>185</v>
      </c>
      <c r="C324" s="27" t="s">
        <v>86</v>
      </c>
      <c r="D324" s="25" t="s">
        <v>684</v>
      </c>
      <c r="E324" s="25" t="s">
        <v>186</v>
      </c>
      <c r="F324" s="25" t="s">
        <v>120</v>
      </c>
      <c r="G324" s="25" t="str">
        <f>VLOOKUP(Repository_table[[#This Row],[Country of Destination]],$T$11:$U$47,2,)</f>
        <v>Europe and Central Asia</v>
      </c>
      <c r="H324" s="25" t="s">
        <v>187</v>
      </c>
      <c r="I324" s="25" t="s">
        <v>254</v>
      </c>
      <c r="J324" s="28">
        <v>2997643</v>
      </c>
      <c r="K324" s="39">
        <v>5.2701000000000002</v>
      </c>
      <c r="L324" s="144" t="s">
        <v>188</v>
      </c>
      <c r="N324" s="117"/>
    </row>
    <row r="325" spans="1:14" s="17" customFormat="1" ht="15.75" customHeight="1" x14ac:dyDescent="0.25">
      <c r="A325" s="143">
        <v>43161</v>
      </c>
      <c r="B325" s="27" t="s">
        <v>58</v>
      </c>
      <c r="C325" s="27" t="s">
        <v>58</v>
      </c>
      <c r="D325" s="25" t="s">
        <v>683</v>
      </c>
      <c r="E325" s="25" t="s">
        <v>104</v>
      </c>
      <c r="F325" s="25" t="s">
        <v>69</v>
      </c>
      <c r="G325" s="25" t="str">
        <f>VLOOKUP(Repository_table[[#This Row],[Country of Destination]],$T$11:$U$47,2,)</f>
        <v>East Asia and Pacific</v>
      </c>
      <c r="H325" s="25" t="s">
        <v>172</v>
      </c>
      <c r="I325" s="25" t="s">
        <v>261</v>
      </c>
      <c r="J325" s="28">
        <v>3626064</v>
      </c>
      <c r="K325" s="39">
        <v>3.0350000000000001</v>
      </c>
      <c r="L325" s="144"/>
      <c r="N325" s="117"/>
    </row>
    <row r="326" spans="1:14" s="17" customFormat="1" ht="15.75" customHeight="1" x14ac:dyDescent="0.25">
      <c r="A326" s="143">
        <v>43162</v>
      </c>
      <c r="B326" s="27" t="s">
        <v>58</v>
      </c>
      <c r="C326" s="27" t="s">
        <v>58</v>
      </c>
      <c r="D326" s="25" t="s">
        <v>682</v>
      </c>
      <c r="E326" s="25" t="s">
        <v>104</v>
      </c>
      <c r="F326" s="25" t="s">
        <v>73</v>
      </c>
      <c r="G326" s="25" t="str">
        <f>VLOOKUP(Repository_table[[#This Row],[Country of Destination]],$T$11:$U$47,2,)</f>
        <v>Latin America and the Caribbean</v>
      </c>
      <c r="H326" s="25" t="s">
        <v>176</v>
      </c>
      <c r="I326" s="25" t="s">
        <v>261</v>
      </c>
      <c r="J326" s="28">
        <v>3706576</v>
      </c>
      <c r="K326" s="39">
        <v>6.03</v>
      </c>
      <c r="L326" s="144" t="s">
        <v>102</v>
      </c>
      <c r="N326" s="117"/>
    </row>
    <row r="327" spans="1:14" s="17" customFormat="1" ht="15.75" customHeight="1" x14ac:dyDescent="0.25">
      <c r="A327" s="143">
        <v>43163</v>
      </c>
      <c r="B327" s="27" t="s">
        <v>58</v>
      </c>
      <c r="C327" s="27" t="s">
        <v>58</v>
      </c>
      <c r="D327" s="25" t="s">
        <v>682</v>
      </c>
      <c r="E327" s="25" t="s">
        <v>104</v>
      </c>
      <c r="F327" s="25" t="s">
        <v>109</v>
      </c>
      <c r="G327" s="25" t="str">
        <f>VLOOKUP(Repository_table[[#This Row],[Country of Destination]],$T$11:$U$47,2,)</f>
        <v>East Asia and Pacific</v>
      </c>
      <c r="H327" s="25" t="s">
        <v>701</v>
      </c>
      <c r="I327" s="25" t="s">
        <v>261</v>
      </c>
      <c r="J327" s="28">
        <v>3680597</v>
      </c>
      <c r="K327" s="39">
        <v>3.03</v>
      </c>
      <c r="L327" s="144"/>
      <c r="N327" s="117"/>
    </row>
    <row r="328" spans="1:14" s="17" customFormat="1" ht="15.75" customHeight="1" x14ac:dyDescent="0.25">
      <c r="A328" s="143">
        <v>43165</v>
      </c>
      <c r="B328" s="27" t="s">
        <v>58</v>
      </c>
      <c r="C328" s="27" t="s">
        <v>58</v>
      </c>
      <c r="D328" s="25" t="s">
        <v>683</v>
      </c>
      <c r="E328" s="25" t="s">
        <v>104</v>
      </c>
      <c r="F328" s="25" t="s">
        <v>65</v>
      </c>
      <c r="G328" s="25" t="str">
        <f>VLOOKUP(Repository_table[[#This Row],[Country of Destination]],$T$11:$U$47,2,)</f>
        <v>South Asia</v>
      </c>
      <c r="H328" s="25" t="s">
        <v>173</v>
      </c>
      <c r="I328" s="25" t="s">
        <v>261</v>
      </c>
      <c r="J328" s="28">
        <v>3497247</v>
      </c>
      <c r="K328" s="39">
        <v>6.0350000000000001</v>
      </c>
      <c r="L328" s="144" t="s">
        <v>102</v>
      </c>
      <c r="N328" s="117"/>
    </row>
    <row r="329" spans="1:14" s="17" customFormat="1" ht="15.75" customHeight="1" x14ac:dyDescent="0.25">
      <c r="A329" s="143">
        <v>43166</v>
      </c>
      <c r="B329" s="27" t="s">
        <v>58</v>
      </c>
      <c r="C329" s="27" t="s">
        <v>58</v>
      </c>
      <c r="D329" s="25" t="s">
        <v>682</v>
      </c>
      <c r="E329" s="25" t="s">
        <v>104</v>
      </c>
      <c r="F329" s="25" t="s">
        <v>73</v>
      </c>
      <c r="G329" s="25" t="str">
        <f>VLOOKUP(Repository_table[[#This Row],[Country of Destination]],$T$11:$U$47,2,)</f>
        <v>Latin America and the Caribbean</v>
      </c>
      <c r="H329" s="25" t="s">
        <v>179</v>
      </c>
      <c r="I329" s="25" t="s">
        <v>261</v>
      </c>
      <c r="J329" s="28">
        <v>3670503</v>
      </c>
      <c r="K329" s="39">
        <v>3.03</v>
      </c>
      <c r="L329" s="144"/>
      <c r="N329" s="117"/>
    </row>
    <row r="330" spans="1:14" s="17" customFormat="1" ht="15.75" customHeight="1" x14ac:dyDescent="0.25">
      <c r="A330" s="143">
        <v>43168</v>
      </c>
      <c r="B330" s="27" t="s">
        <v>58</v>
      </c>
      <c r="C330" s="27" t="s">
        <v>58</v>
      </c>
      <c r="D330" s="25" t="s">
        <v>682</v>
      </c>
      <c r="E330" s="25" t="s">
        <v>104</v>
      </c>
      <c r="F330" s="25" t="s">
        <v>109</v>
      </c>
      <c r="G330" s="25" t="str">
        <f>VLOOKUP(Repository_table[[#This Row],[Country of Destination]],$T$11:$U$47,2,)</f>
        <v>East Asia and Pacific</v>
      </c>
      <c r="H330" s="25" t="s">
        <v>180</v>
      </c>
      <c r="I330" s="25" t="s">
        <v>261</v>
      </c>
      <c r="J330" s="28">
        <v>3690281</v>
      </c>
      <c r="K330" s="39">
        <v>3.03</v>
      </c>
      <c r="L330" s="144"/>
      <c r="N330" s="117"/>
    </row>
    <row r="331" spans="1:14" s="17" customFormat="1" ht="15.75" customHeight="1" x14ac:dyDescent="0.25">
      <c r="A331" s="143">
        <v>43169</v>
      </c>
      <c r="B331" s="27" t="s">
        <v>58</v>
      </c>
      <c r="C331" s="27" t="s">
        <v>58</v>
      </c>
      <c r="D331" s="25" t="s">
        <v>682</v>
      </c>
      <c r="E331" s="25" t="s">
        <v>104</v>
      </c>
      <c r="F331" s="25" t="s">
        <v>73</v>
      </c>
      <c r="G331" s="25" t="str">
        <f>VLOOKUP(Repository_table[[#This Row],[Country of Destination]],$T$11:$U$47,2,)</f>
        <v>Latin America and the Caribbean</v>
      </c>
      <c r="H331" s="25" t="s">
        <v>110</v>
      </c>
      <c r="I331" s="25" t="s">
        <v>261</v>
      </c>
      <c r="J331" s="28">
        <v>3706523</v>
      </c>
      <c r="K331" s="39">
        <v>3.03</v>
      </c>
      <c r="L331" s="144"/>
      <c r="N331" s="117"/>
    </row>
    <row r="332" spans="1:14" s="17" customFormat="1" ht="15.75" customHeight="1" x14ac:dyDescent="0.25">
      <c r="A332" s="143">
        <v>43170</v>
      </c>
      <c r="B332" s="27" t="s">
        <v>58</v>
      </c>
      <c r="C332" s="27" t="s">
        <v>58</v>
      </c>
      <c r="D332" s="25" t="s">
        <v>682</v>
      </c>
      <c r="E332" s="25" t="s">
        <v>104</v>
      </c>
      <c r="F332" s="25" t="s">
        <v>73</v>
      </c>
      <c r="G332" s="25" t="str">
        <f>VLOOKUP(Repository_table[[#This Row],[Country of Destination]],$T$11:$U$47,2,)</f>
        <v>Latin America and the Caribbean</v>
      </c>
      <c r="H332" s="25" t="s">
        <v>160</v>
      </c>
      <c r="I332" s="25" t="s">
        <v>261</v>
      </c>
      <c r="J332" s="28">
        <v>3680726</v>
      </c>
      <c r="K332" s="39">
        <v>3.03</v>
      </c>
      <c r="L332" s="144"/>
      <c r="N332" s="117"/>
    </row>
    <row r="333" spans="1:14" s="17" customFormat="1" ht="15.75" customHeight="1" x14ac:dyDescent="0.25">
      <c r="A333" s="143">
        <v>43171</v>
      </c>
      <c r="B333" s="27" t="s">
        <v>58</v>
      </c>
      <c r="C333" s="27" t="s">
        <v>58</v>
      </c>
      <c r="D333" s="25" t="s">
        <v>682</v>
      </c>
      <c r="E333" s="25" t="s">
        <v>104</v>
      </c>
      <c r="F333" s="25" t="s">
        <v>149</v>
      </c>
      <c r="G333" s="25" t="str">
        <f>VLOOKUP(Repository_table[[#This Row],[Country of Destination]],$T$11:$U$47,2,)</f>
        <v>Middle East and North Africa</v>
      </c>
      <c r="H333" s="25" t="s">
        <v>93</v>
      </c>
      <c r="I333" s="25" t="s">
        <v>261</v>
      </c>
      <c r="J333" s="28">
        <v>3694174</v>
      </c>
      <c r="K333" s="39">
        <v>3.03</v>
      </c>
      <c r="L333" s="144"/>
      <c r="N333" s="117"/>
    </row>
    <row r="334" spans="1:14" s="17" customFormat="1" ht="15.75" customHeight="1" x14ac:dyDescent="0.25">
      <c r="A334" s="143">
        <v>43173</v>
      </c>
      <c r="B334" s="27" t="s">
        <v>58</v>
      </c>
      <c r="C334" s="27" t="s">
        <v>58</v>
      </c>
      <c r="D334" s="25" t="s">
        <v>683</v>
      </c>
      <c r="E334" s="25" t="s">
        <v>104</v>
      </c>
      <c r="F334" s="25" t="s">
        <v>170</v>
      </c>
      <c r="G334" s="25" t="str">
        <f>VLOOKUP(Repository_table[[#This Row],[Country of Destination]],$T$11:$U$47,2,)</f>
        <v>Latin America and the Caribbean</v>
      </c>
      <c r="H334" s="25" t="s">
        <v>150</v>
      </c>
      <c r="I334" s="25" t="s">
        <v>261</v>
      </c>
      <c r="J334" s="28">
        <v>3332509</v>
      </c>
      <c r="K334" s="39">
        <v>6.0350000000000001</v>
      </c>
      <c r="L334" s="144" t="s">
        <v>102</v>
      </c>
      <c r="N334" s="117"/>
    </row>
    <row r="335" spans="1:14" s="17" customFormat="1" ht="15.75" customHeight="1" x14ac:dyDescent="0.25">
      <c r="A335" s="143">
        <v>43174</v>
      </c>
      <c r="B335" s="27" t="s">
        <v>58</v>
      </c>
      <c r="C335" s="27" t="s">
        <v>58</v>
      </c>
      <c r="D335" s="25" t="s">
        <v>682</v>
      </c>
      <c r="E335" s="25" t="s">
        <v>104</v>
      </c>
      <c r="F335" s="25" t="s">
        <v>108</v>
      </c>
      <c r="G335" s="25" t="str">
        <f>VLOOKUP(Repository_table[[#This Row],[Country of Destination]],$T$11:$U$47,2,)</f>
        <v>Latin America and the Caribbean</v>
      </c>
      <c r="H335" s="25" t="s">
        <v>179</v>
      </c>
      <c r="I335" s="25" t="s">
        <v>261</v>
      </c>
      <c r="J335" s="28">
        <v>3695174</v>
      </c>
      <c r="K335" s="39">
        <v>3.03</v>
      </c>
      <c r="L335" s="144"/>
      <c r="N335" s="117"/>
    </row>
    <row r="336" spans="1:14" s="17" customFormat="1" ht="15.75" customHeight="1" x14ac:dyDescent="0.25">
      <c r="A336" s="143">
        <v>43175</v>
      </c>
      <c r="B336" s="27" t="s">
        <v>58</v>
      </c>
      <c r="C336" s="27" t="s">
        <v>58</v>
      </c>
      <c r="D336" s="25" t="s">
        <v>682</v>
      </c>
      <c r="E336" s="25" t="s">
        <v>104</v>
      </c>
      <c r="F336" s="25" t="s">
        <v>73</v>
      </c>
      <c r="G336" s="25" t="str">
        <f>VLOOKUP(Repository_table[[#This Row],[Country of Destination]],$T$11:$U$47,2,)</f>
        <v>Latin America and the Caribbean</v>
      </c>
      <c r="H336" s="25" t="s">
        <v>162</v>
      </c>
      <c r="I336" s="25" t="s">
        <v>261</v>
      </c>
      <c r="J336" s="28">
        <v>3399522</v>
      </c>
      <c r="K336" s="39">
        <v>6.03</v>
      </c>
      <c r="L336" s="144" t="s">
        <v>102</v>
      </c>
      <c r="N336" s="117"/>
    </row>
    <row r="337" spans="1:14" s="17" customFormat="1" ht="15.75" customHeight="1" x14ac:dyDescent="0.25">
      <c r="A337" s="143">
        <v>43176</v>
      </c>
      <c r="B337" s="27" t="s">
        <v>58</v>
      </c>
      <c r="C337" s="27" t="s">
        <v>58</v>
      </c>
      <c r="D337" s="25" t="s">
        <v>682</v>
      </c>
      <c r="E337" s="25" t="s">
        <v>104</v>
      </c>
      <c r="F337" s="25" t="s">
        <v>73</v>
      </c>
      <c r="G337" s="25" t="str">
        <f>VLOOKUP(Repository_table[[#This Row],[Country of Destination]],$T$11:$U$47,2,)</f>
        <v>Latin America and the Caribbean</v>
      </c>
      <c r="H337" s="25" t="s">
        <v>77</v>
      </c>
      <c r="I337" s="25" t="s">
        <v>261</v>
      </c>
      <c r="J337" s="28">
        <v>3714946</v>
      </c>
      <c r="K337" s="39">
        <v>6.03</v>
      </c>
      <c r="L337" s="144" t="s">
        <v>102</v>
      </c>
      <c r="N337" s="117"/>
    </row>
    <row r="338" spans="1:14" s="17" customFormat="1" ht="15.75" customHeight="1" x14ac:dyDescent="0.25">
      <c r="A338" s="143">
        <v>43178</v>
      </c>
      <c r="B338" s="27" t="s">
        <v>58</v>
      </c>
      <c r="C338" s="27" t="s">
        <v>58</v>
      </c>
      <c r="D338" s="25" t="s">
        <v>682</v>
      </c>
      <c r="E338" s="25" t="s">
        <v>104</v>
      </c>
      <c r="F338" s="25" t="s">
        <v>108</v>
      </c>
      <c r="G338" s="25" t="str">
        <f>VLOOKUP(Repository_table[[#This Row],[Country of Destination]],$T$11:$U$47,2,)</f>
        <v>Latin America and the Caribbean</v>
      </c>
      <c r="H338" s="25" t="s">
        <v>181</v>
      </c>
      <c r="I338" s="25" t="s">
        <v>261</v>
      </c>
      <c r="J338" s="28">
        <v>3298893</v>
      </c>
      <c r="K338" s="39">
        <v>3.03</v>
      </c>
      <c r="L338" s="144"/>
      <c r="N338" s="117"/>
    </row>
    <row r="339" spans="1:14" s="17" customFormat="1" ht="15.75" customHeight="1" x14ac:dyDescent="0.25">
      <c r="A339" s="143">
        <v>43180</v>
      </c>
      <c r="B339" s="27" t="s">
        <v>58</v>
      </c>
      <c r="C339" s="27" t="s">
        <v>58</v>
      </c>
      <c r="D339" s="25" t="s">
        <v>682</v>
      </c>
      <c r="E339" s="25" t="s">
        <v>104</v>
      </c>
      <c r="F339" s="25" t="s">
        <v>177</v>
      </c>
      <c r="G339" s="25" t="str">
        <f>VLOOKUP(Repository_table[[#This Row],[Country of Destination]],$T$11:$U$47,2,)</f>
        <v>Latin America and the Caribbean</v>
      </c>
      <c r="H339" s="25" t="s">
        <v>122</v>
      </c>
      <c r="I339" s="25" t="s">
        <v>261</v>
      </c>
      <c r="J339" s="28">
        <v>1820570</v>
      </c>
      <c r="K339" s="39">
        <v>3.03</v>
      </c>
      <c r="L339" s="144" t="s">
        <v>702</v>
      </c>
      <c r="N339" s="117"/>
    </row>
    <row r="340" spans="1:14" s="17" customFormat="1" ht="15.75" customHeight="1" x14ac:dyDescent="0.25">
      <c r="A340" s="143">
        <v>43180</v>
      </c>
      <c r="B340" s="27" t="s">
        <v>58</v>
      </c>
      <c r="C340" s="27" t="s">
        <v>58</v>
      </c>
      <c r="D340" s="25" t="s">
        <v>682</v>
      </c>
      <c r="E340" s="25" t="s">
        <v>104</v>
      </c>
      <c r="F340" s="25" t="s">
        <v>178</v>
      </c>
      <c r="G340" s="25" t="str">
        <f>VLOOKUP(Repository_table[[#This Row],[Country of Destination]],$T$11:$U$47,2,)</f>
        <v>Latin America and the Caribbean</v>
      </c>
      <c r="H340" s="25" t="s">
        <v>122</v>
      </c>
      <c r="I340" s="25" t="s">
        <v>261</v>
      </c>
      <c r="J340" s="28">
        <v>1441597</v>
      </c>
      <c r="K340" s="39">
        <v>3.03</v>
      </c>
      <c r="L340" s="144" t="s">
        <v>702</v>
      </c>
      <c r="N340" s="117"/>
    </row>
    <row r="341" spans="1:14" s="17" customFormat="1" ht="15.75" customHeight="1" x14ac:dyDescent="0.25">
      <c r="A341" s="143">
        <v>43181</v>
      </c>
      <c r="B341" s="27" t="s">
        <v>58</v>
      </c>
      <c r="C341" s="27" t="s">
        <v>58</v>
      </c>
      <c r="D341" s="25" t="s">
        <v>683</v>
      </c>
      <c r="E341" s="25" t="s">
        <v>104</v>
      </c>
      <c r="F341" s="25" t="s">
        <v>120</v>
      </c>
      <c r="G341" s="25" t="str">
        <f>VLOOKUP(Repository_table[[#This Row],[Country of Destination]],$T$11:$U$47,2,)</f>
        <v>Europe and Central Asia</v>
      </c>
      <c r="H341" s="25" t="s">
        <v>174</v>
      </c>
      <c r="I341" s="25" t="s">
        <v>261</v>
      </c>
      <c r="J341" s="28">
        <v>3269099</v>
      </c>
      <c r="K341" s="39">
        <v>6.0350000000000001</v>
      </c>
      <c r="L341" s="144" t="s">
        <v>102</v>
      </c>
      <c r="N341" s="117"/>
    </row>
    <row r="342" spans="1:14" s="17" customFormat="1" ht="15.75" customHeight="1" x14ac:dyDescent="0.25">
      <c r="A342" s="143">
        <v>43182</v>
      </c>
      <c r="B342" s="27" t="s">
        <v>58</v>
      </c>
      <c r="C342" s="27" t="s">
        <v>58</v>
      </c>
      <c r="D342" s="25" t="s">
        <v>682</v>
      </c>
      <c r="E342" s="25" t="s">
        <v>104</v>
      </c>
      <c r="F342" s="25" t="s">
        <v>109</v>
      </c>
      <c r="G342" s="25" t="str">
        <f>VLOOKUP(Repository_table[[#This Row],[Country of Destination]],$T$11:$U$47,2,)</f>
        <v>East Asia and Pacific</v>
      </c>
      <c r="H342" s="25" t="s">
        <v>182</v>
      </c>
      <c r="I342" s="25" t="s">
        <v>261</v>
      </c>
      <c r="J342" s="28">
        <v>3708292</v>
      </c>
      <c r="K342" s="39">
        <v>3.03</v>
      </c>
      <c r="L342" s="144"/>
      <c r="N342" s="117"/>
    </row>
    <row r="343" spans="1:14" s="17" customFormat="1" ht="15.75" customHeight="1" x14ac:dyDescent="0.25">
      <c r="A343" s="143">
        <v>43184</v>
      </c>
      <c r="B343" s="27" t="s">
        <v>58</v>
      </c>
      <c r="C343" s="27" t="s">
        <v>58</v>
      </c>
      <c r="D343" s="25" t="s">
        <v>683</v>
      </c>
      <c r="E343" s="25" t="s">
        <v>104</v>
      </c>
      <c r="F343" s="25" t="s">
        <v>65</v>
      </c>
      <c r="G343" s="25" t="str">
        <f>VLOOKUP(Repository_table[[#This Row],[Country of Destination]],$T$11:$U$47,2,)</f>
        <v>South Asia</v>
      </c>
      <c r="H343" s="25" t="s">
        <v>77</v>
      </c>
      <c r="I343" s="25" t="s">
        <v>261</v>
      </c>
      <c r="J343" s="28">
        <v>3673967</v>
      </c>
      <c r="K343" s="39">
        <v>6.0350000000000001</v>
      </c>
      <c r="L343" s="144" t="s">
        <v>102</v>
      </c>
      <c r="N343" s="117"/>
    </row>
    <row r="344" spans="1:14" s="17" customFormat="1" ht="15.75" customHeight="1" x14ac:dyDescent="0.25">
      <c r="A344" s="143">
        <v>43185</v>
      </c>
      <c r="B344" s="27" t="s">
        <v>58</v>
      </c>
      <c r="C344" s="27" t="s">
        <v>58</v>
      </c>
      <c r="D344" s="25" t="s">
        <v>682</v>
      </c>
      <c r="E344" s="25" t="s">
        <v>104</v>
      </c>
      <c r="F344" s="25" t="s">
        <v>73</v>
      </c>
      <c r="G344" s="25" t="str">
        <f>VLOOKUP(Repository_table[[#This Row],[Country of Destination]],$T$11:$U$47,2,)</f>
        <v>Latin America and the Caribbean</v>
      </c>
      <c r="H344" s="25" t="s">
        <v>132</v>
      </c>
      <c r="I344" s="25" t="s">
        <v>261</v>
      </c>
      <c r="J344" s="28">
        <v>3300838</v>
      </c>
      <c r="K344" s="39">
        <v>3.03</v>
      </c>
      <c r="L344" s="144"/>
      <c r="N344" s="117"/>
    </row>
    <row r="345" spans="1:14" s="17" customFormat="1" ht="15.75" customHeight="1" x14ac:dyDescent="0.25">
      <c r="A345" s="143">
        <v>43186</v>
      </c>
      <c r="B345" s="27" t="s">
        <v>58</v>
      </c>
      <c r="C345" s="27" t="s">
        <v>58</v>
      </c>
      <c r="D345" s="25" t="s">
        <v>683</v>
      </c>
      <c r="E345" s="25" t="s">
        <v>104</v>
      </c>
      <c r="F345" s="25" t="s">
        <v>69</v>
      </c>
      <c r="G345" s="25" t="str">
        <f>VLOOKUP(Repository_table[[#This Row],[Country of Destination]],$T$11:$U$47,2,)</f>
        <v>East Asia and Pacific</v>
      </c>
      <c r="H345" s="25" t="s">
        <v>127</v>
      </c>
      <c r="I345" s="25" t="s">
        <v>261</v>
      </c>
      <c r="J345" s="28">
        <v>3510230</v>
      </c>
      <c r="K345" s="39">
        <v>3.0350000000000001</v>
      </c>
      <c r="L345" s="144"/>
      <c r="N345" s="117"/>
    </row>
    <row r="346" spans="1:14" s="17" customFormat="1" ht="15.75" customHeight="1" x14ac:dyDescent="0.25">
      <c r="A346" s="143">
        <v>43188</v>
      </c>
      <c r="B346" s="27" t="s">
        <v>58</v>
      </c>
      <c r="C346" s="27" t="s">
        <v>58</v>
      </c>
      <c r="D346" s="25" t="s">
        <v>683</v>
      </c>
      <c r="E346" s="25" t="s">
        <v>104</v>
      </c>
      <c r="F346" s="25" t="s">
        <v>65</v>
      </c>
      <c r="G346" s="25" t="str">
        <f>VLOOKUP(Repository_table[[#This Row],[Country of Destination]],$T$11:$U$47,2,)</f>
        <v>South Asia</v>
      </c>
      <c r="H346" s="25" t="s">
        <v>113</v>
      </c>
      <c r="I346" s="25" t="s">
        <v>261</v>
      </c>
      <c r="J346" s="28">
        <v>3662674</v>
      </c>
      <c r="K346" s="39">
        <v>3.0350000000000001</v>
      </c>
      <c r="L346" s="144"/>
      <c r="N346" s="117"/>
    </row>
    <row r="347" spans="1:14" s="17" customFormat="1" ht="15.75" customHeight="1" x14ac:dyDescent="0.25">
      <c r="A347" s="143">
        <v>43188</v>
      </c>
      <c r="B347" s="27" t="s">
        <v>58</v>
      </c>
      <c r="C347" s="27" t="s">
        <v>58</v>
      </c>
      <c r="D347" s="25" t="s">
        <v>683</v>
      </c>
      <c r="E347" s="25" t="s">
        <v>104</v>
      </c>
      <c r="F347" s="25" t="s">
        <v>112</v>
      </c>
      <c r="G347" s="25" t="str">
        <f>VLOOKUP(Repository_table[[#This Row],[Country of Destination]],$T$11:$U$47,2,)</f>
        <v>South Asia</v>
      </c>
      <c r="H347" s="25" t="s">
        <v>175</v>
      </c>
      <c r="I347" s="25" t="s">
        <v>261</v>
      </c>
      <c r="J347" s="28">
        <v>3107514</v>
      </c>
      <c r="K347" s="39">
        <v>6.0350000000000001</v>
      </c>
      <c r="L347" s="144" t="s">
        <v>102</v>
      </c>
      <c r="N347" s="117"/>
    </row>
    <row r="348" spans="1:14" s="17" customFormat="1" ht="15.75" customHeight="1" x14ac:dyDescent="0.25">
      <c r="A348" s="143">
        <v>43189</v>
      </c>
      <c r="B348" s="27" t="s">
        <v>58</v>
      </c>
      <c r="C348" s="27" t="s">
        <v>58</v>
      </c>
      <c r="D348" s="25" t="s">
        <v>683</v>
      </c>
      <c r="E348" s="25" t="s">
        <v>104</v>
      </c>
      <c r="F348" s="25" t="s">
        <v>69</v>
      </c>
      <c r="G348" s="25" t="str">
        <f>VLOOKUP(Repository_table[[#This Row],[Country of Destination]],$T$11:$U$47,2,)</f>
        <v>East Asia and Pacific</v>
      </c>
      <c r="H348" s="25" t="s">
        <v>176</v>
      </c>
      <c r="I348" s="25" t="s">
        <v>261</v>
      </c>
      <c r="J348" s="28">
        <v>3602235</v>
      </c>
      <c r="K348" s="39">
        <v>6.0350000000000001</v>
      </c>
      <c r="L348" s="144" t="s">
        <v>102</v>
      </c>
      <c r="N348" s="117"/>
    </row>
    <row r="349" spans="1:14" s="17" customFormat="1" ht="15.75" customHeight="1" x14ac:dyDescent="0.25">
      <c r="A349" s="143">
        <v>43190</v>
      </c>
      <c r="B349" s="27" t="s">
        <v>58</v>
      </c>
      <c r="C349" s="27" t="s">
        <v>58</v>
      </c>
      <c r="D349" s="25" t="s">
        <v>682</v>
      </c>
      <c r="E349" s="25" t="s">
        <v>104</v>
      </c>
      <c r="F349" s="25" t="s">
        <v>73</v>
      </c>
      <c r="G349" s="25" t="str">
        <f>VLOOKUP(Repository_table[[#This Row],[Country of Destination]],$T$11:$U$47,2,)</f>
        <v>Latin America and the Caribbean</v>
      </c>
      <c r="H349" s="25" t="s">
        <v>183</v>
      </c>
      <c r="I349" s="25" t="s">
        <v>261</v>
      </c>
      <c r="J349" s="28">
        <v>3696961</v>
      </c>
      <c r="K349" s="39">
        <v>3.03</v>
      </c>
      <c r="L349" s="144"/>
      <c r="N349" s="117"/>
    </row>
    <row r="350" spans="1:14" s="17" customFormat="1" ht="15.75" customHeight="1" x14ac:dyDescent="0.25">
      <c r="A350" s="143">
        <v>43192</v>
      </c>
      <c r="B350" s="27" t="s">
        <v>58</v>
      </c>
      <c r="C350" s="27" t="s">
        <v>58</v>
      </c>
      <c r="D350" s="25" t="s">
        <v>682</v>
      </c>
      <c r="E350" s="25" t="s">
        <v>104</v>
      </c>
      <c r="F350" s="25" t="s">
        <v>193</v>
      </c>
      <c r="G350" s="25" t="str">
        <f>VLOOKUP(Repository_table[[#This Row],[Country of Destination]],$T$11:$U$47,2,)</f>
        <v>Latin America and the Caribbean</v>
      </c>
      <c r="H350" s="25" t="s">
        <v>162</v>
      </c>
      <c r="I350" s="25" t="s">
        <v>261</v>
      </c>
      <c r="J350" s="28">
        <v>1599389</v>
      </c>
      <c r="K350" s="39">
        <v>3.09</v>
      </c>
      <c r="L350" s="144" t="s">
        <v>57</v>
      </c>
      <c r="N350" s="117"/>
    </row>
    <row r="351" spans="1:14" s="17" customFormat="1" ht="15.75" customHeight="1" x14ac:dyDescent="0.25">
      <c r="A351" s="143">
        <v>43192</v>
      </c>
      <c r="B351" s="27" t="s">
        <v>58</v>
      </c>
      <c r="C351" s="27" t="s">
        <v>58</v>
      </c>
      <c r="D351" s="25" t="s">
        <v>682</v>
      </c>
      <c r="E351" s="25" t="s">
        <v>104</v>
      </c>
      <c r="F351" s="25" t="s">
        <v>108</v>
      </c>
      <c r="G351" s="25" t="str">
        <f>VLOOKUP(Repository_table[[#This Row],[Country of Destination]],$T$11:$U$47,2,)</f>
        <v>Latin America and the Caribbean</v>
      </c>
      <c r="H351" s="25" t="s">
        <v>162</v>
      </c>
      <c r="I351" s="25" t="s">
        <v>261</v>
      </c>
      <c r="J351" s="28">
        <v>1311069</v>
      </c>
      <c r="K351" s="39">
        <v>3.09</v>
      </c>
      <c r="L351" s="144" t="s">
        <v>57</v>
      </c>
      <c r="N351" s="117"/>
    </row>
    <row r="352" spans="1:14" s="17" customFormat="1" ht="15.75" customHeight="1" x14ac:dyDescent="0.25">
      <c r="A352" s="143">
        <v>43192</v>
      </c>
      <c r="B352" s="27" t="s">
        <v>58</v>
      </c>
      <c r="C352" s="27" t="s">
        <v>58</v>
      </c>
      <c r="D352" s="25" t="s">
        <v>682</v>
      </c>
      <c r="E352" s="25" t="s">
        <v>104</v>
      </c>
      <c r="F352" s="25" t="s">
        <v>109</v>
      </c>
      <c r="G352" s="25" t="str">
        <f>VLOOKUP(Repository_table[[#This Row],[Country of Destination]],$T$11:$U$47,2,)</f>
        <v>East Asia and Pacific</v>
      </c>
      <c r="H352" s="25" t="s">
        <v>162</v>
      </c>
      <c r="I352" s="25" t="s">
        <v>261</v>
      </c>
      <c r="J352" s="28">
        <v>492001</v>
      </c>
      <c r="K352" s="39">
        <v>3.09</v>
      </c>
      <c r="L352" s="144" t="s">
        <v>57</v>
      </c>
      <c r="N352" s="117"/>
    </row>
    <row r="353" spans="1:14" s="17" customFormat="1" ht="15.75" customHeight="1" x14ac:dyDescent="0.25">
      <c r="A353" s="143">
        <v>43193</v>
      </c>
      <c r="B353" s="27" t="s">
        <v>58</v>
      </c>
      <c r="C353" s="27" t="s">
        <v>58</v>
      </c>
      <c r="D353" s="25" t="s">
        <v>683</v>
      </c>
      <c r="E353" s="25" t="s">
        <v>104</v>
      </c>
      <c r="F353" s="25" t="s">
        <v>196</v>
      </c>
      <c r="G353" s="25" t="str">
        <f>VLOOKUP(Repository_table[[#This Row],[Country of Destination]],$T$11:$U$47,2,)</f>
        <v>Europe and Central Asia</v>
      </c>
      <c r="H353" s="25" t="s">
        <v>137</v>
      </c>
      <c r="I353" s="25" t="s">
        <v>261</v>
      </c>
      <c r="J353" s="28">
        <v>3252599</v>
      </c>
      <c r="K353" s="39">
        <v>6.09</v>
      </c>
      <c r="L353" s="144" t="s">
        <v>102</v>
      </c>
      <c r="N353" s="117"/>
    </row>
    <row r="354" spans="1:14" s="17" customFormat="1" ht="15.75" customHeight="1" x14ac:dyDescent="0.25">
      <c r="A354" s="143">
        <v>43194</v>
      </c>
      <c r="B354" s="27" t="s">
        <v>58</v>
      </c>
      <c r="C354" s="27" t="s">
        <v>58</v>
      </c>
      <c r="D354" s="25" t="s">
        <v>685</v>
      </c>
      <c r="E354" s="25" t="s">
        <v>186</v>
      </c>
      <c r="F354" s="25" t="s">
        <v>73</v>
      </c>
      <c r="G354" s="25" t="str">
        <f>VLOOKUP(Repository_table[[#This Row],[Country of Destination]],$T$11:$U$47,2,)</f>
        <v>Latin America and the Caribbean</v>
      </c>
      <c r="H354" s="25" t="s">
        <v>106</v>
      </c>
      <c r="I354" s="25" t="s">
        <v>261</v>
      </c>
      <c r="J354" s="28">
        <v>3683598</v>
      </c>
      <c r="K354" s="39">
        <v>5.33</v>
      </c>
      <c r="L354" s="144" t="s">
        <v>67</v>
      </c>
      <c r="N354" s="117"/>
    </row>
    <row r="355" spans="1:14" s="17" customFormat="1" ht="15.75" customHeight="1" x14ac:dyDescent="0.25">
      <c r="A355" s="143">
        <v>43196</v>
      </c>
      <c r="B355" s="27" t="s">
        <v>58</v>
      </c>
      <c r="C355" s="27" t="s">
        <v>58</v>
      </c>
      <c r="D355" s="25" t="s">
        <v>683</v>
      </c>
      <c r="E355" s="25" t="s">
        <v>104</v>
      </c>
      <c r="F355" s="25" t="s">
        <v>69</v>
      </c>
      <c r="G355" s="25" t="str">
        <f>VLOOKUP(Repository_table[[#This Row],[Country of Destination]],$T$11:$U$47,2,)</f>
        <v>East Asia and Pacific</v>
      </c>
      <c r="H355" s="25" t="s">
        <v>83</v>
      </c>
      <c r="I355" s="25" t="s">
        <v>261</v>
      </c>
      <c r="J355" s="28">
        <v>3231868</v>
      </c>
      <c r="K355" s="39">
        <v>3.09</v>
      </c>
      <c r="L355" s="144"/>
      <c r="N355" s="117"/>
    </row>
    <row r="356" spans="1:14" s="17" customFormat="1" ht="15.75" customHeight="1" x14ac:dyDescent="0.25">
      <c r="A356" s="143">
        <v>43197</v>
      </c>
      <c r="B356" s="27" t="s">
        <v>58</v>
      </c>
      <c r="C356" s="27" t="s">
        <v>58</v>
      </c>
      <c r="D356" s="25" t="s">
        <v>683</v>
      </c>
      <c r="E356" s="25" t="s">
        <v>104</v>
      </c>
      <c r="F356" s="25" t="s">
        <v>69</v>
      </c>
      <c r="G356" s="25" t="str">
        <f>VLOOKUP(Repository_table[[#This Row],[Country of Destination]],$T$11:$U$47,2,)</f>
        <v>East Asia and Pacific</v>
      </c>
      <c r="H356" s="25" t="s">
        <v>132</v>
      </c>
      <c r="I356" s="25" t="s">
        <v>261</v>
      </c>
      <c r="J356" s="28">
        <v>3303544</v>
      </c>
      <c r="K356" s="39">
        <v>3.09</v>
      </c>
      <c r="L356" s="144"/>
      <c r="N356" s="117"/>
    </row>
    <row r="357" spans="1:14" s="17" customFormat="1" ht="15.75" customHeight="1" x14ac:dyDescent="0.25">
      <c r="A357" s="143">
        <v>43200</v>
      </c>
      <c r="B357" s="27" t="s">
        <v>58</v>
      </c>
      <c r="C357" s="27" t="s">
        <v>58</v>
      </c>
      <c r="D357" s="25" t="s">
        <v>683</v>
      </c>
      <c r="E357" s="25" t="s">
        <v>104</v>
      </c>
      <c r="F357" s="25" t="s">
        <v>112</v>
      </c>
      <c r="G357" s="25" t="str">
        <f>VLOOKUP(Repository_table[[#This Row],[Country of Destination]],$T$11:$U$47,2,)</f>
        <v>South Asia</v>
      </c>
      <c r="H357" s="25" t="s">
        <v>197</v>
      </c>
      <c r="I357" s="25" t="s">
        <v>261</v>
      </c>
      <c r="J357" s="28">
        <v>3257810</v>
      </c>
      <c r="K357" s="39">
        <v>6.09</v>
      </c>
      <c r="L357" s="144" t="s">
        <v>102</v>
      </c>
      <c r="N357" s="117"/>
    </row>
    <row r="358" spans="1:14" s="17" customFormat="1" ht="15.75" customHeight="1" x14ac:dyDescent="0.25">
      <c r="A358" s="143">
        <v>43200</v>
      </c>
      <c r="B358" s="27" t="s">
        <v>58</v>
      </c>
      <c r="C358" s="27" t="s">
        <v>58</v>
      </c>
      <c r="D358" s="25" t="s">
        <v>685</v>
      </c>
      <c r="E358" s="25" t="s">
        <v>186</v>
      </c>
      <c r="F358" s="25" t="s">
        <v>109</v>
      </c>
      <c r="G358" s="25" t="str">
        <f>VLOOKUP(Repository_table[[#This Row],[Country of Destination]],$T$11:$U$47,2,)</f>
        <v>East Asia and Pacific</v>
      </c>
      <c r="H358" s="25" t="s">
        <v>201</v>
      </c>
      <c r="I358" s="25" t="s">
        <v>261</v>
      </c>
      <c r="J358" s="28">
        <v>3429522</v>
      </c>
      <c r="K358" s="39">
        <v>5.36</v>
      </c>
      <c r="L358" s="144" t="s">
        <v>67</v>
      </c>
      <c r="N358" s="117"/>
    </row>
    <row r="359" spans="1:14" s="17" customFormat="1" ht="15.75" customHeight="1" x14ac:dyDescent="0.25">
      <c r="A359" s="143">
        <v>43202</v>
      </c>
      <c r="B359" s="27" t="s">
        <v>58</v>
      </c>
      <c r="C359" s="27" t="s">
        <v>58</v>
      </c>
      <c r="D359" s="25" t="s">
        <v>683</v>
      </c>
      <c r="E359" s="25" t="s">
        <v>104</v>
      </c>
      <c r="F359" s="25" t="s">
        <v>169</v>
      </c>
      <c r="G359" s="25" t="str">
        <f>VLOOKUP(Repository_table[[#This Row],[Country of Destination]],$T$11:$U$47,2,)</f>
        <v>Latin America and the Caribbean</v>
      </c>
      <c r="H359" s="25" t="s">
        <v>171</v>
      </c>
      <c r="I359" s="25" t="s">
        <v>261</v>
      </c>
      <c r="J359" s="28">
        <v>3255426</v>
      </c>
      <c r="K359" s="39">
        <v>6.09</v>
      </c>
      <c r="L359" s="144" t="s">
        <v>102</v>
      </c>
      <c r="N359" s="117"/>
    </row>
    <row r="360" spans="1:14" s="17" customFormat="1" ht="15.75" customHeight="1" x14ac:dyDescent="0.25">
      <c r="A360" s="143">
        <v>43203</v>
      </c>
      <c r="B360" s="27" t="s">
        <v>185</v>
      </c>
      <c r="C360" s="27" t="s">
        <v>86</v>
      </c>
      <c r="D360" s="25" t="s">
        <v>684</v>
      </c>
      <c r="E360" s="25" t="s">
        <v>186</v>
      </c>
      <c r="F360" s="25" t="s">
        <v>170</v>
      </c>
      <c r="G360" s="25" t="str">
        <f>VLOOKUP(Repository_table[[#This Row],[Country of Destination]],$T$11:$U$47,2,)</f>
        <v>Latin America and the Caribbean</v>
      </c>
      <c r="H360" s="25" t="s">
        <v>187</v>
      </c>
      <c r="I360" s="25" t="s">
        <v>254</v>
      </c>
      <c r="J360" s="28">
        <v>2022570</v>
      </c>
      <c r="K360" s="39">
        <v>5.4081000000000001</v>
      </c>
      <c r="L360" s="144" t="s">
        <v>67</v>
      </c>
      <c r="N360" s="117"/>
    </row>
    <row r="361" spans="1:14" s="17" customFormat="1" ht="15.75" customHeight="1" x14ac:dyDescent="0.25">
      <c r="A361" s="143">
        <v>43203</v>
      </c>
      <c r="B361" s="27" t="s">
        <v>58</v>
      </c>
      <c r="C361" s="27" t="s">
        <v>58</v>
      </c>
      <c r="D361" s="25" t="s">
        <v>685</v>
      </c>
      <c r="E361" s="25" t="s">
        <v>186</v>
      </c>
      <c r="F361" s="25" t="s">
        <v>170</v>
      </c>
      <c r="G361" s="25" t="str">
        <f>VLOOKUP(Repository_table[[#This Row],[Country of Destination]],$T$11:$U$47,2,)</f>
        <v>Latin America and the Caribbean</v>
      </c>
      <c r="H361" s="25" t="s">
        <v>202</v>
      </c>
      <c r="I361" s="25" t="s">
        <v>261</v>
      </c>
      <c r="J361" s="28">
        <v>3194723</v>
      </c>
      <c r="K361" s="39">
        <v>5.32</v>
      </c>
      <c r="L361" s="144" t="s">
        <v>67</v>
      </c>
      <c r="N361" s="117"/>
    </row>
    <row r="362" spans="1:14" s="17" customFormat="1" ht="15.75" customHeight="1" x14ac:dyDescent="0.25">
      <c r="A362" s="143">
        <v>43204</v>
      </c>
      <c r="B362" s="27" t="s">
        <v>58</v>
      </c>
      <c r="C362" s="27" t="s">
        <v>58</v>
      </c>
      <c r="D362" s="25" t="s">
        <v>683</v>
      </c>
      <c r="E362" s="25" t="s">
        <v>104</v>
      </c>
      <c r="F362" s="25" t="s">
        <v>69</v>
      </c>
      <c r="G362" s="25" t="str">
        <f>VLOOKUP(Repository_table[[#This Row],[Country of Destination]],$T$11:$U$47,2,)</f>
        <v>East Asia and Pacific</v>
      </c>
      <c r="H362" s="25" t="s">
        <v>160</v>
      </c>
      <c r="I362" s="25" t="s">
        <v>261</v>
      </c>
      <c r="J362" s="28">
        <v>3685089</v>
      </c>
      <c r="K362" s="39">
        <v>3.09</v>
      </c>
      <c r="L362" s="144"/>
      <c r="N362" s="117"/>
    </row>
    <row r="363" spans="1:14" s="17" customFormat="1" ht="15.75" customHeight="1" x14ac:dyDescent="0.25">
      <c r="A363" s="143">
        <v>43205</v>
      </c>
      <c r="B363" s="27" t="s">
        <v>185</v>
      </c>
      <c r="C363" s="27" t="s">
        <v>203</v>
      </c>
      <c r="D363" s="25" t="s">
        <v>686</v>
      </c>
      <c r="E363" s="25" t="s">
        <v>104</v>
      </c>
      <c r="F363" s="25" t="s">
        <v>149</v>
      </c>
      <c r="G363" s="25" t="str">
        <f>VLOOKUP(Repository_table[[#This Row],[Country of Destination]],$T$11:$U$47,2,)</f>
        <v>Middle East and North Africa</v>
      </c>
      <c r="H363" s="25" t="s">
        <v>205</v>
      </c>
      <c r="I363" s="25" t="s">
        <v>254</v>
      </c>
      <c r="J363" s="28">
        <v>3293275</v>
      </c>
      <c r="K363" s="39">
        <v>6.3837000000000002</v>
      </c>
      <c r="L363" s="144"/>
      <c r="N363" s="117"/>
    </row>
    <row r="364" spans="1:14" s="17" customFormat="1" ht="15.75" customHeight="1" x14ac:dyDescent="0.25">
      <c r="A364" s="143">
        <v>43205</v>
      </c>
      <c r="B364" s="27" t="s">
        <v>58</v>
      </c>
      <c r="C364" s="27" t="s">
        <v>58</v>
      </c>
      <c r="D364" s="25" t="s">
        <v>683</v>
      </c>
      <c r="E364" s="25" t="s">
        <v>104</v>
      </c>
      <c r="F364" s="25" t="s">
        <v>78</v>
      </c>
      <c r="G364" s="25" t="str">
        <f>VLOOKUP(Repository_table[[#This Row],[Country of Destination]],$T$11:$U$47,2,)</f>
        <v>East Asia and Pacific</v>
      </c>
      <c r="H364" s="25" t="s">
        <v>198</v>
      </c>
      <c r="I364" s="25" t="s">
        <v>261</v>
      </c>
      <c r="J364" s="28">
        <v>3645877</v>
      </c>
      <c r="K364" s="39">
        <v>3.09</v>
      </c>
      <c r="L364" s="144"/>
      <c r="N364" s="117"/>
    </row>
    <row r="365" spans="1:14" s="17" customFormat="1" ht="15.75" customHeight="1" x14ac:dyDescent="0.25">
      <c r="A365" s="143">
        <v>43206</v>
      </c>
      <c r="B365" s="27" t="s">
        <v>58</v>
      </c>
      <c r="C365" s="27" t="s">
        <v>58</v>
      </c>
      <c r="D365" s="25" t="s">
        <v>682</v>
      </c>
      <c r="E365" s="25" t="s">
        <v>104</v>
      </c>
      <c r="F365" s="25" t="s">
        <v>109</v>
      </c>
      <c r="G365" s="25" t="str">
        <f>VLOOKUP(Repository_table[[#This Row],[Country of Destination]],$T$11:$U$47,2,)</f>
        <v>East Asia and Pacific</v>
      </c>
      <c r="H365" s="25" t="s">
        <v>152</v>
      </c>
      <c r="I365" s="25" t="s">
        <v>261</v>
      </c>
      <c r="J365" s="28">
        <v>3697957</v>
      </c>
      <c r="K365" s="39">
        <v>3.09</v>
      </c>
      <c r="L365" s="144"/>
      <c r="N365" s="117"/>
    </row>
    <row r="366" spans="1:14" s="17" customFormat="1" ht="15.75" customHeight="1" x14ac:dyDescent="0.25">
      <c r="A366" s="143">
        <v>43207</v>
      </c>
      <c r="B366" s="27" t="s">
        <v>58</v>
      </c>
      <c r="C366" s="27" t="s">
        <v>58</v>
      </c>
      <c r="D366" s="25" t="s">
        <v>682</v>
      </c>
      <c r="E366" s="25" t="s">
        <v>104</v>
      </c>
      <c r="F366" s="25" t="s">
        <v>109</v>
      </c>
      <c r="G366" s="25" t="str">
        <f>VLOOKUP(Repository_table[[#This Row],[Country of Destination]],$T$11:$U$47,2,)</f>
        <v>East Asia and Pacific</v>
      </c>
      <c r="H366" s="25" t="s">
        <v>159</v>
      </c>
      <c r="I366" s="25" t="s">
        <v>261</v>
      </c>
      <c r="J366" s="28">
        <v>3693127</v>
      </c>
      <c r="K366" s="39">
        <v>3.09</v>
      </c>
      <c r="L366" s="144"/>
      <c r="N366" s="117"/>
    </row>
    <row r="367" spans="1:14" s="17" customFormat="1" ht="15.75" customHeight="1" x14ac:dyDescent="0.25">
      <c r="A367" s="143">
        <v>43208</v>
      </c>
      <c r="B367" s="27" t="s">
        <v>58</v>
      </c>
      <c r="C367" s="27" t="s">
        <v>58</v>
      </c>
      <c r="D367" s="25" t="s">
        <v>685</v>
      </c>
      <c r="E367" s="25" t="s">
        <v>186</v>
      </c>
      <c r="F367" s="25" t="s">
        <v>69</v>
      </c>
      <c r="G367" s="25" t="str">
        <f>VLOOKUP(Repository_table[[#This Row],[Country of Destination]],$T$11:$U$47,2,)</f>
        <v>East Asia and Pacific</v>
      </c>
      <c r="H367" s="25" t="s">
        <v>150</v>
      </c>
      <c r="I367" s="25" t="s">
        <v>261</v>
      </c>
      <c r="J367" s="28">
        <v>3628989</v>
      </c>
      <c r="K367" s="39">
        <v>5.22</v>
      </c>
      <c r="L367" s="144" t="s">
        <v>67</v>
      </c>
      <c r="N367" s="117"/>
    </row>
    <row r="368" spans="1:14" s="17" customFormat="1" ht="15.75" customHeight="1" x14ac:dyDescent="0.25">
      <c r="A368" s="143">
        <v>43210</v>
      </c>
      <c r="B368" s="27" t="s">
        <v>58</v>
      </c>
      <c r="C368" s="27" t="s">
        <v>58</v>
      </c>
      <c r="D368" s="25" t="s">
        <v>682</v>
      </c>
      <c r="E368" s="25" t="s">
        <v>104</v>
      </c>
      <c r="F368" s="25" t="s">
        <v>73</v>
      </c>
      <c r="G368" s="25" t="str">
        <f>VLOOKUP(Repository_table[[#This Row],[Country of Destination]],$T$11:$U$47,2,)</f>
        <v>Latin America and the Caribbean</v>
      </c>
      <c r="H368" s="25" t="s">
        <v>194</v>
      </c>
      <c r="I368" s="25" t="s">
        <v>261</v>
      </c>
      <c r="J368" s="28">
        <v>3675605</v>
      </c>
      <c r="K368" s="39">
        <v>3.09</v>
      </c>
      <c r="L368" s="144"/>
      <c r="N368" s="117"/>
    </row>
    <row r="369" spans="1:14" s="17" customFormat="1" ht="15.75" customHeight="1" x14ac:dyDescent="0.25">
      <c r="A369" s="143">
        <v>43212</v>
      </c>
      <c r="B369" s="27" t="s">
        <v>185</v>
      </c>
      <c r="C369" s="27" t="s">
        <v>204</v>
      </c>
      <c r="D369" s="25" t="s">
        <v>687</v>
      </c>
      <c r="E369" s="25" t="s">
        <v>104</v>
      </c>
      <c r="F369" s="25" t="s">
        <v>78</v>
      </c>
      <c r="G369" s="25" t="str">
        <f>VLOOKUP(Repository_table[[#This Row],[Country of Destination]],$T$11:$U$47,2,)</f>
        <v>East Asia and Pacific</v>
      </c>
      <c r="H369" s="25" t="s">
        <v>206</v>
      </c>
      <c r="I369" s="25" t="s">
        <v>254</v>
      </c>
      <c r="J369" s="28">
        <v>3625106</v>
      </c>
      <c r="K369" s="39">
        <v>8.16</v>
      </c>
      <c r="L369" s="144"/>
      <c r="N369" s="117"/>
    </row>
    <row r="370" spans="1:14" s="17" customFormat="1" ht="15.75" customHeight="1" x14ac:dyDescent="0.25">
      <c r="A370" s="143">
        <v>43212</v>
      </c>
      <c r="B370" s="27" t="s">
        <v>58</v>
      </c>
      <c r="C370" s="27" t="s">
        <v>58</v>
      </c>
      <c r="D370" s="25" t="s">
        <v>682</v>
      </c>
      <c r="E370" s="25" t="s">
        <v>104</v>
      </c>
      <c r="F370" s="25" t="s">
        <v>109</v>
      </c>
      <c r="G370" s="25" t="str">
        <f>VLOOKUP(Repository_table[[#This Row],[Country of Destination]],$T$11:$U$47,2,)</f>
        <v>East Asia and Pacific</v>
      </c>
      <c r="H370" s="25" t="s">
        <v>154</v>
      </c>
      <c r="I370" s="25" t="s">
        <v>261</v>
      </c>
      <c r="J370" s="28">
        <v>3265360</v>
      </c>
      <c r="K370" s="39">
        <v>3.09</v>
      </c>
      <c r="L370" s="144"/>
      <c r="N370" s="117"/>
    </row>
    <row r="371" spans="1:14" s="17" customFormat="1" ht="15.75" customHeight="1" x14ac:dyDescent="0.25">
      <c r="A371" s="143">
        <v>43214</v>
      </c>
      <c r="B371" s="27" t="s">
        <v>58</v>
      </c>
      <c r="C371" s="27" t="s">
        <v>58</v>
      </c>
      <c r="D371" s="25" t="s">
        <v>683</v>
      </c>
      <c r="E371" s="25" t="s">
        <v>104</v>
      </c>
      <c r="F371" s="25" t="s">
        <v>78</v>
      </c>
      <c r="G371" s="25" t="str">
        <f>VLOOKUP(Repository_table[[#This Row],[Country of Destination]],$T$11:$U$47,2,)</f>
        <v>East Asia and Pacific</v>
      </c>
      <c r="H371" s="25" t="s">
        <v>199</v>
      </c>
      <c r="I371" s="25" t="s">
        <v>261</v>
      </c>
      <c r="J371" s="28">
        <v>3696130</v>
      </c>
      <c r="K371" s="39">
        <v>3.09</v>
      </c>
      <c r="L371" s="144"/>
      <c r="N371" s="117"/>
    </row>
    <row r="372" spans="1:14" s="17" customFormat="1" ht="15.75" customHeight="1" x14ac:dyDescent="0.25">
      <c r="A372" s="143">
        <v>43215</v>
      </c>
      <c r="B372" s="27" t="s">
        <v>58</v>
      </c>
      <c r="C372" s="27" t="s">
        <v>58</v>
      </c>
      <c r="D372" s="25" t="s">
        <v>682</v>
      </c>
      <c r="E372" s="25" t="s">
        <v>104</v>
      </c>
      <c r="F372" s="25" t="s">
        <v>109</v>
      </c>
      <c r="G372" s="25" t="str">
        <f>VLOOKUP(Repository_table[[#This Row],[Country of Destination]],$T$11:$U$47,2,)</f>
        <v>East Asia and Pacific</v>
      </c>
      <c r="H372" s="25" t="s">
        <v>195</v>
      </c>
      <c r="I372" s="25" t="s">
        <v>261</v>
      </c>
      <c r="J372" s="28">
        <v>3418103</v>
      </c>
      <c r="K372" s="39">
        <v>3.09</v>
      </c>
      <c r="L372" s="144"/>
      <c r="N372" s="117"/>
    </row>
    <row r="373" spans="1:14" s="17" customFormat="1" ht="15.75" customHeight="1" x14ac:dyDescent="0.25">
      <c r="A373" s="143">
        <v>43217</v>
      </c>
      <c r="B373" s="27" t="s">
        <v>58</v>
      </c>
      <c r="C373" s="27" t="s">
        <v>58</v>
      </c>
      <c r="D373" s="25" t="s">
        <v>683</v>
      </c>
      <c r="E373" s="25" t="s">
        <v>104</v>
      </c>
      <c r="F373" s="25" t="s">
        <v>69</v>
      </c>
      <c r="G373" s="25" t="str">
        <f>VLOOKUP(Repository_table[[#This Row],[Country of Destination]],$T$11:$U$47,2,)</f>
        <v>East Asia and Pacific</v>
      </c>
      <c r="H373" s="25" t="s">
        <v>179</v>
      </c>
      <c r="I373" s="25" t="s">
        <v>261</v>
      </c>
      <c r="J373" s="28">
        <v>3659871</v>
      </c>
      <c r="K373" s="39">
        <v>3.09</v>
      </c>
      <c r="L373" s="144"/>
      <c r="N373" s="117"/>
    </row>
    <row r="374" spans="1:14" s="17" customFormat="1" ht="15.75" customHeight="1" x14ac:dyDescent="0.25">
      <c r="A374" s="143">
        <v>43218</v>
      </c>
      <c r="B374" s="27" t="s">
        <v>58</v>
      </c>
      <c r="C374" s="27" t="s">
        <v>58</v>
      </c>
      <c r="D374" s="25" t="s">
        <v>682</v>
      </c>
      <c r="E374" s="25" t="s">
        <v>104</v>
      </c>
      <c r="F374" s="25" t="s">
        <v>73</v>
      </c>
      <c r="G374" s="25" t="str">
        <f>VLOOKUP(Repository_table[[#This Row],[Country of Destination]],$T$11:$U$47,2,)</f>
        <v>Latin America and the Caribbean</v>
      </c>
      <c r="H374" s="25" t="s">
        <v>110</v>
      </c>
      <c r="I374" s="25" t="s">
        <v>261</v>
      </c>
      <c r="J374" s="28">
        <v>3715071</v>
      </c>
      <c r="K374" s="39">
        <v>3.09</v>
      </c>
      <c r="L374" s="144"/>
      <c r="N374" s="117"/>
    </row>
    <row r="375" spans="1:14" s="17" customFormat="1" ht="15.75" customHeight="1" x14ac:dyDescent="0.25">
      <c r="A375" s="143">
        <v>43219</v>
      </c>
      <c r="B375" s="27" t="s">
        <v>58</v>
      </c>
      <c r="C375" s="27" t="s">
        <v>58</v>
      </c>
      <c r="D375" s="25" t="s">
        <v>683</v>
      </c>
      <c r="E375" s="25" t="s">
        <v>104</v>
      </c>
      <c r="F375" s="25" t="s">
        <v>65</v>
      </c>
      <c r="G375" s="25" t="str">
        <f>VLOOKUP(Repository_table[[#This Row],[Country of Destination]],$T$11:$U$47,2,)</f>
        <v>South Asia</v>
      </c>
      <c r="H375" s="25" t="s">
        <v>200</v>
      </c>
      <c r="I375" s="25" t="s">
        <v>261</v>
      </c>
      <c r="J375" s="28">
        <v>3253992</v>
      </c>
      <c r="K375" s="39">
        <v>6.09</v>
      </c>
      <c r="L375" s="144" t="s">
        <v>102</v>
      </c>
      <c r="N375" s="117"/>
    </row>
    <row r="376" spans="1:14" s="17" customFormat="1" ht="15.75" customHeight="1" x14ac:dyDescent="0.25">
      <c r="A376" s="143">
        <v>43220</v>
      </c>
      <c r="B376" s="27" t="s">
        <v>58</v>
      </c>
      <c r="C376" s="27" t="s">
        <v>58</v>
      </c>
      <c r="D376" s="25" t="s">
        <v>685</v>
      </c>
      <c r="E376" s="25" t="s">
        <v>186</v>
      </c>
      <c r="F376" s="25" t="s">
        <v>108</v>
      </c>
      <c r="G376" s="25" t="str">
        <f>VLOOKUP(Repository_table[[#This Row],[Country of Destination]],$T$11:$U$47,2,)</f>
        <v>Latin America and the Caribbean</v>
      </c>
      <c r="H376" s="25" t="s">
        <v>106</v>
      </c>
      <c r="I376" s="25" t="s">
        <v>261</v>
      </c>
      <c r="J376" s="28">
        <v>3675887</v>
      </c>
      <c r="K376" s="39">
        <v>5.12</v>
      </c>
      <c r="L376" s="144" t="s">
        <v>67</v>
      </c>
      <c r="N376" s="117"/>
    </row>
    <row r="377" spans="1:14" s="17" customFormat="1" ht="15.75" customHeight="1" x14ac:dyDescent="0.25">
      <c r="A377" s="143">
        <v>43221</v>
      </c>
      <c r="B377" s="27" t="s">
        <v>58</v>
      </c>
      <c r="C377" s="27" t="s">
        <v>58</v>
      </c>
      <c r="D377" s="25" t="s">
        <v>682</v>
      </c>
      <c r="E377" s="25" t="s">
        <v>104</v>
      </c>
      <c r="F377" s="25" t="s">
        <v>109</v>
      </c>
      <c r="G377" s="25" t="str">
        <f>VLOOKUP(Repository_table[[#This Row],[Country of Destination]],$T$11:$U$47,2,)</f>
        <v>East Asia and Pacific</v>
      </c>
      <c r="H377" s="25" t="s">
        <v>214</v>
      </c>
      <c r="I377" s="25" t="s">
        <v>261</v>
      </c>
      <c r="J377" s="28">
        <v>2946490</v>
      </c>
      <c r="K377" s="39">
        <v>3.09</v>
      </c>
      <c r="L377" s="144"/>
      <c r="N377" s="117"/>
    </row>
    <row r="378" spans="1:14" s="17" customFormat="1" ht="15.75" customHeight="1" x14ac:dyDescent="0.25">
      <c r="A378" s="143">
        <v>43222</v>
      </c>
      <c r="B378" s="27" t="s">
        <v>185</v>
      </c>
      <c r="C378" s="27" t="s">
        <v>203</v>
      </c>
      <c r="D378" s="25" t="s">
        <v>686</v>
      </c>
      <c r="E378" s="25" t="s">
        <v>104</v>
      </c>
      <c r="F378" s="25" t="s">
        <v>112</v>
      </c>
      <c r="G378" s="25" t="str">
        <f>VLOOKUP(Repository_table[[#This Row],[Country of Destination]],$T$11:$U$47,2,)</f>
        <v>South Asia</v>
      </c>
      <c r="H378" s="25" t="s">
        <v>155</v>
      </c>
      <c r="I378" s="25" t="s">
        <v>254</v>
      </c>
      <c r="J378" s="28">
        <v>3222199</v>
      </c>
      <c r="K378" s="39">
        <v>6.3841999999999999</v>
      </c>
      <c r="L378" s="144" t="s">
        <v>102</v>
      </c>
      <c r="N378" s="117"/>
    </row>
    <row r="379" spans="1:14" s="17" customFormat="1" ht="15.75" customHeight="1" x14ac:dyDescent="0.25">
      <c r="A379" s="143">
        <v>43223</v>
      </c>
      <c r="B379" s="27" t="s">
        <v>58</v>
      </c>
      <c r="C379" s="27" t="s">
        <v>58</v>
      </c>
      <c r="D379" s="25" t="s">
        <v>682</v>
      </c>
      <c r="E379" s="25" t="s">
        <v>104</v>
      </c>
      <c r="F379" s="25" t="s">
        <v>213</v>
      </c>
      <c r="G379" s="25" t="str">
        <f>VLOOKUP(Repository_table[[#This Row],[Country of Destination]],$T$11:$U$47,2,)</f>
        <v>Middle East and North Africa</v>
      </c>
      <c r="H379" s="25" t="s">
        <v>137</v>
      </c>
      <c r="I379" s="25" t="s">
        <v>261</v>
      </c>
      <c r="J379" s="28">
        <v>3270275</v>
      </c>
      <c r="K379" s="39">
        <v>6.24</v>
      </c>
      <c r="L379" s="144" t="s">
        <v>102</v>
      </c>
      <c r="N379" s="117"/>
    </row>
    <row r="380" spans="1:14" s="17" customFormat="1" ht="15.75" customHeight="1" x14ac:dyDescent="0.25">
      <c r="A380" s="143">
        <v>43223</v>
      </c>
      <c r="B380" s="27" t="s">
        <v>58</v>
      </c>
      <c r="C380" s="27" t="s">
        <v>58</v>
      </c>
      <c r="D380" s="25" t="s">
        <v>685</v>
      </c>
      <c r="E380" s="25" t="s">
        <v>186</v>
      </c>
      <c r="F380" s="25" t="s">
        <v>109</v>
      </c>
      <c r="G380" s="25" t="str">
        <f>VLOOKUP(Repository_table[[#This Row],[Country of Destination]],$T$11:$U$47,2,)</f>
        <v>East Asia and Pacific</v>
      </c>
      <c r="H380" s="25" t="s">
        <v>165</v>
      </c>
      <c r="I380" s="25" t="s">
        <v>261</v>
      </c>
      <c r="J380" s="28">
        <v>3702549</v>
      </c>
      <c r="K380" s="39">
        <v>5.54</v>
      </c>
      <c r="L380" s="144" t="s">
        <v>67</v>
      </c>
      <c r="N380" s="117"/>
    </row>
    <row r="381" spans="1:14" s="17" customFormat="1" ht="15.75" customHeight="1" x14ac:dyDescent="0.25">
      <c r="A381" s="143">
        <v>43224</v>
      </c>
      <c r="B381" s="27" t="s">
        <v>185</v>
      </c>
      <c r="C381" s="27" t="s">
        <v>204</v>
      </c>
      <c r="D381" s="25" t="s">
        <v>687</v>
      </c>
      <c r="E381" s="25" t="s">
        <v>104</v>
      </c>
      <c r="F381" s="25" t="s">
        <v>78</v>
      </c>
      <c r="G381" s="25" t="str">
        <f>VLOOKUP(Repository_table[[#This Row],[Country of Destination]],$T$11:$U$47,2,)</f>
        <v>East Asia and Pacific</v>
      </c>
      <c r="H381" s="25" t="s">
        <v>218</v>
      </c>
      <c r="I381" s="25" t="s">
        <v>254</v>
      </c>
      <c r="J381" s="28">
        <v>2790396</v>
      </c>
      <c r="K381" s="39">
        <v>7.5</v>
      </c>
      <c r="L381" s="144" t="s">
        <v>102</v>
      </c>
      <c r="N381" s="117"/>
    </row>
    <row r="382" spans="1:14" s="17" customFormat="1" ht="15.75" customHeight="1" x14ac:dyDescent="0.25">
      <c r="A382" s="143">
        <v>43224</v>
      </c>
      <c r="B382" s="27" t="s">
        <v>58</v>
      </c>
      <c r="C382" s="27" t="s">
        <v>58</v>
      </c>
      <c r="D382" s="25" t="s">
        <v>683</v>
      </c>
      <c r="E382" s="25" t="s">
        <v>104</v>
      </c>
      <c r="F382" s="25" t="s">
        <v>65</v>
      </c>
      <c r="G382" s="25" t="str">
        <f>VLOOKUP(Repository_table[[#This Row],[Country of Destination]],$T$11:$U$47,2,)</f>
        <v>South Asia</v>
      </c>
      <c r="H382" s="25" t="s">
        <v>208</v>
      </c>
      <c r="I382" s="25" t="s">
        <v>261</v>
      </c>
      <c r="J382" s="28">
        <v>3436206</v>
      </c>
      <c r="K382" s="39">
        <v>3.24</v>
      </c>
      <c r="L382" s="144"/>
      <c r="N382" s="117"/>
    </row>
    <row r="383" spans="1:14" s="17" customFormat="1" ht="15.75" customHeight="1" x14ac:dyDescent="0.25">
      <c r="A383" s="143">
        <v>43226</v>
      </c>
      <c r="B383" s="27" t="s">
        <v>58</v>
      </c>
      <c r="C383" s="27" t="s">
        <v>58</v>
      </c>
      <c r="D383" s="25" t="s">
        <v>683</v>
      </c>
      <c r="E383" s="25" t="s">
        <v>104</v>
      </c>
      <c r="F383" s="25" t="s">
        <v>65</v>
      </c>
      <c r="G383" s="25" t="str">
        <f>VLOOKUP(Repository_table[[#This Row],[Country of Destination]],$T$11:$U$47,2,)</f>
        <v>South Asia</v>
      </c>
      <c r="H383" s="25" t="s">
        <v>209</v>
      </c>
      <c r="I383" s="25" t="s">
        <v>261</v>
      </c>
      <c r="J383" s="28">
        <v>3681889</v>
      </c>
      <c r="K383" s="39">
        <v>3.24</v>
      </c>
      <c r="L383" s="144"/>
      <c r="N383" s="117"/>
    </row>
    <row r="384" spans="1:14" s="17" customFormat="1" ht="15.75" customHeight="1" x14ac:dyDescent="0.25">
      <c r="A384" s="143">
        <v>43227</v>
      </c>
      <c r="B384" s="27" t="s">
        <v>58</v>
      </c>
      <c r="C384" s="27" t="s">
        <v>58</v>
      </c>
      <c r="D384" s="25" t="s">
        <v>683</v>
      </c>
      <c r="E384" s="25" t="s">
        <v>104</v>
      </c>
      <c r="F384" s="25" t="s">
        <v>170</v>
      </c>
      <c r="G384" s="25" t="str">
        <f>VLOOKUP(Repository_table[[#This Row],[Country of Destination]],$T$11:$U$47,2,)</f>
        <v>Latin America and the Caribbean</v>
      </c>
      <c r="H384" s="25" t="s">
        <v>171</v>
      </c>
      <c r="I384" s="25" t="s">
        <v>261</v>
      </c>
      <c r="J384" s="28">
        <v>2112124</v>
      </c>
      <c r="K384" s="39">
        <v>6.24</v>
      </c>
      <c r="L384" s="144" t="s">
        <v>212</v>
      </c>
      <c r="N384" s="117"/>
    </row>
    <row r="385" spans="1:14" s="17" customFormat="1" ht="15.75" customHeight="1" x14ac:dyDescent="0.25">
      <c r="A385" s="143">
        <v>43227</v>
      </c>
      <c r="B385" s="27" t="s">
        <v>58</v>
      </c>
      <c r="C385" s="27" t="s">
        <v>58</v>
      </c>
      <c r="D385" s="25" t="s">
        <v>683</v>
      </c>
      <c r="E385" s="25" t="s">
        <v>104</v>
      </c>
      <c r="F385" s="25" t="s">
        <v>169</v>
      </c>
      <c r="G385" s="25" t="str">
        <f>VLOOKUP(Repository_table[[#This Row],[Country of Destination]],$T$11:$U$47,2,)</f>
        <v>Latin America and the Caribbean</v>
      </c>
      <c r="H385" s="25" t="s">
        <v>171</v>
      </c>
      <c r="I385" s="25" t="s">
        <v>261</v>
      </c>
      <c r="J385" s="28">
        <v>1152620</v>
      </c>
      <c r="K385" s="39">
        <v>6.24</v>
      </c>
      <c r="L385" s="144" t="s">
        <v>212</v>
      </c>
      <c r="N385" s="117"/>
    </row>
    <row r="386" spans="1:14" s="17" customFormat="1" ht="15.75" customHeight="1" x14ac:dyDescent="0.25">
      <c r="A386" s="143">
        <v>43228</v>
      </c>
      <c r="B386" s="27" t="s">
        <v>185</v>
      </c>
      <c r="C386" s="27" t="s">
        <v>203</v>
      </c>
      <c r="D386" s="25" t="s">
        <v>686</v>
      </c>
      <c r="E386" s="25" t="s">
        <v>104</v>
      </c>
      <c r="F386" s="25" t="s">
        <v>217</v>
      </c>
      <c r="G386" s="25" t="str">
        <f>VLOOKUP(Repository_table[[#This Row],[Country of Destination]],$T$11:$U$47,2,)</f>
        <v>Middle East and North Africa</v>
      </c>
      <c r="H386" s="25" t="s">
        <v>129</v>
      </c>
      <c r="I386" s="25" t="s">
        <v>254</v>
      </c>
      <c r="J386" s="28">
        <v>3186845</v>
      </c>
      <c r="K386" s="39">
        <v>6.4794</v>
      </c>
      <c r="L386" s="144" t="s">
        <v>102</v>
      </c>
      <c r="N386" s="117"/>
    </row>
    <row r="387" spans="1:14" s="17" customFormat="1" ht="15.75" customHeight="1" x14ac:dyDescent="0.25">
      <c r="A387" s="143">
        <v>43230</v>
      </c>
      <c r="B387" s="27" t="s">
        <v>58</v>
      </c>
      <c r="C387" s="27" t="s">
        <v>58</v>
      </c>
      <c r="D387" s="25" t="s">
        <v>682</v>
      </c>
      <c r="E387" s="25" t="s">
        <v>104</v>
      </c>
      <c r="F387" s="25" t="s">
        <v>109</v>
      </c>
      <c r="G387" s="25" t="str">
        <f>VLOOKUP(Repository_table[[#This Row],[Country of Destination]],$T$11:$U$47,2,)</f>
        <v>East Asia and Pacific</v>
      </c>
      <c r="H387" s="25" t="s">
        <v>110</v>
      </c>
      <c r="I387" s="25" t="s">
        <v>261</v>
      </c>
      <c r="J387" s="28">
        <v>3709344</v>
      </c>
      <c r="K387" s="39">
        <v>3.24</v>
      </c>
      <c r="L387" s="144"/>
      <c r="N387" s="117"/>
    </row>
    <row r="388" spans="1:14" s="17" customFormat="1" ht="15.75" customHeight="1" x14ac:dyDescent="0.25">
      <c r="A388" s="143">
        <v>43231</v>
      </c>
      <c r="B388" s="27" t="s">
        <v>58</v>
      </c>
      <c r="C388" s="27" t="s">
        <v>58</v>
      </c>
      <c r="D388" s="25" t="s">
        <v>685</v>
      </c>
      <c r="E388" s="25" t="s">
        <v>186</v>
      </c>
      <c r="F388" s="25" t="s">
        <v>73</v>
      </c>
      <c r="G388" s="25" t="str">
        <f>VLOOKUP(Repository_table[[#This Row],[Country of Destination]],$T$11:$U$47,2,)</f>
        <v>Latin America and the Caribbean</v>
      </c>
      <c r="H388" s="25" t="s">
        <v>216</v>
      </c>
      <c r="I388" s="25" t="s">
        <v>261</v>
      </c>
      <c r="J388" s="28">
        <v>3671828</v>
      </c>
      <c r="K388" s="39">
        <v>5.54</v>
      </c>
      <c r="L388" s="144" t="s">
        <v>67</v>
      </c>
      <c r="N388" s="117"/>
    </row>
    <row r="389" spans="1:14" s="17" customFormat="1" ht="15.75" customHeight="1" x14ac:dyDescent="0.25">
      <c r="A389" s="143">
        <v>43232</v>
      </c>
      <c r="B389" s="27" t="s">
        <v>58</v>
      </c>
      <c r="C389" s="27" t="s">
        <v>58</v>
      </c>
      <c r="D389" s="25" t="s">
        <v>683</v>
      </c>
      <c r="E389" s="25" t="s">
        <v>104</v>
      </c>
      <c r="F389" s="25" t="s">
        <v>170</v>
      </c>
      <c r="G389" s="25" t="str">
        <f>VLOOKUP(Repository_table[[#This Row],[Country of Destination]],$T$11:$U$47,2,)</f>
        <v>Latin America and the Caribbean</v>
      </c>
      <c r="H389" s="25" t="s">
        <v>210</v>
      </c>
      <c r="I389" s="25" t="s">
        <v>261</v>
      </c>
      <c r="J389" s="28">
        <v>3279517</v>
      </c>
      <c r="K389" s="39">
        <v>3.24</v>
      </c>
      <c r="L389" s="144"/>
      <c r="N389" s="117"/>
    </row>
    <row r="390" spans="1:14" s="17" customFormat="1" ht="15.75" customHeight="1" x14ac:dyDescent="0.25">
      <c r="A390" s="143">
        <v>43233</v>
      </c>
      <c r="B390" s="27" t="s">
        <v>58</v>
      </c>
      <c r="C390" s="27" t="s">
        <v>58</v>
      </c>
      <c r="D390" s="25" t="s">
        <v>682</v>
      </c>
      <c r="E390" s="25" t="s">
        <v>104</v>
      </c>
      <c r="F390" s="25" t="s">
        <v>149</v>
      </c>
      <c r="G390" s="25" t="str">
        <f>VLOOKUP(Repository_table[[#This Row],[Country of Destination]],$T$11:$U$47,2,)</f>
        <v>Middle East and North Africa</v>
      </c>
      <c r="H390" s="25" t="s">
        <v>215</v>
      </c>
      <c r="I390" s="25" t="s">
        <v>261</v>
      </c>
      <c r="J390" s="28">
        <v>3294576</v>
      </c>
      <c r="K390" s="39">
        <v>3.24</v>
      </c>
      <c r="L390" s="144"/>
      <c r="N390" s="117"/>
    </row>
    <row r="391" spans="1:14" s="17" customFormat="1" ht="15.75" customHeight="1" x14ac:dyDescent="0.25">
      <c r="A391" s="143">
        <v>43234</v>
      </c>
      <c r="B391" s="27" t="s">
        <v>185</v>
      </c>
      <c r="C391" s="27" t="s">
        <v>204</v>
      </c>
      <c r="D391" s="25" t="s">
        <v>687</v>
      </c>
      <c r="E391" s="25" t="s">
        <v>104</v>
      </c>
      <c r="F391" s="25" t="s">
        <v>78</v>
      </c>
      <c r="G391" s="25" t="str">
        <f>VLOOKUP(Repository_table[[#This Row],[Country of Destination]],$T$11:$U$47,2,)</f>
        <v>East Asia and Pacific</v>
      </c>
      <c r="H391" s="25" t="s">
        <v>114</v>
      </c>
      <c r="I391" s="25" t="s">
        <v>254</v>
      </c>
      <c r="J391" s="28">
        <v>3368997</v>
      </c>
      <c r="K391" s="39">
        <v>7.5</v>
      </c>
      <c r="L391" s="144" t="s">
        <v>102</v>
      </c>
      <c r="N391" s="117"/>
    </row>
    <row r="392" spans="1:14" s="17" customFormat="1" ht="15.75" customHeight="1" x14ac:dyDescent="0.25">
      <c r="A392" s="143">
        <v>43235</v>
      </c>
      <c r="B392" s="27" t="s">
        <v>58</v>
      </c>
      <c r="C392" s="27" t="s">
        <v>58</v>
      </c>
      <c r="D392" s="25" t="s">
        <v>682</v>
      </c>
      <c r="E392" s="25" t="s">
        <v>104</v>
      </c>
      <c r="F392" s="25" t="s">
        <v>73</v>
      </c>
      <c r="G392" s="25" t="str">
        <f>VLOOKUP(Repository_table[[#This Row],[Country of Destination]],$T$11:$U$47,2,)</f>
        <v>Latin America and the Caribbean</v>
      </c>
      <c r="H392" s="25" t="s">
        <v>183</v>
      </c>
      <c r="I392" s="25" t="s">
        <v>261</v>
      </c>
      <c r="J392" s="28">
        <v>3363440</v>
      </c>
      <c r="K392" s="39">
        <v>6.24</v>
      </c>
      <c r="L392" s="144" t="s">
        <v>102</v>
      </c>
      <c r="N392" s="117"/>
    </row>
    <row r="393" spans="1:14" s="17" customFormat="1" ht="15.75" customHeight="1" x14ac:dyDescent="0.25">
      <c r="A393" s="143">
        <v>43236</v>
      </c>
      <c r="B393" s="27" t="s">
        <v>58</v>
      </c>
      <c r="C393" s="27" t="s">
        <v>58</v>
      </c>
      <c r="D393" s="25" t="s">
        <v>685</v>
      </c>
      <c r="E393" s="25" t="s">
        <v>186</v>
      </c>
      <c r="F393" s="25" t="s">
        <v>78</v>
      </c>
      <c r="G393" s="25" t="str">
        <f>VLOOKUP(Repository_table[[#This Row],[Country of Destination]],$T$11:$U$47,2,)</f>
        <v>East Asia and Pacific</v>
      </c>
      <c r="H393" s="25" t="s">
        <v>77</v>
      </c>
      <c r="I393" s="25" t="s">
        <v>261</v>
      </c>
      <c r="J393" s="28">
        <v>3689942</v>
      </c>
      <c r="K393" s="39">
        <v>5.22</v>
      </c>
      <c r="L393" s="144" t="s">
        <v>67</v>
      </c>
      <c r="N393" s="117"/>
    </row>
    <row r="394" spans="1:14" s="17" customFormat="1" ht="15.75" customHeight="1" x14ac:dyDescent="0.25">
      <c r="A394" s="143">
        <v>43238</v>
      </c>
      <c r="B394" s="27" t="s">
        <v>58</v>
      </c>
      <c r="C394" s="27" t="s">
        <v>58</v>
      </c>
      <c r="D394" s="25" t="s">
        <v>683</v>
      </c>
      <c r="E394" s="25" t="s">
        <v>104</v>
      </c>
      <c r="F394" s="25" t="s">
        <v>69</v>
      </c>
      <c r="G394" s="25" t="str">
        <f>VLOOKUP(Repository_table[[#This Row],[Country of Destination]],$T$11:$U$47,2,)</f>
        <v>East Asia and Pacific</v>
      </c>
      <c r="H394" s="25" t="s">
        <v>703</v>
      </c>
      <c r="I394" s="25" t="s">
        <v>261</v>
      </c>
      <c r="J394" s="28">
        <v>3665420</v>
      </c>
      <c r="K394" s="39">
        <v>3.24</v>
      </c>
      <c r="L394" s="144"/>
      <c r="N394" s="117"/>
    </row>
    <row r="395" spans="1:14" s="17" customFormat="1" ht="15.75" customHeight="1" x14ac:dyDescent="0.25">
      <c r="A395" s="143">
        <v>43239</v>
      </c>
      <c r="B395" s="27" t="s">
        <v>58</v>
      </c>
      <c r="C395" s="27" t="s">
        <v>58</v>
      </c>
      <c r="D395" s="25" t="s">
        <v>682</v>
      </c>
      <c r="E395" s="25" t="s">
        <v>104</v>
      </c>
      <c r="F395" s="25" t="s">
        <v>149</v>
      </c>
      <c r="G395" s="25" t="str">
        <f>VLOOKUP(Repository_table[[#This Row],[Country of Destination]],$T$11:$U$47,2,)</f>
        <v>Middle East and North Africa</v>
      </c>
      <c r="H395" s="25" t="s">
        <v>194</v>
      </c>
      <c r="I395" s="25" t="s">
        <v>261</v>
      </c>
      <c r="J395" s="28">
        <v>3623956</v>
      </c>
      <c r="K395" s="39">
        <v>3.24</v>
      </c>
      <c r="L395" s="144"/>
      <c r="N395" s="117"/>
    </row>
    <row r="396" spans="1:14" s="17" customFormat="1" ht="15.75" customHeight="1" x14ac:dyDescent="0.25">
      <c r="A396" s="143">
        <v>43240</v>
      </c>
      <c r="B396" s="27" t="s">
        <v>185</v>
      </c>
      <c r="C396" s="27" t="s">
        <v>203</v>
      </c>
      <c r="D396" s="25" t="s">
        <v>686</v>
      </c>
      <c r="E396" s="25" t="s">
        <v>104</v>
      </c>
      <c r="F396" s="25" t="s">
        <v>217</v>
      </c>
      <c r="G396" s="25" t="str">
        <f>VLOOKUP(Repository_table[[#This Row],[Country of Destination]],$T$11:$U$47,2,)</f>
        <v>Middle East and North Africa</v>
      </c>
      <c r="H396" s="25" t="s">
        <v>135</v>
      </c>
      <c r="I396" s="25" t="s">
        <v>254</v>
      </c>
      <c r="J396" s="28">
        <v>3308986</v>
      </c>
      <c r="K396" s="39">
        <v>6.5315000000000003</v>
      </c>
      <c r="L396" s="144" t="s">
        <v>102</v>
      </c>
      <c r="N396" s="117"/>
    </row>
    <row r="397" spans="1:14" s="17" customFormat="1" ht="15.75" customHeight="1" x14ac:dyDescent="0.25">
      <c r="A397" s="143">
        <v>43241</v>
      </c>
      <c r="B397" s="27" t="s">
        <v>58</v>
      </c>
      <c r="C397" s="27" t="s">
        <v>58</v>
      </c>
      <c r="D397" s="25" t="s">
        <v>682</v>
      </c>
      <c r="E397" s="25" t="s">
        <v>104</v>
      </c>
      <c r="F397" s="25" t="s">
        <v>109</v>
      </c>
      <c r="G397" s="25" t="str">
        <f>VLOOKUP(Repository_table[[#This Row],[Country of Destination]],$T$11:$U$47,2,)</f>
        <v>East Asia and Pacific</v>
      </c>
      <c r="H397" s="25" t="s">
        <v>701</v>
      </c>
      <c r="I397" s="25" t="s">
        <v>261</v>
      </c>
      <c r="J397" s="28">
        <v>3683751</v>
      </c>
      <c r="K397" s="39">
        <v>3.24</v>
      </c>
      <c r="L397" s="144"/>
      <c r="N397" s="117"/>
    </row>
    <row r="398" spans="1:14" s="17" customFormat="1" ht="15.75" customHeight="1" x14ac:dyDescent="0.25">
      <c r="A398" s="143">
        <v>43242</v>
      </c>
      <c r="B398" s="27" t="s">
        <v>58</v>
      </c>
      <c r="C398" s="27" t="s">
        <v>58</v>
      </c>
      <c r="D398" s="25" t="s">
        <v>682</v>
      </c>
      <c r="E398" s="25" t="s">
        <v>104</v>
      </c>
      <c r="F398" s="25" t="s">
        <v>73</v>
      </c>
      <c r="G398" s="25" t="str">
        <f>VLOOKUP(Repository_table[[#This Row],[Country of Destination]],$T$11:$U$47,2,)</f>
        <v>Latin America and the Caribbean</v>
      </c>
      <c r="H398" s="25" t="s">
        <v>172</v>
      </c>
      <c r="I398" s="25" t="s">
        <v>261</v>
      </c>
      <c r="J398" s="28">
        <v>2922469</v>
      </c>
      <c r="K398" s="39">
        <v>6.24</v>
      </c>
      <c r="L398" s="144" t="s">
        <v>102</v>
      </c>
      <c r="N398" s="117"/>
    </row>
    <row r="399" spans="1:14" s="17" customFormat="1" ht="15.75" customHeight="1" x14ac:dyDescent="0.25">
      <c r="A399" s="143">
        <v>43244</v>
      </c>
      <c r="B399" s="27" t="s">
        <v>58</v>
      </c>
      <c r="C399" s="27" t="s">
        <v>58</v>
      </c>
      <c r="D399" s="25" t="s">
        <v>683</v>
      </c>
      <c r="E399" s="25" t="s">
        <v>104</v>
      </c>
      <c r="F399" s="25" t="s">
        <v>69</v>
      </c>
      <c r="G399" s="25" t="str">
        <f>VLOOKUP(Repository_table[[#This Row],[Country of Destination]],$T$11:$U$47,2,)</f>
        <v>East Asia and Pacific</v>
      </c>
      <c r="H399" s="25" t="s">
        <v>156</v>
      </c>
      <c r="I399" s="25" t="s">
        <v>261</v>
      </c>
      <c r="J399" s="28">
        <v>3610221</v>
      </c>
      <c r="K399" s="39">
        <v>3.24</v>
      </c>
      <c r="L399" s="144"/>
      <c r="N399" s="117"/>
    </row>
    <row r="400" spans="1:14" s="17" customFormat="1" ht="15.75" customHeight="1" x14ac:dyDescent="0.25">
      <c r="A400" s="143">
        <v>43245</v>
      </c>
      <c r="B400" s="27" t="s">
        <v>58</v>
      </c>
      <c r="C400" s="27" t="s">
        <v>58</v>
      </c>
      <c r="D400" s="25" t="s">
        <v>682</v>
      </c>
      <c r="E400" s="25" t="s">
        <v>104</v>
      </c>
      <c r="F400" s="25" t="s">
        <v>73</v>
      </c>
      <c r="G400" s="25" t="str">
        <f>VLOOKUP(Repository_table[[#This Row],[Country of Destination]],$T$11:$U$47,2,)</f>
        <v>Latin America and the Caribbean</v>
      </c>
      <c r="H400" s="25" t="s">
        <v>183</v>
      </c>
      <c r="I400" s="25" t="s">
        <v>261</v>
      </c>
      <c r="J400" s="28">
        <v>3553937</v>
      </c>
      <c r="K400" s="39">
        <v>3.24</v>
      </c>
      <c r="L400" s="144"/>
      <c r="N400" s="117"/>
    </row>
    <row r="401" spans="1:14" s="17" customFormat="1" ht="15.75" customHeight="1" x14ac:dyDescent="0.25">
      <c r="A401" s="143">
        <v>43246</v>
      </c>
      <c r="B401" s="27" t="s">
        <v>185</v>
      </c>
      <c r="C401" s="27" t="s">
        <v>204</v>
      </c>
      <c r="D401" s="25" t="s">
        <v>687</v>
      </c>
      <c r="E401" s="25" t="s">
        <v>104</v>
      </c>
      <c r="F401" s="25" t="s">
        <v>78</v>
      </c>
      <c r="G401" s="25" t="str">
        <f>VLOOKUP(Repository_table[[#This Row],[Country of Destination]],$T$11:$U$47,2,)</f>
        <v>East Asia and Pacific</v>
      </c>
      <c r="H401" s="25" t="s">
        <v>119</v>
      </c>
      <c r="I401" s="25" t="s">
        <v>254</v>
      </c>
      <c r="J401" s="28">
        <v>2932785</v>
      </c>
      <c r="K401" s="39">
        <v>7.5</v>
      </c>
      <c r="L401" s="144" t="s">
        <v>102</v>
      </c>
      <c r="N401" s="117"/>
    </row>
    <row r="402" spans="1:14" s="17" customFormat="1" ht="15.75" customHeight="1" x14ac:dyDescent="0.25">
      <c r="A402" s="143">
        <v>43247</v>
      </c>
      <c r="B402" s="27" t="s">
        <v>58</v>
      </c>
      <c r="C402" s="27" t="s">
        <v>58</v>
      </c>
      <c r="D402" s="25" t="s">
        <v>682</v>
      </c>
      <c r="E402" s="25" t="s">
        <v>104</v>
      </c>
      <c r="F402" s="25" t="s">
        <v>109</v>
      </c>
      <c r="G402" s="25" t="str">
        <f>VLOOKUP(Repository_table[[#This Row],[Country of Destination]],$T$11:$U$47,2,)</f>
        <v>East Asia and Pacific</v>
      </c>
      <c r="H402" s="25" t="s">
        <v>180</v>
      </c>
      <c r="I402" s="25" t="s">
        <v>261</v>
      </c>
      <c r="J402" s="28">
        <v>3693214</v>
      </c>
      <c r="K402" s="39">
        <v>3.24</v>
      </c>
      <c r="L402" s="144"/>
      <c r="N402" s="117"/>
    </row>
    <row r="403" spans="1:14" s="17" customFormat="1" ht="15.75" customHeight="1" x14ac:dyDescent="0.25">
      <c r="A403" s="143">
        <v>43249</v>
      </c>
      <c r="B403" s="27" t="s">
        <v>58</v>
      </c>
      <c r="C403" s="27" t="s">
        <v>58</v>
      </c>
      <c r="D403" s="25" t="s">
        <v>683</v>
      </c>
      <c r="E403" s="25" t="s">
        <v>104</v>
      </c>
      <c r="F403" s="25" t="s">
        <v>69</v>
      </c>
      <c r="G403" s="25" t="str">
        <f>VLOOKUP(Repository_table[[#This Row],[Country of Destination]],$T$11:$U$47,2,)</f>
        <v>East Asia and Pacific</v>
      </c>
      <c r="H403" s="25" t="s">
        <v>211</v>
      </c>
      <c r="I403" s="25" t="s">
        <v>261</v>
      </c>
      <c r="J403" s="28">
        <v>3140502</v>
      </c>
      <c r="K403" s="39">
        <v>6.24</v>
      </c>
      <c r="L403" s="144" t="s">
        <v>102</v>
      </c>
      <c r="N403" s="117"/>
    </row>
    <row r="404" spans="1:14" s="17" customFormat="1" ht="15.75" customHeight="1" x14ac:dyDescent="0.25">
      <c r="A404" s="143">
        <v>43251</v>
      </c>
      <c r="B404" s="27" t="s">
        <v>185</v>
      </c>
      <c r="C404" s="27" t="s">
        <v>203</v>
      </c>
      <c r="D404" s="25" t="s">
        <v>686</v>
      </c>
      <c r="E404" s="25" t="s">
        <v>104</v>
      </c>
      <c r="F404" s="25" t="s">
        <v>177</v>
      </c>
      <c r="G404" s="25" t="str">
        <f>VLOOKUP(Repository_table[[#This Row],[Country of Destination]],$T$11:$U$47,2,)</f>
        <v>Latin America and the Caribbean</v>
      </c>
      <c r="H404" s="25" t="s">
        <v>89</v>
      </c>
      <c r="I404" s="25" t="s">
        <v>254</v>
      </c>
      <c r="J404" s="28">
        <v>1022745</v>
      </c>
      <c r="K404" s="39">
        <v>6.5427</v>
      </c>
      <c r="L404" s="144" t="s">
        <v>212</v>
      </c>
      <c r="N404" s="117"/>
    </row>
    <row r="405" spans="1:14" s="17" customFormat="1" ht="15.75" customHeight="1" x14ac:dyDescent="0.25">
      <c r="A405" s="143">
        <v>43251</v>
      </c>
      <c r="B405" s="27" t="s">
        <v>185</v>
      </c>
      <c r="C405" s="27" t="s">
        <v>203</v>
      </c>
      <c r="D405" s="25" t="s">
        <v>686</v>
      </c>
      <c r="E405" s="25" t="s">
        <v>104</v>
      </c>
      <c r="F405" s="25" t="s">
        <v>178</v>
      </c>
      <c r="G405" s="25" t="str">
        <f>VLOOKUP(Repository_table[[#This Row],[Country of Destination]],$T$11:$U$47,2,)</f>
        <v>Latin America and the Caribbean</v>
      </c>
      <c r="H405" s="25" t="s">
        <v>89</v>
      </c>
      <c r="I405" s="25" t="s">
        <v>254</v>
      </c>
      <c r="J405" s="28">
        <v>2076782</v>
      </c>
      <c r="K405" s="39">
        <v>6.5427</v>
      </c>
      <c r="L405" s="144" t="s">
        <v>212</v>
      </c>
      <c r="N405" s="117"/>
    </row>
    <row r="406" spans="1:14" s="17" customFormat="1" ht="15.75" customHeight="1" x14ac:dyDescent="0.25">
      <c r="A406" s="143">
        <v>43251</v>
      </c>
      <c r="B406" s="27" t="s">
        <v>58</v>
      </c>
      <c r="C406" s="27" t="s">
        <v>58</v>
      </c>
      <c r="D406" s="25" t="s">
        <v>682</v>
      </c>
      <c r="E406" s="25" t="s">
        <v>104</v>
      </c>
      <c r="F406" s="25" t="s">
        <v>149</v>
      </c>
      <c r="G406" s="25" t="str">
        <f>VLOOKUP(Repository_table[[#This Row],[Country of Destination]],$T$11:$U$47,2,)</f>
        <v>Middle East and North Africa</v>
      </c>
      <c r="H406" s="25" t="s">
        <v>172</v>
      </c>
      <c r="I406" s="25" t="s">
        <v>261</v>
      </c>
      <c r="J406" s="28">
        <v>3653093</v>
      </c>
      <c r="K406" s="39">
        <v>3.24</v>
      </c>
      <c r="L406" s="144"/>
      <c r="N406" s="117"/>
    </row>
    <row r="407" spans="1:14" s="17" customFormat="1" ht="15.75" customHeight="1" x14ac:dyDescent="0.25">
      <c r="A407" s="143">
        <v>43253</v>
      </c>
      <c r="B407" s="27" t="s">
        <v>58</v>
      </c>
      <c r="C407" s="27" t="s">
        <v>58</v>
      </c>
      <c r="D407" s="25" t="s">
        <v>682</v>
      </c>
      <c r="E407" s="25" t="s">
        <v>104</v>
      </c>
      <c r="F407" s="25" t="s">
        <v>108</v>
      </c>
      <c r="G407" s="25" t="str">
        <f>VLOOKUP(Repository_table[[#This Row],[Country of Destination]],$T$11:$U$47,2,)</f>
        <v>Latin America and the Caribbean</v>
      </c>
      <c r="H407" s="25" t="s">
        <v>220</v>
      </c>
      <c r="I407" s="25" t="s">
        <v>261</v>
      </c>
      <c r="J407" s="28">
        <v>3266903</v>
      </c>
      <c r="K407" s="39">
        <v>3.31</v>
      </c>
      <c r="L407" s="144"/>
      <c r="N407" s="117"/>
    </row>
    <row r="408" spans="1:14" s="17" customFormat="1" ht="15.75" customHeight="1" x14ac:dyDescent="0.25">
      <c r="A408" s="143">
        <v>43255</v>
      </c>
      <c r="B408" s="27" t="s">
        <v>58</v>
      </c>
      <c r="C408" s="27" t="s">
        <v>58</v>
      </c>
      <c r="D408" s="25" t="s">
        <v>682</v>
      </c>
      <c r="E408" s="25" t="s">
        <v>104</v>
      </c>
      <c r="F408" s="25" t="s">
        <v>73</v>
      </c>
      <c r="G408" s="25" t="str">
        <f>VLOOKUP(Repository_table[[#This Row],[Country of Destination]],$T$11:$U$47,2,)</f>
        <v>Latin America and the Caribbean</v>
      </c>
      <c r="H408" s="25" t="s">
        <v>221</v>
      </c>
      <c r="I408" s="25" t="s">
        <v>261</v>
      </c>
      <c r="J408" s="28">
        <v>3426619</v>
      </c>
      <c r="K408" s="39">
        <v>3.31</v>
      </c>
      <c r="L408" s="144"/>
      <c r="N408" s="117"/>
    </row>
    <row r="409" spans="1:14" s="17" customFormat="1" ht="15.75" customHeight="1" x14ac:dyDescent="0.25">
      <c r="A409" s="143">
        <v>43256</v>
      </c>
      <c r="B409" s="27" t="s">
        <v>58</v>
      </c>
      <c r="C409" s="27" t="s">
        <v>58</v>
      </c>
      <c r="D409" s="25" t="s">
        <v>682</v>
      </c>
      <c r="E409" s="25" t="s">
        <v>104</v>
      </c>
      <c r="F409" s="25" t="s">
        <v>109</v>
      </c>
      <c r="G409" s="25" t="str">
        <f>VLOOKUP(Repository_table[[#This Row],[Country of Destination]],$T$11:$U$47,2,)</f>
        <v>East Asia and Pacific</v>
      </c>
      <c r="H409" s="25" t="s">
        <v>182</v>
      </c>
      <c r="I409" s="25" t="s">
        <v>261</v>
      </c>
      <c r="J409" s="28">
        <v>3709551</v>
      </c>
      <c r="K409" s="39">
        <v>3.31</v>
      </c>
      <c r="L409" s="144"/>
      <c r="N409" s="117"/>
    </row>
    <row r="410" spans="1:14" s="17" customFormat="1" ht="15.75" customHeight="1" x14ac:dyDescent="0.25">
      <c r="A410" s="143">
        <v>43257</v>
      </c>
      <c r="B410" s="27" t="s">
        <v>185</v>
      </c>
      <c r="C410" s="27" t="s">
        <v>204</v>
      </c>
      <c r="D410" s="25" t="s">
        <v>687</v>
      </c>
      <c r="E410" s="25" t="s">
        <v>104</v>
      </c>
      <c r="F410" s="25" t="s">
        <v>78</v>
      </c>
      <c r="G410" s="25" t="str">
        <f>VLOOKUP(Repository_table[[#This Row],[Country of Destination]],$T$11:$U$47,2,)</f>
        <v>East Asia and Pacific</v>
      </c>
      <c r="H410" s="25" t="s">
        <v>228</v>
      </c>
      <c r="I410" s="25" t="s">
        <v>254</v>
      </c>
      <c r="J410" s="28">
        <v>2525553</v>
      </c>
      <c r="K410" s="39">
        <v>8.16</v>
      </c>
      <c r="L410" s="144" t="s">
        <v>102</v>
      </c>
      <c r="N410" s="117"/>
    </row>
    <row r="411" spans="1:14" s="17" customFormat="1" ht="15.75" customHeight="1" x14ac:dyDescent="0.25">
      <c r="A411" s="143">
        <v>43258</v>
      </c>
      <c r="B411" s="27" t="s">
        <v>58</v>
      </c>
      <c r="C411" s="27" t="s">
        <v>58</v>
      </c>
      <c r="D411" s="25" t="s">
        <v>682</v>
      </c>
      <c r="E411" s="25" t="s">
        <v>104</v>
      </c>
      <c r="F411" s="25" t="s">
        <v>108</v>
      </c>
      <c r="G411" s="25" t="str">
        <f>VLOOKUP(Repository_table[[#This Row],[Country of Destination]],$T$11:$U$47,2,)</f>
        <v>Latin America and the Caribbean</v>
      </c>
      <c r="H411" s="25" t="s">
        <v>113</v>
      </c>
      <c r="I411" s="25" t="s">
        <v>261</v>
      </c>
      <c r="J411" s="28">
        <v>2597751</v>
      </c>
      <c r="K411" s="39">
        <v>3.31</v>
      </c>
      <c r="L411" s="144" t="s">
        <v>57</v>
      </c>
      <c r="N411" s="117"/>
    </row>
    <row r="412" spans="1:14" s="17" customFormat="1" ht="15.75" customHeight="1" x14ac:dyDescent="0.25">
      <c r="A412" s="143">
        <v>43258</v>
      </c>
      <c r="B412" s="27" t="s">
        <v>58</v>
      </c>
      <c r="C412" s="27" t="s">
        <v>58</v>
      </c>
      <c r="D412" s="25" t="s">
        <v>682</v>
      </c>
      <c r="E412" s="25" t="s">
        <v>104</v>
      </c>
      <c r="F412" s="25" t="s">
        <v>193</v>
      </c>
      <c r="G412" s="25" t="str">
        <f>VLOOKUP(Repository_table[[#This Row],[Country of Destination]],$T$11:$U$47,2,)</f>
        <v>Latin America and the Caribbean</v>
      </c>
      <c r="H412" s="25" t="s">
        <v>113</v>
      </c>
      <c r="I412" s="25" t="s">
        <v>261</v>
      </c>
      <c r="J412" s="28">
        <v>1113322</v>
      </c>
      <c r="K412" s="39">
        <v>3.31</v>
      </c>
      <c r="L412" s="144" t="s">
        <v>57</v>
      </c>
      <c r="N412" s="117"/>
    </row>
    <row r="413" spans="1:14" s="17" customFormat="1" ht="15.75" customHeight="1" x14ac:dyDescent="0.25">
      <c r="A413" s="143">
        <v>43260</v>
      </c>
      <c r="B413" s="27" t="s">
        <v>58</v>
      </c>
      <c r="C413" s="27" t="s">
        <v>58</v>
      </c>
      <c r="D413" s="25" t="s">
        <v>682</v>
      </c>
      <c r="E413" s="25" t="s">
        <v>104</v>
      </c>
      <c r="F413" s="25" t="s">
        <v>73</v>
      </c>
      <c r="G413" s="25" t="str">
        <f>VLOOKUP(Repository_table[[#This Row],[Country of Destination]],$T$11:$U$47,2,)</f>
        <v>Latin America and the Caribbean</v>
      </c>
      <c r="H413" s="25" t="s">
        <v>222</v>
      </c>
      <c r="I413" s="25" t="s">
        <v>261</v>
      </c>
      <c r="J413" s="28">
        <v>2921687</v>
      </c>
      <c r="K413" s="39">
        <v>6.31</v>
      </c>
      <c r="L413" s="144" t="s">
        <v>102</v>
      </c>
      <c r="N413" s="117"/>
    </row>
    <row r="414" spans="1:14" s="17" customFormat="1" ht="15.75" customHeight="1" x14ac:dyDescent="0.25">
      <c r="A414" s="143">
        <v>43262</v>
      </c>
      <c r="B414" s="27" t="s">
        <v>58</v>
      </c>
      <c r="C414" s="27" t="s">
        <v>58</v>
      </c>
      <c r="D414" s="25" t="s">
        <v>682</v>
      </c>
      <c r="E414" s="25" t="s">
        <v>104</v>
      </c>
      <c r="F414" s="25" t="s">
        <v>73</v>
      </c>
      <c r="G414" s="25" t="str">
        <f>VLOOKUP(Repository_table[[#This Row],[Country of Destination]],$T$11:$U$47,2,)</f>
        <v>Latin America and the Caribbean</v>
      </c>
      <c r="H414" s="25" t="s">
        <v>223</v>
      </c>
      <c r="I414" s="25" t="s">
        <v>261</v>
      </c>
      <c r="J414" s="28">
        <v>3172352</v>
      </c>
      <c r="K414" s="39">
        <v>3.31</v>
      </c>
      <c r="L414" s="144"/>
      <c r="N414" s="117"/>
    </row>
    <row r="415" spans="1:14" s="17" customFormat="1" ht="15.75" customHeight="1" x14ac:dyDescent="0.25">
      <c r="A415" s="143">
        <v>43263</v>
      </c>
      <c r="B415" s="27" t="s">
        <v>58</v>
      </c>
      <c r="C415" s="27" t="s">
        <v>58</v>
      </c>
      <c r="D415" s="25" t="s">
        <v>683</v>
      </c>
      <c r="E415" s="25" t="s">
        <v>104</v>
      </c>
      <c r="F415" s="25" t="s">
        <v>352</v>
      </c>
      <c r="G415" s="25" t="str">
        <f>VLOOKUP(Repository_table[[#This Row],[Country of Destination]],$T$11:$U$47,2,)</f>
        <v>East Asia and Pacific</v>
      </c>
      <c r="H415" s="25" t="s">
        <v>225</v>
      </c>
      <c r="I415" s="25" t="s">
        <v>261</v>
      </c>
      <c r="J415" s="28">
        <v>3267829</v>
      </c>
      <c r="K415" s="39">
        <v>6.31</v>
      </c>
      <c r="L415" s="144" t="s">
        <v>102</v>
      </c>
      <c r="N415" s="117"/>
    </row>
    <row r="416" spans="1:14" s="17" customFormat="1" ht="15.75" customHeight="1" x14ac:dyDescent="0.25">
      <c r="A416" s="143">
        <v>43266</v>
      </c>
      <c r="B416" s="27" t="s">
        <v>185</v>
      </c>
      <c r="C416" s="27" t="s">
        <v>204</v>
      </c>
      <c r="D416" s="25" t="s">
        <v>687</v>
      </c>
      <c r="E416" s="25" t="s">
        <v>104</v>
      </c>
      <c r="F416" s="25" t="s">
        <v>78</v>
      </c>
      <c r="G416" s="25" t="str">
        <f>VLOOKUP(Repository_table[[#This Row],[Country of Destination]],$T$11:$U$47,2,)</f>
        <v>East Asia and Pacific</v>
      </c>
      <c r="H416" s="25" t="s">
        <v>229</v>
      </c>
      <c r="I416" s="25" t="s">
        <v>254</v>
      </c>
      <c r="J416" s="28">
        <v>3613147</v>
      </c>
      <c r="K416" s="39">
        <v>7.52</v>
      </c>
      <c r="L416" s="144" t="s">
        <v>102</v>
      </c>
      <c r="N416" s="117"/>
    </row>
    <row r="417" spans="1:14" s="17" customFormat="1" ht="15.75" customHeight="1" x14ac:dyDescent="0.25">
      <c r="A417" s="143">
        <v>43266</v>
      </c>
      <c r="B417" s="27" t="s">
        <v>58</v>
      </c>
      <c r="C417" s="27" t="s">
        <v>58</v>
      </c>
      <c r="D417" s="25" t="s">
        <v>683</v>
      </c>
      <c r="E417" s="25" t="s">
        <v>104</v>
      </c>
      <c r="F417" s="25" t="s">
        <v>65</v>
      </c>
      <c r="G417" s="25" t="str">
        <f>VLOOKUP(Repository_table[[#This Row],[Country of Destination]],$T$11:$U$47,2,)</f>
        <v>South Asia</v>
      </c>
      <c r="H417" s="25" t="s">
        <v>226</v>
      </c>
      <c r="I417" s="25" t="s">
        <v>261</v>
      </c>
      <c r="J417" s="28">
        <v>3269913</v>
      </c>
      <c r="K417" s="39">
        <v>3.31</v>
      </c>
      <c r="L417" s="144"/>
      <c r="N417" s="117"/>
    </row>
    <row r="418" spans="1:14" s="17" customFormat="1" ht="15.75" customHeight="1" x14ac:dyDescent="0.25">
      <c r="A418" s="143">
        <v>43267</v>
      </c>
      <c r="B418" s="27" t="s">
        <v>58</v>
      </c>
      <c r="C418" s="27" t="s">
        <v>58</v>
      </c>
      <c r="D418" s="25" t="s">
        <v>682</v>
      </c>
      <c r="E418" s="25" t="s">
        <v>104</v>
      </c>
      <c r="F418" s="25" t="s">
        <v>109</v>
      </c>
      <c r="G418" s="25" t="str">
        <f>VLOOKUP(Repository_table[[#This Row],[Country of Destination]],$T$11:$U$47,2,)</f>
        <v>East Asia and Pacific</v>
      </c>
      <c r="H418" s="25" t="s">
        <v>158</v>
      </c>
      <c r="I418" s="25" t="s">
        <v>261</v>
      </c>
      <c r="J418" s="28">
        <v>3513194</v>
      </c>
      <c r="K418" s="39">
        <v>3.31</v>
      </c>
      <c r="L418" s="144"/>
      <c r="N418" s="117"/>
    </row>
    <row r="419" spans="1:14" s="17" customFormat="1" ht="15.75" customHeight="1" x14ac:dyDescent="0.25">
      <c r="A419" s="143">
        <v>43270</v>
      </c>
      <c r="B419" s="27" t="s">
        <v>185</v>
      </c>
      <c r="C419" s="27" t="s">
        <v>203</v>
      </c>
      <c r="D419" s="25" t="s">
        <v>686</v>
      </c>
      <c r="E419" s="25" t="s">
        <v>104</v>
      </c>
      <c r="F419" s="25" t="s">
        <v>73</v>
      </c>
      <c r="G419" s="25" t="str">
        <f>VLOOKUP(Repository_table[[#This Row],[Country of Destination]],$T$11:$U$47,2,)</f>
        <v>Latin America and the Caribbean</v>
      </c>
      <c r="H419" s="25" t="s">
        <v>210</v>
      </c>
      <c r="I419" s="25" t="s">
        <v>254</v>
      </c>
      <c r="J419" s="28">
        <v>3240033</v>
      </c>
      <c r="K419" s="39">
        <v>6.5926999999999998</v>
      </c>
      <c r="L419" s="144" t="s">
        <v>102</v>
      </c>
      <c r="N419" s="117"/>
    </row>
    <row r="420" spans="1:14" s="17" customFormat="1" ht="15.75" customHeight="1" x14ac:dyDescent="0.25">
      <c r="A420" s="143">
        <v>43271</v>
      </c>
      <c r="B420" s="27" t="s">
        <v>58</v>
      </c>
      <c r="C420" s="27" t="s">
        <v>58</v>
      </c>
      <c r="D420" s="25" t="s">
        <v>683</v>
      </c>
      <c r="E420" s="25" t="s">
        <v>104</v>
      </c>
      <c r="F420" s="25" t="s">
        <v>69</v>
      </c>
      <c r="G420" s="25" t="str">
        <f>VLOOKUP(Repository_table[[#This Row],[Country of Destination]],$T$11:$U$47,2,)</f>
        <v>East Asia and Pacific</v>
      </c>
      <c r="H420" s="25" t="s">
        <v>216</v>
      </c>
      <c r="I420" s="25" t="s">
        <v>261</v>
      </c>
      <c r="J420" s="28">
        <v>2925668</v>
      </c>
      <c r="K420" s="39">
        <v>6.31</v>
      </c>
      <c r="L420" s="144" t="s">
        <v>102</v>
      </c>
      <c r="N420" s="117"/>
    </row>
    <row r="421" spans="1:14" s="17" customFormat="1" ht="15.75" customHeight="1" x14ac:dyDescent="0.25">
      <c r="A421" s="143">
        <v>43272</v>
      </c>
      <c r="B421" s="27" t="s">
        <v>58</v>
      </c>
      <c r="C421" s="27" t="s">
        <v>58</v>
      </c>
      <c r="D421" s="25" t="s">
        <v>683</v>
      </c>
      <c r="E421" s="25" t="s">
        <v>104</v>
      </c>
      <c r="F421" s="25" t="s">
        <v>65</v>
      </c>
      <c r="G421" s="25" t="str">
        <f>VLOOKUP(Repository_table[[#This Row],[Country of Destination]],$T$11:$U$47,2,)</f>
        <v>South Asia</v>
      </c>
      <c r="H421" s="25" t="s">
        <v>173</v>
      </c>
      <c r="I421" s="25" t="s">
        <v>261</v>
      </c>
      <c r="J421" s="28">
        <v>3446792</v>
      </c>
      <c r="K421" s="39">
        <v>3.31</v>
      </c>
      <c r="L421" s="144"/>
      <c r="N421" s="117"/>
    </row>
    <row r="422" spans="1:14" s="17" customFormat="1" ht="15.75" customHeight="1" x14ac:dyDescent="0.25">
      <c r="A422" s="143">
        <v>43273</v>
      </c>
      <c r="B422" s="27" t="s">
        <v>58</v>
      </c>
      <c r="C422" s="27" t="s">
        <v>58</v>
      </c>
      <c r="D422" s="25" t="s">
        <v>682</v>
      </c>
      <c r="E422" s="25" t="s">
        <v>104</v>
      </c>
      <c r="F422" s="25" t="s">
        <v>73</v>
      </c>
      <c r="G422" s="25" t="str">
        <f>VLOOKUP(Repository_table[[#This Row],[Country of Destination]],$T$11:$U$47,2,)</f>
        <v>Latin America and the Caribbean</v>
      </c>
      <c r="H422" s="25" t="s">
        <v>224</v>
      </c>
      <c r="I422" s="25" t="s">
        <v>261</v>
      </c>
      <c r="J422" s="28">
        <v>3274397</v>
      </c>
      <c r="K422" s="39">
        <v>6.31</v>
      </c>
      <c r="L422" s="144" t="s">
        <v>102</v>
      </c>
      <c r="N422" s="117"/>
    </row>
    <row r="423" spans="1:14" s="17" customFormat="1" ht="15.75" customHeight="1" x14ac:dyDescent="0.25">
      <c r="A423" s="143">
        <v>43274</v>
      </c>
      <c r="B423" s="27" t="s">
        <v>58</v>
      </c>
      <c r="C423" s="27" t="s">
        <v>58</v>
      </c>
      <c r="D423" s="25" t="s">
        <v>682</v>
      </c>
      <c r="E423" s="25" t="s">
        <v>104</v>
      </c>
      <c r="F423" s="25" t="s">
        <v>109</v>
      </c>
      <c r="G423" s="25" t="str">
        <f>VLOOKUP(Repository_table[[#This Row],[Country of Destination]],$T$11:$U$47,2,)</f>
        <v>East Asia and Pacific</v>
      </c>
      <c r="H423" s="25" t="s">
        <v>699</v>
      </c>
      <c r="I423" s="25" t="s">
        <v>261</v>
      </c>
      <c r="J423" s="28">
        <v>3080180</v>
      </c>
      <c r="K423" s="39">
        <v>3.31</v>
      </c>
      <c r="L423" s="144"/>
      <c r="N423" s="117"/>
    </row>
    <row r="424" spans="1:14" s="17" customFormat="1" ht="15.75" customHeight="1" x14ac:dyDescent="0.25">
      <c r="A424" s="143">
        <v>43274</v>
      </c>
      <c r="B424" s="27" t="s">
        <v>58</v>
      </c>
      <c r="C424" s="27" t="s">
        <v>58</v>
      </c>
      <c r="D424" s="25" t="s">
        <v>682</v>
      </c>
      <c r="E424" s="25" t="s">
        <v>104</v>
      </c>
      <c r="F424" s="25" t="s">
        <v>73</v>
      </c>
      <c r="G424" s="25" t="str">
        <f>VLOOKUP(Repository_table[[#This Row],[Country of Destination]],$T$11:$U$47,2,)</f>
        <v>Latin America and the Caribbean</v>
      </c>
      <c r="H424" s="25" t="s">
        <v>222</v>
      </c>
      <c r="I424" s="25" t="s">
        <v>261</v>
      </c>
      <c r="J424" s="28">
        <v>3568198</v>
      </c>
      <c r="K424" s="39">
        <v>3.31</v>
      </c>
      <c r="L424" s="144"/>
      <c r="N424" s="117"/>
    </row>
    <row r="425" spans="1:14" s="17" customFormat="1" ht="15.75" customHeight="1" x14ac:dyDescent="0.25">
      <c r="A425" s="143">
        <v>43276</v>
      </c>
      <c r="B425" s="27" t="s">
        <v>58</v>
      </c>
      <c r="C425" s="27" t="s">
        <v>58</v>
      </c>
      <c r="D425" s="25" t="s">
        <v>683</v>
      </c>
      <c r="E425" s="25" t="s">
        <v>104</v>
      </c>
      <c r="F425" s="25" t="s">
        <v>78</v>
      </c>
      <c r="G425" s="25" t="str">
        <f>VLOOKUP(Repository_table[[#This Row],[Country of Destination]],$T$11:$U$47,2,)</f>
        <v>East Asia and Pacific</v>
      </c>
      <c r="H425" s="25" t="s">
        <v>198</v>
      </c>
      <c r="I425" s="25" t="s">
        <v>261</v>
      </c>
      <c r="J425" s="28">
        <v>3681601</v>
      </c>
      <c r="K425" s="39">
        <v>3.31</v>
      </c>
      <c r="L425" s="144"/>
      <c r="N425" s="117"/>
    </row>
    <row r="426" spans="1:14" s="17" customFormat="1" ht="15.75" customHeight="1" x14ac:dyDescent="0.25">
      <c r="A426" s="143">
        <v>43277</v>
      </c>
      <c r="B426" s="27" t="s">
        <v>58</v>
      </c>
      <c r="C426" s="27" t="s">
        <v>58</v>
      </c>
      <c r="D426" s="25" t="s">
        <v>682</v>
      </c>
      <c r="E426" s="25" t="s">
        <v>104</v>
      </c>
      <c r="F426" s="25" t="s">
        <v>109</v>
      </c>
      <c r="G426" s="25" t="str">
        <f>VLOOKUP(Repository_table[[#This Row],[Country of Destination]],$T$11:$U$47,2,)</f>
        <v>East Asia and Pacific</v>
      </c>
      <c r="H426" s="25" t="s">
        <v>159</v>
      </c>
      <c r="I426" s="25" t="s">
        <v>261</v>
      </c>
      <c r="J426" s="28">
        <v>3690759</v>
      </c>
      <c r="K426" s="39">
        <v>3.31</v>
      </c>
      <c r="L426" s="144"/>
      <c r="N426" s="117"/>
    </row>
    <row r="427" spans="1:14" s="17" customFormat="1" ht="15.75" customHeight="1" x14ac:dyDescent="0.25">
      <c r="A427" s="143">
        <v>43279</v>
      </c>
      <c r="B427" s="27" t="s">
        <v>58</v>
      </c>
      <c r="C427" s="27" t="s">
        <v>58</v>
      </c>
      <c r="D427" s="25" t="s">
        <v>682</v>
      </c>
      <c r="E427" s="25" t="s">
        <v>104</v>
      </c>
      <c r="F427" s="25" t="s">
        <v>73</v>
      </c>
      <c r="G427" s="25" t="str">
        <f>VLOOKUP(Repository_table[[#This Row],[Country of Destination]],$T$11:$U$47,2,)</f>
        <v>Latin America and the Caribbean</v>
      </c>
      <c r="H427" s="25" t="s">
        <v>224</v>
      </c>
      <c r="I427" s="25" t="s">
        <v>261</v>
      </c>
      <c r="J427" s="28">
        <v>3446813</v>
      </c>
      <c r="K427" s="39">
        <v>3.31</v>
      </c>
      <c r="L427" s="144"/>
      <c r="N427" s="117"/>
    </row>
    <row r="428" spans="1:14" s="17" customFormat="1" ht="15.75" customHeight="1" x14ac:dyDescent="0.25">
      <c r="A428" s="143">
        <v>43281</v>
      </c>
      <c r="B428" s="27" t="s">
        <v>185</v>
      </c>
      <c r="C428" s="27" t="s">
        <v>203</v>
      </c>
      <c r="D428" s="25" t="s">
        <v>686</v>
      </c>
      <c r="E428" s="25" t="s">
        <v>104</v>
      </c>
      <c r="F428" s="25" t="s">
        <v>149</v>
      </c>
      <c r="G428" s="25" t="str">
        <f>VLOOKUP(Repository_table[[#This Row],[Country of Destination]],$T$11:$U$47,2,)</f>
        <v>Middle East and North Africa</v>
      </c>
      <c r="H428" s="25" t="s">
        <v>227</v>
      </c>
      <c r="I428" s="25" t="s">
        <v>254</v>
      </c>
      <c r="J428" s="28">
        <v>3201097</v>
      </c>
      <c r="K428" s="39">
        <v>6.5926999999999998</v>
      </c>
      <c r="L428" s="144" t="s">
        <v>102</v>
      </c>
      <c r="N428" s="117"/>
    </row>
    <row r="429" spans="1:14" s="17" customFormat="1" ht="15.75" customHeight="1" x14ac:dyDescent="0.25">
      <c r="A429" s="143">
        <v>43281</v>
      </c>
      <c r="B429" s="27" t="s">
        <v>58</v>
      </c>
      <c r="C429" s="27" t="s">
        <v>58</v>
      </c>
      <c r="D429" s="25" t="s">
        <v>682</v>
      </c>
      <c r="E429" s="25" t="s">
        <v>104</v>
      </c>
      <c r="F429" s="25" t="s">
        <v>73</v>
      </c>
      <c r="G429" s="25" t="str">
        <f>VLOOKUP(Repository_table[[#This Row],[Country of Destination]],$T$11:$U$47,2,)</f>
        <v>Latin America and the Caribbean</v>
      </c>
      <c r="H429" s="25" t="s">
        <v>221</v>
      </c>
      <c r="I429" s="25" t="s">
        <v>261</v>
      </c>
      <c r="J429" s="28">
        <v>3541349</v>
      </c>
      <c r="K429" s="39">
        <v>3.31</v>
      </c>
      <c r="L429" s="144"/>
      <c r="N429" s="117"/>
    </row>
    <row r="430" spans="1:14" s="17" customFormat="1" ht="15.75" customHeight="1" x14ac:dyDescent="0.25">
      <c r="A430" s="143">
        <v>43282</v>
      </c>
      <c r="B430" s="27" t="s">
        <v>58</v>
      </c>
      <c r="C430" s="27" t="s">
        <v>58</v>
      </c>
      <c r="D430" s="25" t="s">
        <v>683</v>
      </c>
      <c r="E430" s="25" t="s">
        <v>104</v>
      </c>
      <c r="F430" s="25" t="s">
        <v>69</v>
      </c>
      <c r="G430" s="25" t="str">
        <f>VLOOKUP(Repository_table[[#This Row],[Country of Destination]],$T$11:$U$47,2,)</f>
        <v>East Asia and Pacific</v>
      </c>
      <c r="H430" s="25" t="s">
        <v>179</v>
      </c>
      <c r="I430" s="25" t="s">
        <v>261</v>
      </c>
      <c r="J430" s="28">
        <v>3671902</v>
      </c>
      <c r="K430" s="39">
        <v>3.31</v>
      </c>
      <c r="L430" s="144"/>
      <c r="N430" s="117"/>
    </row>
    <row r="431" spans="1:14" s="17" customFormat="1" ht="15.75" customHeight="1" x14ac:dyDescent="0.25">
      <c r="A431" s="143">
        <v>43283</v>
      </c>
      <c r="B431" s="27" t="s">
        <v>185</v>
      </c>
      <c r="C431" s="27" t="s">
        <v>204</v>
      </c>
      <c r="D431" s="25" t="s">
        <v>687</v>
      </c>
      <c r="E431" s="25" t="s">
        <v>104</v>
      </c>
      <c r="F431" s="25" t="s">
        <v>78</v>
      </c>
      <c r="G431" s="25" t="str">
        <f>VLOOKUP(Repository_table[[#This Row],[Country of Destination]],$T$11:$U$47,2,)</f>
        <v>East Asia and Pacific</v>
      </c>
      <c r="H431" s="25" t="s">
        <v>206</v>
      </c>
      <c r="I431" s="25" t="s">
        <v>254</v>
      </c>
      <c r="J431" s="28">
        <v>3706660</v>
      </c>
      <c r="K431" s="39">
        <v>8.16</v>
      </c>
      <c r="L431" s="144" t="s">
        <v>102</v>
      </c>
      <c r="N431" s="117"/>
    </row>
    <row r="432" spans="1:14" s="17" customFormat="1" ht="15.75" customHeight="1" x14ac:dyDescent="0.25">
      <c r="A432" s="143">
        <v>43283</v>
      </c>
      <c r="B432" s="27" t="s">
        <v>58</v>
      </c>
      <c r="C432" s="27" t="s">
        <v>58</v>
      </c>
      <c r="D432" s="25" t="s">
        <v>682</v>
      </c>
      <c r="E432" s="25" t="s">
        <v>104</v>
      </c>
      <c r="F432" s="25" t="s">
        <v>109</v>
      </c>
      <c r="G432" s="25" t="str">
        <f>VLOOKUP(Repository_table[[#This Row],[Country of Destination]],$T$11:$U$47,2,)</f>
        <v>East Asia and Pacific</v>
      </c>
      <c r="H432" s="25" t="s">
        <v>107</v>
      </c>
      <c r="I432" s="25" t="s">
        <v>261</v>
      </c>
      <c r="J432" s="28">
        <v>3697168</v>
      </c>
      <c r="K432" s="39">
        <v>3.45</v>
      </c>
      <c r="L432" s="144"/>
      <c r="N432" s="117"/>
    </row>
    <row r="433" spans="1:14" s="17" customFormat="1" ht="15.75" customHeight="1" x14ac:dyDescent="0.25">
      <c r="A433" s="143">
        <v>43284</v>
      </c>
      <c r="B433" s="27" t="s">
        <v>58</v>
      </c>
      <c r="C433" s="27" t="s">
        <v>58</v>
      </c>
      <c r="D433" s="25" t="s">
        <v>682</v>
      </c>
      <c r="E433" s="25" t="s">
        <v>104</v>
      </c>
      <c r="F433" s="25" t="s">
        <v>108</v>
      </c>
      <c r="G433" s="25" t="str">
        <f>VLOOKUP(Repository_table[[#This Row],[Country of Destination]],$T$11:$U$47,2,)</f>
        <v>Latin America and the Caribbean</v>
      </c>
      <c r="H433" s="25" t="s">
        <v>236</v>
      </c>
      <c r="I433" s="25" t="s">
        <v>261</v>
      </c>
      <c r="J433" s="28">
        <v>3276309</v>
      </c>
      <c r="K433" s="39">
        <v>6.31</v>
      </c>
      <c r="L433" s="144" t="s">
        <v>102</v>
      </c>
      <c r="N433" s="117"/>
    </row>
    <row r="434" spans="1:14" s="17" customFormat="1" ht="15.75" customHeight="1" x14ac:dyDescent="0.25">
      <c r="A434" s="143">
        <v>43285</v>
      </c>
      <c r="B434" s="27" t="s">
        <v>58</v>
      </c>
      <c r="C434" s="27" t="s">
        <v>58</v>
      </c>
      <c r="D434" s="25" t="s">
        <v>682</v>
      </c>
      <c r="E434" s="25" t="s">
        <v>104</v>
      </c>
      <c r="F434" s="25" t="s">
        <v>73</v>
      </c>
      <c r="G434" s="25" t="str">
        <f>VLOOKUP(Repository_table[[#This Row],[Country of Destination]],$T$11:$U$47,2,)</f>
        <v>Latin America and the Caribbean</v>
      </c>
      <c r="H434" s="25" t="s">
        <v>93</v>
      </c>
      <c r="I434" s="25" t="s">
        <v>261</v>
      </c>
      <c r="J434" s="28">
        <v>3676521</v>
      </c>
      <c r="K434" s="39">
        <v>3.45</v>
      </c>
      <c r="L434" s="144"/>
      <c r="N434" s="117"/>
    </row>
    <row r="435" spans="1:14" s="17" customFormat="1" ht="15.75" customHeight="1" x14ac:dyDescent="0.25">
      <c r="A435" s="143">
        <v>43287</v>
      </c>
      <c r="B435" s="27" t="s">
        <v>185</v>
      </c>
      <c r="C435" s="27" t="s">
        <v>204</v>
      </c>
      <c r="D435" s="25" t="s">
        <v>687</v>
      </c>
      <c r="E435" s="25" t="s">
        <v>104</v>
      </c>
      <c r="F435" s="25" t="s">
        <v>78</v>
      </c>
      <c r="G435" s="25" t="str">
        <f>VLOOKUP(Repository_table[[#This Row],[Country of Destination]],$T$11:$U$47,2,)</f>
        <v>East Asia and Pacific</v>
      </c>
      <c r="H435" s="25" t="s">
        <v>218</v>
      </c>
      <c r="I435" s="25" t="s">
        <v>254</v>
      </c>
      <c r="J435" s="28">
        <v>2675768</v>
      </c>
      <c r="K435" s="39">
        <v>7.56</v>
      </c>
      <c r="L435" s="144" t="s">
        <v>102</v>
      </c>
      <c r="N435" s="117"/>
    </row>
    <row r="436" spans="1:14" s="17" customFormat="1" ht="15.75" customHeight="1" x14ac:dyDescent="0.25">
      <c r="A436" s="143">
        <v>43287</v>
      </c>
      <c r="B436" s="27" t="s">
        <v>58</v>
      </c>
      <c r="C436" s="27" t="s">
        <v>58</v>
      </c>
      <c r="D436" s="25" t="s">
        <v>683</v>
      </c>
      <c r="E436" s="25" t="s">
        <v>104</v>
      </c>
      <c r="F436" s="25" t="s">
        <v>169</v>
      </c>
      <c r="G436" s="25" t="str">
        <f>VLOOKUP(Repository_table[[#This Row],[Country of Destination]],$T$11:$U$47,2,)</f>
        <v>Latin America and the Caribbean</v>
      </c>
      <c r="H436" s="25" t="s">
        <v>233</v>
      </c>
      <c r="I436" s="25" t="s">
        <v>261</v>
      </c>
      <c r="J436" s="28">
        <v>3272666</v>
      </c>
      <c r="K436" s="39">
        <v>6.45</v>
      </c>
      <c r="L436" s="144" t="s">
        <v>102</v>
      </c>
      <c r="N436" s="117"/>
    </row>
    <row r="437" spans="1:14" s="17" customFormat="1" ht="15.75" customHeight="1" x14ac:dyDescent="0.25">
      <c r="A437" s="143">
        <v>43288</v>
      </c>
      <c r="B437" s="27" t="s">
        <v>58</v>
      </c>
      <c r="C437" s="27" t="s">
        <v>58</v>
      </c>
      <c r="D437" s="25" t="s">
        <v>682</v>
      </c>
      <c r="E437" s="25" t="s">
        <v>104</v>
      </c>
      <c r="F437" s="25" t="s">
        <v>109</v>
      </c>
      <c r="G437" s="25" t="str">
        <f>VLOOKUP(Repository_table[[#This Row],[Country of Destination]],$T$11:$U$47,2,)</f>
        <v>East Asia and Pacific</v>
      </c>
      <c r="H437" s="25" t="s">
        <v>152</v>
      </c>
      <c r="I437" s="25" t="s">
        <v>261</v>
      </c>
      <c r="J437" s="28">
        <v>3711089</v>
      </c>
      <c r="K437" s="39">
        <v>3.45</v>
      </c>
      <c r="L437" s="144"/>
      <c r="N437" s="117"/>
    </row>
    <row r="438" spans="1:14" s="17" customFormat="1" ht="15.75" customHeight="1" x14ac:dyDescent="0.25">
      <c r="A438" s="143">
        <v>43290</v>
      </c>
      <c r="B438" s="27" t="s">
        <v>185</v>
      </c>
      <c r="C438" s="27" t="s">
        <v>203</v>
      </c>
      <c r="D438" s="25" t="s">
        <v>687</v>
      </c>
      <c r="E438" s="25" t="s">
        <v>104</v>
      </c>
      <c r="F438" s="25" t="s">
        <v>169</v>
      </c>
      <c r="G438" s="25" t="str">
        <f>VLOOKUP(Repository_table[[#This Row],[Country of Destination]],$T$11:$U$47,2,)</f>
        <v>Latin America and the Caribbean</v>
      </c>
      <c r="H438" s="25" t="s">
        <v>161</v>
      </c>
      <c r="I438" s="25" t="s">
        <v>254</v>
      </c>
      <c r="J438" s="28">
        <v>532877</v>
      </c>
      <c r="K438" s="39">
        <v>6.6490999999999998</v>
      </c>
      <c r="L438" s="144" t="s">
        <v>212</v>
      </c>
      <c r="N438" s="117"/>
    </row>
    <row r="439" spans="1:14" s="17" customFormat="1" ht="15.75" customHeight="1" x14ac:dyDescent="0.25">
      <c r="A439" s="143">
        <v>43290</v>
      </c>
      <c r="B439" s="27" t="s">
        <v>185</v>
      </c>
      <c r="C439" s="27" t="s">
        <v>203</v>
      </c>
      <c r="D439" s="25" t="s">
        <v>687</v>
      </c>
      <c r="E439" s="25" t="s">
        <v>104</v>
      </c>
      <c r="F439" s="25" t="s">
        <v>170</v>
      </c>
      <c r="G439" s="25" t="str">
        <f>VLOOKUP(Repository_table[[#This Row],[Country of Destination]],$T$11:$U$47,2,)</f>
        <v>Latin America and the Caribbean</v>
      </c>
      <c r="H439" s="25" t="s">
        <v>161</v>
      </c>
      <c r="I439" s="25" t="s">
        <v>254</v>
      </c>
      <c r="J439" s="28">
        <v>2939062</v>
      </c>
      <c r="K439" s="39">
        <v>6.6490999999999998</v>
      </c>
      <c r="L439" s="144" t="s">
        <v>212</v>
      </c>
      <c r="N439" s="117"/>
    </row>
    <row r="440" spans="1:14" s="17" customFormat="1" ht="15.75" customHeight="1" x14ac:dyDescent="0.25">
      <c r="A440" s="143">
        <v>43290</v>
      </c>
      <c r="B440" s="27" t="s">
        <v>58</v>
      </c>
      <c r="C440" s="27" t="s">
        <v>58</v>
      </c>
      <c r="D440" s="25" t="s">
        <v>682</v>
      </c>
      <c r="E440" s="25" t="s">
        <v>104</v>
      </c>
      <c r="F440" s="25" t="s">
        <v>73</v>
      </c>
      <c r="G440" s="25" t="str">
        <f>VLOOKUP(Repository_table[[#This Row],[Country of Destination]],$T$11:$U$47,2,)</f>
        <v>Latin America and the Caribbean</v>
      </c>
      <c r="H440" s="25" t="s">
        <v>222</v>
      </c>
      <c r="I440" s="25" t="s">
        <v>261</v>
      </c>
      <c r="J440" s="28">
        <v>3705625</v>
      </c>
      <c r="K440" s="39">
        <v>3.45</v>
      </c>
      <c r="L440" s="144"/>
      <c r="N440" s="117"/>
    </row>
    <row r="441" spans="1:14" s="17" customFormat="1" ht="15.75" customHeight="1" x14ac:dyDescent="0.25">
      <c r="A441" s="143">
        <v>43292</v>
      </c>
      <c r="B441" s="27" t="s">
        <v>58</v>
      </c>
      <c r="C441" s="27" t="s">
        <v>58</v>
      </c>
      <c r="D441" s="25" t="s">
        <v>683</v>
      </c>
      <c r="E441" s="25" t="s">
        <v>104</v>
      </c>
      <c r="F441" s="25" t="s">
        <v>78</v>
      </c>
      <c r="G441" s="25" t="str">
        <f>VLOOKUP(Repository_table[[#This Row],[Country of Destination]],$T$11:$U$47,2,)</f>
        <v>East Asia and Pacific</v>
      </c>
      <c r="H441" s="25" t="s">
        <v>113</v>
      </c>
      <c r="I441" s="25" t="s">
        <v>261</v>
      </c>
      <c r="J441" s="28">
        <v>3668622</v>
      </c>
      <c r="K441" s="39">
        <v>3.45</v>
      </c>
      <c r="L441" s="144"/>
      <c r="N441" s="117"/>
    </row>
    <row r="442" spans="1:14" s="17" customFormat="1" ht="15.75" customHeight="1" x14ac:dyDescent="0.25">
      <c r="A442" s="143">
        <v>43294</v>
      </c>
      <c r="B442" s="27" t="s">
        <v>58</v>
      </c>
      <c r="C442" s="27" t="s">
        <v>58</v>
      </c>
      <c r="D442" s="25" t="s">
        <v>683</v>
      </c>
      <c r="E442" s="25" t="s">
        <v>104</v>
      </c>
      <c r="F442" s="25" t="s">
        <v>169</v>
      </c>
      <c r="G442" s="25" t="str">
        <f>VLOOKUP(Repository_table[[#This Row],[Country of Destination]],$T$11:$U$47,2,)</f>
        <v>Latin America and the Caribbean</v>
      </c>
      <c r="H442" s="25" t="s">
        <v>165</v>
      </c>
      <c r="I442" s="25" t="s">
        <v>261</v>
      </c>
      <c r="J442" s="28">
        <v>3685431</v>
      </c>
      <c r="K442" s="39">
        <v>6.45</v>
      </c>
      <c r="L442" s="144" t="s">
        <v>102</v>
      </c>
      <c r="N442" s="117"/>
    </row>
    <row r="443" spans="1:14" s="17" customFormat="1" ht="15.75" customHeight="1" x14ac:dyDescent="0.25">
      <c r="A443" s="143">
        <v>43294</v>
      </c>
      <c r="B443" s="27" t="s">
        <v>58</v>
      </c>
      <c r="C443" s="27" t="s">
        <v>58</v>
      </c>
      <c r="D443" s="25" t="s">
        <v>683</v>
      </c>
      <c r="E443" s="25" t="s">
        <v>104</v>
      </c>
      <c r="F443" s="25" t="s">
        <v>169</v>
      </c>
      <c r="G443" s="25" t="str">
        <f>VLOOKUP(Repository_table[[#This Row],[Country of Destination]],$T$11:$U$47,2,)</f>
        <v>Latin America and the Caribbean</v>
      </c>
      <c r="H443" s="25" t="s">
        <v>171</v>
      </c>
      <c r="I443" s="25" t="s">
        <v>261</v>
      </c>
      <c r="J443" s="28">
        <v>1772975</v>
      </c>
      <c r="K443" s="39">
        <v>6.45</v>
      </c>
      <c r="L443" s="144" t="s">
        <v>212</v>
      </c>
      <c r="N443" s="117"/>
    </row>
    <row r="444" spans="1:14" s="17" customFormat="1" ht="15.75" customHeight="1" x14ac:dyDescent="0.25">
      <c r="A444" s="143">
        <v>43294</v>
      </c>
      <c r="B444" s="27" t="s">
        <v>58</v>
      </c>
      <c r="C444" s="27" t="s">
        <v>58</v>
      </c>
      <c r="D444" s="25" t="s">
        <v>682</v>
      </c>
      <c r="E444" s="25" t="s">
        <v>104</v>
      </c>
      <c r="F444" s="25" t="s">
        <v>193</v>
      </c>
      <c r="G444" s="25" t="str">
        <f>VLOOKUP(Repository_table[[#This Row],[Country of Destination]],$T$11:$U$47,2,)</f>
        <v>Latin America and the Caribbean</v>
      </c>
      <c r="H444" s="25" t="s">
        <v>171</v>
      </c>
      <c r="I444" s="25" t="s">
        <v>261</v>
      </c>
      <c r="J444" s="28">
        <v>1520841</v>
      </c>
      <c r="K444" s="39">
        <v>6.45</v>
      </c>
      <c r="L444" s="144" t="s">
        <v>212</v>
      </c>
      <c r="N444" s="117"/>
    </row>
    <row r="445" spans="1:14" s="17" customFormat="1" ht="15.75" customHeight="1" x14ac:dyDescent="0.25">
      <c r="A445" s="143">
        <v>43295</v>
      </c>
      <c r="B445" s="27" t="s">
        <v>58</v>
      </c>
      <c r="C445" s="27" t="s">
        <v>58</v>
      </c>
      <c r="D445" s="25" t="s">
        <v>683</v>
      </c>
      <c r="E445" s="25" t="s">
        <v>104</v>
      </c>
      <c r="F445" s="25" t="s">
        <v>231</v>
      </c>
      <c r="G445" s="25" t="str">
        <f>VLOOKUP(Repository_table[[#This Row],[Country of Destination]],$T$11:$U$47,2,)</f>
        <v>Europe and Central Asia</v>
      </c>
      <c r="H445" s="25" t="s">
        <v>221</v>
      </c>
      <c r="I445" s="25" t="s">
        <v>261</v>
      </c>
      <c r="J445" s="28">
        <v>2926992</v>
      </c>
      <c r="K445" s="39">
        <v>6.45</v>
      </c>
      <c r="L445" s="144" t="s">
        <v>102</v>
      </c>
      <c r="N445" s="117"/>
    </row>
    <row r="446" spans="1:14" s="17" customFormat="1" ht="15.75" customHeight="1" x14ac:dyDescent="0.25">
      <c r="A446" s="143">
        <v>43297</v>
      </c>
      <c r="B446" s="27" t="s">
        <v>58</v>
      </c>
      <c r="C446" s="27" t="s">
        <v>58</v>
      </c>
      <c r="D446" s="25" t="s">
        <v>683</v>
      </c>
      <c r="E446" s="25" t="s">
        <v>104</v>
      </c>
      <c r="F446" s="25" t="s">
        <v>169</v>
      </c>
      <c r="G446" s="25" t="str">
        <f>VLOOKUP(Repository_table[[#This Row],[Country of Destination]],$T$11:$U$47,2,)</f>
        <v>Latin America and the Caribbean</v>
      </c>
      <c r="H446" s="25" t="s">
        <v>234</v>
      </c>
      <c r="I446" s="25" t="s">
        <v>261</v>
      </c>
      <c r="J446" s="28">
        <v>3275867</v>
      </c>
      <c r="K446" s="39">
        <v>3.45</v>
      </c>
      <c r="L446" s="144"/>
      <c r="N446" s="117"/>
    </row>
    <row r="447" spans="1:14" s="17" customFormat="1" ht="15.75" customHeight="1" x14ac:dyDescent="0.25">
      <c r="A447" s="143">
        <v>43298</v>
      </c>
      <c r="B447" s="27" t="s">
        <v>58</v>
      </c>
      <c r="C447" s="27" t="s">
        <v>58</v>
      </c>
      <c r="D447" s="25" t="s">
        <v>682</v>
      </c>
      <c r="E447" s="25" t="s">
        <v>104</v>
      </c>
      <c r="F447" s="25" t="s">
        <v>73</v>
      </c>
      <c r="G447" s="25" t="str">
        <f>VLOOKUP(Repository_table[[#This Row],[Country of Destination]],$T$11:$U$47,2,)</f>
        <v>Latin America and the Caribbean</v>
      </c>
      <c r="H447" s="25" t="s">
        <v>237</v>
      </c>
      <c r="I447" s="25" t="s">
        <v>261</v>
      </c>
      <c r="J447" s="28">
        <v>3541451</v>
      </c>
      <c r="K447" s="39">
        <v>3.45</v>
      </c>
      <c r="L447" s="144"/>
      <c r="N447" s="117"/>
    </row>
    <row r="448" spans="1:14" s="17" customFormat="1" ht="15.75" customHeight="1" x14ac:dyDescent="0.25">
      <c r="A448" s="143">
        <v>43299</v>
      </c>
      <c r="B448" s="27" t="s">
        <v>58</v>
      </c>
      <c r="C448" s="27" t="s">
        <v>58</v>
      </c>
      <c r="D448" s="25" t="s">
        <v>683</v>
      </c>
      <c r="E448" s="25" t="s">
        <v>104</v>
      </c>
      <c r="F448" s="25" t="s">
        <v>352</v>
      </c>
      <c r="G448" s="25" t="str">
        <f>VLOOKUP(Repository_table[[#This Row],[Country of Destination]],$T$11:$U$47,2,)</f>
        <v>East Asia and Pacific</v>
      </c>
      <c r="H448" s="25" t="s">
        <v>235</v>
      </c>
      <c r="I448" s="25" t="s">
        <v>261</v>
      </c>
      <c r="J448" s="28">
        <v>3233836</v>
      </c>
      <c r="K448" s="39">
        <v>6.45</v>
      </c>
      <c r="L448" s="144" t="s">
        <v>102</v>
      </c>
      <c r="N448" s="117"/>
    </row>
    <row r="449" spans="1:14" s="17" customFormat="1" ht="15.75" customHeight="1" x14ac:dyDescent="0.25">
      <c r="A449" s="143">
        <v>43301</v>
      </c>
      <c r="B449" s="27" t="s">
        <v>185</v>
      </c>
      <c r="C449" s="27" t="s">
        <v>203</v>
      </c>
      <c r="D449" s="25" t="s">
        <v>686</v>
      </c>
      <c r="E449" s="25" t="s">
        <v>104</v>
      </c>
      <c r="F449" s="25" t="s">
        <v>108</v>
      </c>
      <c r="G449" s="25" t="str">
        <f>VLOOKUP(Repository_table[[#This Row],[Country of Destination]],$T$11:$U$47,2,)</f>
        <v>Latin America and the Caribbean</v>
      </c>
      <c r="H449" s="25" t="s">
        <v>89</v>
      </c>
      <c r="I449" s="25" t="s">
        <v>254</v>
      </c>
      <c r="J449" s="28">
        <v>3249067</v>
      </c>
      <c r="K449" s="39">
        <v>6.7298</v>
      </c>
      <c r="L449" s="144" t="s">
        <v>102</v>
      </c>
      <c r="N449" s="117"/>
    </row>
    <row r="450" spans="1:14" s="17" customFormat="1" ht="15.75" customHeight="1" x14ac:dyDescent="0.25">
      <c r="A450" s="143">
        <v>43301</v>
      </c>
      <c r="B450" s="27" t="s">
        <v>58</v>
      </c>
      <c r="C450" s="27" t="s">
        <v>58</v>
      </c>
      <c r="D450" s="25" t="s">
        <v>683</v>
      </c>
      <c r="E450" s="25" t="s">
        <v>104</v>
      </c>
      <c r="F450" s="25" t="s">
        <v>69</v>
      </c>
      <c r="G450" s="25" t="str">
        <f>VLOOKUP(Repository_table[[#This Row],[Country of Destination]],$T$11:$U$47,2,)</f>
        <v>East Asia and Pacific</v>
      </c>
      <c r="H450" s="25" t="s">
        <v>93</v>
      </c>
      <c r="I450" s="25" t="s">
        <v>261</v>
      </c>
      <c r="J450" s="28">
        <v>3308553</v>
      </c>
      <c r="K450" s="39">
        <v>3.45</v>
      </c>
      <c r="L450" s="144"/>
      <c r="N450" s="117"/>
    </row>
    <row r="451" spans="1:14" s="17" customFormat="1" ht="15.75" customHeight="1" x14ac:dyDescent="0.25">
      <c r="A451" s="143">
        <v>43302</v>
      </c>
      <c r="B451" s="27" t="s">
        <v>58</v>
      </c>
      <c r="C451" s="27" t="s">
        <v>58</v>
      </c>
      <c r="D451" s="25" t="s">
        <v>682</v>
      </c>
      <c r="E451" s="25" t="s">
        <v>104</v>
      </c>
      <c r="F451" s="25" t="s">
        <v>109</v>
      </c>
      <c r="G451" s="25" t="str">
        <f>VLOOKUP(Repository_table[[#This Row],[Country of Destination]],$T$11:$U$47,2,)</f>
        <v>East Asia and Pacific</v>
      </c>
      <c r="H451" s="25" t="s">
        <v>214</v>
      </c>
      <c r="I451" s="25" t="s">
        <v>261</v>
      </c>
      <c r="J451" s="28">
        <v>2938688</v>
      </c>
      <c r="K451" s="39">
        <v>3.45</v>
      </c>
      <c r="L451" s="144"/>
      <c r="N451" s="117"/>
    </row>
    <row r="452" spans="1:14" s="17" customFormat="1" ht="15.75" customHeight="1" x14ac:dyDescent="0.25">
      <c r="A452" s="143">
        <v>43303</v>
      </c>
      <c r="B452" s="27" t="s">
        <v>185</v>
      </c>
      <c r="C452" s="27" t="s">
        <v>204</v>
      </c>
      <c r="D452" s="25" t="s">
        <v>687</v>
      </c>
      <c r="E452" s="25" t="s">
        <v>104</v>
      </c>
      <c r="F452" s="25" t="s">
        <v>78</v>
      </c>
      <c r="G452" s="25" t="str">
        <f>VLOOKUP(Repository_table[[#This Row],[Country of Destination]],$T$11:$U$47,2,)</f>
        <v>East Asia and Pacific</v>
      </c>
      <c r="H452" s="25" t="s">
        <v>114</v>
      </c>
      <c r="I452" s="25" t="s">
        <v>254</v>
      </c>
      <c r="J452" s="28">
        <v>3387420</v>
      </c>
      <c r="K452" s="39">
        <v>7.56</v>
      </c>
      <c r="L452" s="144" t="s">
        <v>102</v>
      </c>
      <c r="N452" s="117"/>
    </row>
    <row r="453" spans="1:14" s="17" customFormat="1" ht="15.75" customHeight="1" x14ac:dyDescent="0.25">
      <c r="A453" s="143">
        <v>43303</v>
      </c>
      <c r="B453" s="27" t="s">
        <v>58</v>
      </c>
      <c r="C453" s="27" t="s">
        <v>58</v>
      </c>
      <c r="D453" s="25" t="s">
        <v>682</v>
      </c>
      <c r="E453" s="25" t="s">
        <v>104</v>
      </c>
      <c r="F453" s="25" t="s">
        <v>73</v>
      </c>
      <c r="G453" s="25" t="str">
        <f>VLOOKUP(Repository_table[[#This Row],[Country of Destination]],$T$11:$U$47,2,)</f>
        <v>Latin America and the Caribbean</v>
      </c>
      <c r="H453" s="25" t="s">
        <v>703</v>
      </c>
      <c r="I453" s="25" t="s">
        <v>261</v>
      </c>
      <c r="J453" s="28">
        <v>3662804</v>
      </c>
      <c r="K453" s="39">
        <v>3.45</v>
      </c>
      <c r="L453" s="144"/>
      <c r="N453" s="117"/>
    </row>
    <row r="454" spans="1:14" s="17" customFormat="1" ht="15.75" customHeight="1" x14ac:dyDescent="0.25">
      <c r="A454" s="143">
        <v>43305</v>
      </c>
      <c r="B454" s="27" t="s">
        <v>58</v>
      </c>
      <c r="C454" s="27" t="s">
        <v>58</v>
      </c>
      <c r="D454" s="25" t="s">
        <v>682</v>
      </c>
      <c r="E454" s="25" t="s">
        <v>104</v>
      </c>
      <c r="F454" s="25" t="s">
        <v>73</v>
      </c>
      <c r="G454" s="25" t="str">
        <f>VLOOKUP(Repository_table[[#This Row],[Country of Destination]],$T$11:$U$47,2,)</f>
        <v>Latin America and the Caribbean</v>
      </c>
      <c r="H454" s="25" t="s">
        <v>77</v>
      </c>
      <c r="I454" s="25" t="s">
        <v>261</v>
      </c>
      <c r="J454" s="28">
        <v>3252556</v>
      </c>
      <c r="K454" s="39">
        <v>6.45</v>
      </c>
      <c r="L454" s="144" t="s">
        <v>102</v>
      </c>
      <c r="N454" s="117"/>
    </row>
    <row r="455" spans="1:14" s="17" customFormat="1" ht="15.75" customHeight="1" x14ac:dyDescent="0.25">
      <c r="A455" s="143">
        <v>43307</v>
      </c>
      <c r="B455" s="27" t="s">
        <v>58</v>
      </c>
      <c r="C455" s="27" t="s">
        <v>58</v>
      </c>
      <c r="D455" s="25" t="s">
        <v>682</v>
      </c>
      <c r="E455" s="25" t="s">
        <v>104</v>
      </c>
      <c r="F455" s="25" t="s">
        <v>73</v>
      </c>
      <c r="G455" s="25" t="str">
        <f>VLOOKUP(Repository_table[[#This Row],[Country of Destination]],$T$11:$U$47,2,)</f>
        <v>Latin America and the Caribbean</v>
      </c>
      <c r="H455" s="25" t="s">
        <v>237</v>
      </c>
      <c r="I455" s="25" t="s">
        <v>261</v>
      </c>
      <c r="J455" s="28">
        <v>3397614</v>
      </c>
      <c r="K455" s="39">
        <v>3.45</v>
      </c>
      <c r="L455" s="144"/>
      <c r="N455" s="117"/>
    </row>
    <row r="456" spans="1:14" s="17" customFormat="1" ht="15.75" customHeight="1" x14ac:dyDescent="0.25">
      <c r="A456" s="143">
        <v>43308</v>
      </c>
      <c r="B456" s="27" t="s">
        <v>185</v>
      </c>
      <c r="C456" s="27" t="s">
        <v>203</v>
      </c>
      <c r="D456" s="25" t="s">
        <v>687</v>
      </c>
      <c r="E456" s="25" t="s">
        <v>104</v>
      </c>
      <c r="F456" s="25" t="s">
        <v>65</v>
      </c>
      <c r="G456" s="25" t="str">
        <f>VLOOKUP(Repository_table[[#This Row],[Country of Destination]],$T$11:$U$47,2,)</f>
        <v>South Asia</v>
      </c>
      <c r="H456" s="25" t="s">
        <v>230</v>
      </c>
      <c r="I456" s="25" t="s">
        <v>254</v>
      </c>
      <c r="J456" s="28">
        <v>2699648</v>
      </c>
      <c r="K456" s="39">
        <v>6.7298</v>
      </c>
      <c r="L456" s="144" t="s">
        <v>102</v>
      </c>
      <c r="N456" s="117"/>
    </row>
    <row r="457" spans="1:14" s="17" customFormat="1" ht="15.75" customHeight="1" x14ac:dyDescent="0.25">
      <c r="A457" s="143">
        <v>43308</v>
      </c>
      <c r="B457" s="27" t="s">
        <v>58</v>
      </c>
      <c r="C457" s="27" t="s">
        <v>58</v>
      </c>
      <c r="D457" s="25" t="s">
        <v>682</v>
      </c>
      <c r="E457" s="25" t="s">
        <v>104</v>
      </c>
      <c r="F457" s="25" t="s">
        <v>109</v>
      </c>
      <c r="G457" s="25" t="str">
        <f>VLOOKUP(Repository_table[[#This Row],[Country of Destination]],$T$11:$U$47,2,)</f>
        <v>East Asia and Pacific</v>
      </c>
      <c r="H457" s="25" t="s">
        <v>701</v>
      </c>
      <c r="I457" s="25" t="s">
        <v>261</v>
      </c>
      <c r="J457" s="28">
        <v>3692915</v>
      </c>
      <c r="K457" s="39">
        <v>3.45</v>
      </c>
      <c r="L457" s="144"/>
      <c r="N457" s="117"/>
    </row>
    <row r="458" spans="1:14" s="17" customFormat="1" ht="15.75" customHeight="1" x14ac:dyDescent="0.25">
      <c r="A458" s="143">
        <v>43309</v>
      </c>
      <c r="B458" s="27" t="s">
        <v>58</v>
      </c>
      <c r="C458" s="27" t="s">
        <v>58</v>
      </c>
      <c r="D458" s="25" t="s">
        <v>683</v>
      </c>
      <c r="E458" s="25" t="s">
        <v>104</v>
      </c>
      <c r="F458" s="25" t="s">
        <v>232</v>
      </c>
      <c r="G458" s="25" t="str">
        <f>VLOOKUP(Repository_table[[#This Row],[Country of Destination]],$T$11:$U$47,2,)</f>
        <v>Europe and Central Asia</v>
      </c>
      <c r="H458" s="25" t="s">
        <v>395</v>
      </c>
      <c r="I458" s="25" t="s">
        <v>261</v>
      </c>
      <c r="J458" s="28">
        <v>3229573</v>
      </c>
      <c r="K458" s="39">
        <v>6.45</v>
      </c>
      <c r="L458" s="144" t="s">
        <v>102</v>
      </c>
      <c r="N458" s="117"/>
    </row>
    <row r="459" spans="1:14" s="17" customFormat="1" ht="15.75" customHeight="1" x14ac:dyDescent="0.25">
      <c r="A459" s="143">
        <v>43311</v>
      </c>
      <c r="B459" s="27" t="s">
        <v>58</v>
      </c>
      <c r="C459" s="27" t="s">
        <v>58</v>
      </c>
      <c r="D459" s="25" t="s">
        <v>683</v>
      </c>
      <c r="E459" s="25" t="s">
        <v>104</v>
      </c>
      <c r="F459" s="25" t="s">
        <v>65</v>
      </c>
      <c r="G459" s="25" t="str">
        <f>VLOOKUP(Repository_table[[#This Row],[Country of Destination]],$T$11:$U$47,2,)</f>
        <v>South Asia</v>
      </c>
      <c r="H459" s="25" t="s">
        <v>176</v>
      </c>
      <c r="I459" s="25" t="s">
        <v>261</v>
      </c>
      <c r="J459" s="28">
        <v>3218409</v>
      </c>
      <c r="K459" s="39">
        <v>6.45</v>
      </c>
      <c r="L459" s="144" t="s">
        <v>102</v>
      </c>
      <c r="N459" s="117"/>
    </row>
    <row r="460" spans="1:14" s="17" customFormat="1" ht="15.75" customHeight="1" x14ac:dyDescent="0.25">
      <c r="A460" s="143">
        <v>43312</v>
      </c>
      <c r="B460" s="27" t="s">
        <v>58</v>
      </c>
      <c r="C460" s="27" t="s">
        <v>58</v>
      </c>
      <c r="D460" s="25" t="s">
        <v>683</v>
      </c>
      <c r="E460" s="25" t="s">
        <v>104</v>
      </c>
      <c r="F460" s="25" t="s">
        <v>69</v>
      </c>
      <c r="G460" s="25" t="str">
        <f>VLOOKUP(Repository_table[[#This Row],[Country of Destination]],$T$11:$U$47,2,)</f>
        <v>East Asia and Pacific</v>
      </c>
      <c r="H460" s="25" t="s">
        <v>83</v>
      </c>
      <c r="I460" s="25" t="s">
        <v>261</v>
      </c>
      <c r="J460" s="28">
        <v>3663288</v>
      </c>
      <c r="K460" s="39">
        <v>3.45</v>
      </c>
      <c r="L460" s="144"/>
      <c r="N460" s="117"/>
    </row>
    <row r="461" spans="1:14" s="17" customFormat="1" ht="15.75" customHeight="1" x14ac:dyDescent="0.25">
      <c r="A461" s="143">
        <v>43313</v>
      </c>
      <c r="B461" s="27" t="s">
        <v>58</v>
      </c>
      <c r="C461" s="27" t="s">
        <v>58</v>
      </c>
      <c r="D461" s="25" t="s">
        <v>683</v>
      </c>
      <c r="E461" s="25" t="s">
        <v>104</v>
      </c>
      <c r="F461" s="25" t="s">
        <v>169</v>
      </c>
      <c r="G461" s="25" t="str">
        <f>VLOOKUP(Repository_table[[#This Row],[Country of Destination]],$T$11:$U$47,2,)</f>
        <v>Latin America and the Caribbean</v>
      </c>
      <c r="H461" s="25" t="s">
        <v>200</v>
      </c>
      <c r="I461" s="25" t="s">
        <v>261</v>
      </c>
      <c r="J461" s="28">
        <v>3220855</v>
      </c>
      <c r="K461" s="39">
        <v>6.45</v>
      </c>
      <c r="L461" s="144" t="s">
        <v>102</v>
      </c>
      <c r="N461" s="117"/>
    </row>
    <row r="462" spans="1:14" s="17" customFormat="1" ht="15.75" customHeight="1" x14ac:dyDescent="0.25">
      <c r="A462" s="143">
        <v>43315</v>
      </c>
      <c r="B462" s="27" t="s">
        <v>185</v>
      </c>
      <c r="C462" s="27" t="s">
        <v>204</v>
      </c>
      <c r="D462" s="25" t="s">
        <v>687</v>
      </c>
      <c r="E462" s="25" t="s">
        <v>104</v>
      </c>
      <c r="F462" s="25" t="s">
        <v>78</v>
      </c>
      <c r="G462" s="25" t="str">
        <f>VLOOKUP(Repository_table[[#This Row],[Country of Destination]],$T$11:$U$47,2,)</f>
        <v>East Asia and Pacific</v>
      </c>
      <c r="H462" s="25" t="s">
        <v>119</v>
      </c>
      <c r="I462" s="25" t="s">
        <v>254</v>
      </c>
      <c r="J462" s="28">
        <v>3361773</v>
      </c>
      <c r="K462" s="39">
        <v>7.5</v>
      </c>
      <c r="L462" s="144" t="s">
        <v>102</v>
      </c>
      <c r="N462" s="117"/>
    </row>
    <row r="463" spans="1:14" s="17" customFormat="1" ht="15.75" customHeight="1" x14ac:dyDescent="0.25">
      <c r="A463" s="143">
        <v>43315</v>
      </c>
      <c r="B463" s="27" t="s">
        <v>58</v>
      </c>
      <c r="C463" s="27" t="s">
        <v>58</v>
      </c>
      <c r="D463" s="25" t="s">
        <v>682</v>
      </c>
      <c r="E463" s="25" t="s">
        <v>104</v>
      </c>
      <c r="F463" s="25" t="s">
        <v>73</v>
      </c>
      <c r="G463" s="25" t="str">
        <f>VLOOKUP(Repository_table[[#This Row],[Country of Destination]],$T$11:$U$47,2,)</f>
        <v>Latin America and the Caribbean</v>
      </c>
      <c r="H463" s="25" t="s">
        <v>237</v>
      </c>
      <c r="I463" s="25" t="s">
        <v>261</v>
      </c>
      <c r="J463" s="28">
        <v>3538277</v>
      </c>
      <c r="K463" s="39">
        <v>3.25</v>
      </c>
      <c r="L463" s="144"/>
      <c r="N463" s="117"/>
    </row>
    <row r="464" spans="1:14" s="17" customFormat="1" ht="15.75" customHeight="1" x14ac:dyDescent="0.25">
      <c r="A464" s="143">
        <v>43316</v>
      </c>
      <c r="B464" s="27" t="s">
        <v>58</v>
      </c>
      <c r="C464" s="27" t="s">
        <v>58</v>
      </c>
      <c r="D464" s="25" t="s">
        <v>682</v>
      </c>
      <c r="E464" s="25" t="s">
        <v>104</v>
      </c>
      <c r="F464" s="25" t="s">
        <v>109</v>
      </c>
      <c r="G464" s="25" t="str">
        <f>VLOOKUP(Repository_table[[#This Row],[Country of Destination]],$T$11:$U$47,2,)</f>
        <v>East Asia and Pacific</v>
      </c>
      <c r="H464" s="25" t="s">
        <v>180</v>
      </c>
      <c r="I464" s="25" t="s">
        <v>261</v>
      </c>
      <c r="J464" s="28">
        <v>3693393</v>
      </c>
      <c r="K464" s="39">
        <v>3.25</v>
      </c>
      <c r="L464" s="144"/>
      <c r="N464" s="117"/>
    </row>
    <row r="465" spans="1:14" s="17" customFormat="1" ht="15.75" customHeight="1" x14ac:dyDescent="0.25">
      <c r="A465" s="143">
        <v>43318</v>
      </c>
      <c r="B465" s="27" t="s">
        <v>58</v>
      </c>
      <c r="C465" s="27" t="s">
        <v>58</v>
      </c>
      <c r="D465" s="25" t="s">
        <v>682</v>
      </c>
      <c r="E465" s="25" t="s">
        <v>104</v>
      </c>
      <c r="F465" s="25" t="s">
        <v>109</v>
      </c>
      <c r="G465" s="25" t="str">
        <f>VLOOKUP(Repository_table[[#This Row],[Country of Destination]],$T$11:$U$47,2,)</f>
        <v>East Asia and Pacific</v>
      </c>
      <c r="H465" s="25" t="s">
        <v>199</v>
      </c>
      <c r="I465" s="25" t="s">
        <v>261</v>
      </c>
      <c r="J465" s="28">
        <v>3324972</v>
      </c>
      <c r="K465" s="39">
        <v>3.25</v>
      </c>
      <c r="L465" s="144"/>
      <c r="N465" s="117"/>
    </row>
    <row r="466" spans="1:14" s="17" customFormat="1" ht="15.75" customHeight="1" x14ac:dyDescent="0.25">
      <c r="A466" s="143">
        <v>43320</v>
      </c>
      <c r="B466" s="27" t="s">
        <v>58</v>
      </c>
      <c r="C466" s="27" t="s">
        <v>58</v>
      </c>
      <c r="D466" s="25" t="s">
        <v>683</v>
      </c>
      <c r="E466" s="25" t="s">
        <v>104</v>
      </c>
      <c r="F466" s="25" t="s">
        <v>169</v>
      </c>
      <c r="G466" s="25" t="str">
        <f>VLOOKUP(Repository_table[[#This Row],[Country of Destination]],$T$11:$U$47,2,)</f>
        <v>Latin America and the Caribbean</v>
      </c>
      <c r="H466" s="25" t="s">
        <v>239</v>
      </c>
      <c r="I466" s="25" t="s">
        <v>261</v>
      </c>
      <c r="J466" s="28">
        <v>2930458</v>
      </c>
      <c r="K466" s="39">
        <v>6.25</v>
      </c>
      <c r="L466" s="144" t="s">
        <v>102</v>
      </c>
      <c r="N466" s="117"/>
    </row>
    <row r="467" spans="1:14" s="17" customFormat="1" ht="15.75" customHeight="1" x14ac:dyDescent="0.25">
      <c r="A467" s="143">
        <v>43321</v>
      </c>
      <c r="B467" s="27" t="s">
        <v>185</v>
      </c>
      <c r="C467" s="27" t="s">
        <v>203</v>
      </c>
      <c r="D467" s="25" t="s">
        <v>687</v>
      </c>
      <c r="E467" s="25" t="s">
        <v>104</v>
      </c>
      <c r="F467" s="25" t="s">
        <v>170</v>
      </c>
      <c r="G467" s="25" t="str">
        <f>VLOOKUP(Repository_table[[#This Row],[Country of Destination]],$T$11:$U$47,2,)</f>
        <v>Latin America and the Caribbean</v>
      </c>
      <c r="H467" s="25" t="s">
        <v>227</v>
      </c>
      <c r="I467" s="25" t="s">
        <v>254</v>
      </c>
      <c r="J467" s="28">
        <v>3184831</v>
      </c>
      <c r="K467" s="39">
        <v>6.6340000000000003</v>
      </c>
      <c r="L467" s="144" t="s">
        <v>102</v>
      </c>
      <c r="N467" s="117"/>
    </row>
    <row r="468" spans="1:14" s="17" customFormat="1" ht="15.75" customHeight="1" x14ac:dyDescent="0.25">
      <c r="A468" s="143">
        <v>43321</v>
      </c>
      <c r="B468" s="27" t="s">
        <v>58</v>
      </c>
      <c r="C468" s="27" t="s">
        <v>58</v>
      </c>
      <c r="D468" s="25" t="s">
        <v>683</v>
      </c>
      <c r="E468" s="25" t="s">
        <v>104</v>
      </c>
      <c r="F468" s="25" t="s">
        <v>69</v>
      </c>
      <c r="G468" s="25" t="str">
        <f>VLOOKUP(Repository_table[[#This Row],[Country of Destination]],$T$11:$U$47,2,)</f>
        <v>East Asia and Pacific</v>
      </c>
      <c r="H468" s="25" t="s">
        <v>194</v>
      </c>
      <c r="I468" s="25" t="s">
        <v>261</v>
      </c>
      <c r="J468" s="28">
        <v>3587738</v>
      </c>
      <c r="K468" s="39">
        <v>3.25</v>
      </c>
      <c r="L468" s="144"/>
      <c r="N468" s="117"/>
    </row>
    <row r="469" spans="1:14" s="17" customFormat="1" ht="15.75" customHeight="1" x14ac:dyDescent="0.25">
      <c r="A469" s="143">
        <v>43323</v>
      </c>
      <c r="B469" s="27" t="s">
        <v>58</v>
      </c>
      <c r="C469" s="27" t="s">
        <v>58</v>
      </c>
      <c r="D469" s="25" t="s">
        <v>682</v>
      </c>
      <c r="E469" s="25" t="s">
        <v>104</v>
      </c>
      <c r="F469" s="25" t="s">
        <v>149</v>
      </c>
      <c r="G469" s="25" t="str">
        <f>VLOOKUP(Repository_table[[#This Row],[Country of Destination]],$T$11:$U$47,2,)</f>
        <v>Middle East and North Africa</v>
      </c>
      <c r="H469" s="25" t="s">
        <v>703</v>
      </c>
      <c r="I469" s="25" t="s">
        <v>261</v>
      </c>
      <c r="J469" s="28">
        <v>3677209</v>
      </c>
      <c r="K469" s="39">
        <v>3.25</v>
      </c>
      <c r="L469" s="144"/>
      <c r="N469" s="117"/>
    </row>
    <row r="470" spans="1:14" s="17" customFormat="1" ht="15.75" customHeight="1" x14ac:dyDescent="0.25">
      <c r="A470" s="143">
        <v>43324</v>
      </c>
      <c r="B470" s="27" t="s">
        <v>185</v>
      </c>
      <c r="C470" s="27" t="s">
        <v>204</v>
      </c>
      <c r="D470" s="25" t="s">
        <v>687</v>
      </c>
      <c r="E470" s="25" t="s">
        <v>104</v>
      </c>
      <c r="F470" s="25" t="s">
        <v>78</v>
      </c>
      <c r="G470" s="25" t="str">
        <f>VLOOKUP(Repository_table[[#This Row],[Country of Destination]],$T$11:$U$47,2,)</f>
        <v>East Asia and Pacific</v>
      </c>
      <c r="H470" s="25" t="s">
        <v>228</v>
      </c>
      <c r="I470" s="25" t="s">
        <v>254</v>
      </c>
      <c r="J470" s="28">
        <v>3220381</v>
      </c>
      <c r="K470" s="39">
        <v>8.16</v>
      </c>
      <c r="L470" s="144" t="s">
        <v>102</v>
      </c>
      <c r="N470" s="117"/>
    </row>
    <row r="471" spans="1:14" s="17" customFormat="1" ht="15.75" customHeight="1" x14ac:dyDescent="0.25">
      <c r="A471" s="143">
        <v>43324</v>
      </c>
      <c r="B471" s="27" t="s">
        <v>58</v>
      </c>
      <c r="C471" s="27" t="s">
        <v>58</v>
      </c>
      <c r="D471" s="25" t="s">
        <v>682</v>
      </c>
      <c r="E471" s="25" t="s">
        <v>104</v>
      </c>
      <c r="F471" s="25" t="s">
        <v>73</v>
      </c>
      <c r="G471" s="25" t="str">
        <f>VLOOKUP(Repository_table[[#This Row],[Country of Destination]],$T$11:$U$47,2,)</f>
        <v>Latin America and the Caribbean</v>
      </c>
      <c r="H471" s="25" t="s">
        <v>165</v>
      </c>
      <c r="I471" s="25" t="s">
        <v>261</v>
      </c>
      <c r="J471" s="28">
        <v>3562656</v>
      </c>
      <c r="K471" s="39">
        <v>6.25</v>
      </c>
      <c r="L471" s="144" t="s">
        <v>102</v>
      </c>
      <c r="N471" s="117"/>
    </row>
    <row r="472" spans="1:14" s="17" customFormat="1" ht="15.75" customHeight="1" x14ac:dyDescent="0.25">
      <c r="A472" s="143">
        <v>43326</v>
      </c>
      <c r="B472" s="27" t="s">
        <v>58</v>
      </c>
      <c r="C472" s="27" t="s">
        <v>58</v>
      </c>
      <c r="D472" s="25" t="s">
        <v>683</v>
      </c>
      <c r="E472" s="25" t="s">
        <v>104</v>
      </c>
      <c r="F472" s="25" t="s">
        <v>170</v>
      </c>
      <c r="G472" s="25" t="str">
        <f>VLOOKUP(Repository_table[[#This Row],[Country of Destination]],$T$11:$U$47,2,)</f>
        <v>Latin America and the Caribbean</v>
      </c>
      <c r="H472" s="25" t="s">
        <v>201</v>
      </c>
      <c r="I472" s="25" t="s">
        <v>261</v>
      </c>
      <c r="J472" s="28">
        <v>3038666</v>
      </c>
      <c r="K472" s="39">
        <v>6.25</v>
      </c>
      <c r="L472" s="144" t="s">
        <v>102</v>
      </c>
      <c r="N472" s="117"/>
    </row>
    <row r="473" spans="1:14" s="17" customFormat="1" ht="15.75" customHeight="1" x14ac:dyDescent="0.25">
      <c r="A473" s="143">
        <v>43327</v>
      </c>
      <c r="B473" s="27" t="s">
        <v>58</v>
      </c>
      <c r="C473" s="27" t="s">
        <v>58</v>
      </c>
      <c r="D473" s="25" t="s">
        <v>682</v>
      </c>
      <c r="E473" s="25" t="s">
        <v>104</v>
      </c>
      <c r="F473" s="25" t="s">
        <v>109</v>
      </c>
      <c r="G473" s="25" t="str">
        <f>VLOOKUP(Repository_table[[#This Row],[Country of Destination]],$T$11:$U$47,2,)</f>
        <v>East Asia and Pacific</v>
      </c>
      <c r="H473" s="25" t="s">
        <v>222</v>
      </c>
      <c r="I473" s="25" t="s">
        <v>261</v>
      </c>
      <c r="J473" s="28">
        <v>3479809</v>
      </c>
      <c r="K473" s="39">
        <v>3.25</v>
      </c>
      <c r="L473" s="144"/>
      <c r="N473" s="117"/>
    </row>
    <row r="474" spans="1:14" s="17" customFormat="1" ht="15.75" customHeight="1" x14ac:dyDescent="0.25">
      <c r="A474" s="143">
        <v>43328</v>
      </c>
      <c r="B474" s="27" t="s">
        <v>58</v>
      </c>
      <c r="C474" s="27" t="s">
        <v>58</v>
      </c>
      <c r="D474" s="25" t="s">
        <v>683</v>
      </c>
      <c r="E474" s="25" t="s">
        <v>104</v>
      </c>
      <c r="F474" s="25" t="s">
        <v>169</v>
      </c>
      <c r="G474" s="25" t="str">
        <f>VLOOKUP(Repository_table[[#This Row],[Country of Destination]],$T$11:$U$47,2,)</f>
        <v>Latin America and the Caribbean</v>
      </c>
      <c r="H474" s="25" t="s">
        <v>171</v>
      </c>
      <c r="I474" s="25" t="s">
        <v>261</v>
      </c>
      <c r="J474" s="28">
        <v>2363466</v>
      </c>
      <c r="K474" s="39">
        <v>6.25</v>
      </c>
      <c r="L474" s="144" t="s">
        <v>212</v>
      </c>
      <c r="N474" s="117"/>
    </row>
    <row r="475" spans="1:14" s="17" customFormat="1" ht="15.75" customHeight="1" x14ac:dyDescent="0.25">
      <c r="A475" s="143">
        <v>43328</v>
      </c>
      <c r="B475" s="27" t="s">
        <v>58</v>
      </c>
      <c r="C475" s="27" t="s">
        <v>58</v>
      </c>
      <c r="D475" s="25" t="s">
        <v>682</v>
      </c>
      <c r="E475" s="25" t="s">
        <v>104</v>
      </c>
      <c r="F475" s="25" t="s">
        <v>193</v>
      </c>
      <c r="G475" s="25" t="str">
        <f>VLOOKUP(Repository_table[[#This Row],[Country of Destination]],$T$11:$U$47,2,)</f>
        <v>Latin America and the Caribbean</v>
      </c>
      <c r="H475" s="25" t="s">
        <v>171</v>
      </c>
      <c r="I475" s="25" t="s">
        <v>261</v>
      </c>
      <c r="J475" s="28">
        <v>867386</v>
      </c>
      <c r="K475" s="39">
        <v>6.25</v>
      </c>
      <c r="L475" s="144" t="s">
        <v>212</v>
      </c>
      <c r="N475" s="117"/>
    </row>
    <row r="476" spans="1:14" s="17" customFormat="1" ht="15.75" customHeight="1" x14ac:dyDescent="0.25">
      <c r="A476" s="143">
        <v>43330</v>
      </c>
      <c r="B476" s="27" t="s">
        <v>185</v>
      </c>
      <c r="C476" s="27" t="s">
        <v>203</v>
      </c>
      <c r="D476" s="25" t="s">
        <v>686</v>
      </c>
      <c r="E476" s="25" t="s">
        <v>104</v>
      </c>
      <c r="F476" s="25" t="s">
        <v>73</v>
      </c>
      <c r="G476" s="25" t="str">
        <f>VLOOKUP(Repository_table[[#This Row],[Country of Destination]],$T$11:$U$47,2,)</f>
        <v>Latin America and the Caribbean</v>
      </c>
      <c r="H476" s="25" t="s">
        <v>233</v>
      </c>
      <c r="I476" s="25" t="s">
        <v>254</v>
      </c>
      <c r="J476" s="28">
        <v>3236064</v>
      </c>
      <c r="K476" s="39">
        <v>6.8019999999999996</v>
      </c>
      <c r="L476" s="144" t="s">
        <v>102</v>
      </c>
      <c r="N476" s="117"/>
    </row>
    <row r="477" spans="1:14" s="17" customFormat="1" ht="15.75" customHeight="1" x14ac:dyDescent="0.25">
      <c r="A477" s="143">
        <v>43330</v>
      </c>
      <c r="B477" s="27" t="s">
        <v>185</v>
      </c>
      <c r="C477" s="27" t="s">
        <v>86</v>
      </c>
      <c r="D477" s="25" t="s">
        <v>684</v>
      </c>
      <c r="E477" s="25" t="s">
        <v>186</v>
      </c>
      <c r="F477" s="25" t="s">
        <v>73</v>
      </c>
      <c r="G477" s="25" t="str">
        <f>VLOOKUP(Repository_table[[#This Row],[Country of Destination]],$T$11:$U$47,2,)</f>
        <v>Latin America and the Caribbean</v>
      </c>
      <c r="H477" s="25" t="s">
        <v>233</v>
      </c>
      <c r="I477" s="25" t="s">
        <v>254</v>
      </c>
      <c r="J477" s="28">
        <v>227756</v>
      </c>
      <c r="K477" s="39">
        <v>5.4227999999999996</v>
      </c>
      <c r="L477" s="144" t="s">
        <v>704</v>
      </c>
      <c r="N477" s="117"/>
    </row>
    <row r="478" spans="1:14" s="17" customFormat="1" ht="15.75" customHeight="1" x14ac:dyDescent="0.25">
      <c r="A478" s="143">
        <v>43330</v>
      </c>
      <c r="B478" s="27" t="s">
        <v>58</v>
      </c>
      <c r="C478" s="27" t="s">
        <v>58</v>
      </c>
      <c r="D478" s="25" t="s">
        <v>682</v>
      </c>
      <c r="E478" s="25" t="s">
        <v>104</v>
      </c>
      <c r="F478" s="25" t="s">
        <v>177</v>
      </c>
      <c r="G478" s="25" t="str">
        <f>VLOOKUP(Repository_table[[#This Row],[Country of Destination]],$T$11:$U$47,2,)</f>
        <v>Latin America and the Caribbean</v>
      </c>
      <c r="H478" s="25" t="s">
        <v>236</v>
      </c>
      <c r="I478" s="25" t="s">
        <v>261</v>
      </c>
      <c r="J478" s="28">
        <v>2991738</v>
      </c>
      <c r="K478" s="39">
        <v>3.25</v>
      </c>
      <c r="L478" s="144"/>
      <c r="N478" s="117"/>
    </row>
    <row r="479" spans="1:14" s="17" customFormat="1" ht="15.75" customHeight="1" x14ac:dyDescent="0.25">
      <c r="A479" s="143">
        <v>43331</v>
      </c>
      <c r="B479" s="27" t="s">
        <v>58</v>
      </c>
      <c r="C479" s="27" t="s">
        <v>58</v>
      </c>
      <c r="D479" s="25" t="s">
        <v>683</v>
      </c>
      <c r="E479" s="25" t="s">
        <v>104</v>
      </c>
      <c r="F479" s="25" t="s">
        <v>170</v>
      </c>
      <c r="G479" s="25" t="str">
        <f>VLOOKUP(Repository_table[[#This Row],[Country of Destination]],$T$11:$U$47,2,)</f>
        <v>Latin America and the Caribbean</v>
      </c>
      <c r="H479" s="25" t="s">
        <v>106</v>
      </c>
      <c r="I479" s="25" t="s">
        <v>261</v>
      </c>
      <c r="J479" s="28">
        <v>2223126</v>
      </c>
      <c r="K479" s="39">
        <v>6.25</v>
      </c>
      <c r="L479" s="144" t="s">
        <v>102</v>
      </c>
      <c r="N479" s="117"/>
    </row>
    <row r="480" spans="1:14" s="17" customFormat="1" ht="15.75" customHeight="1" x14ac:dyDescent="0.25">
      <c r="A480" s="143">
        <v>43332</v>
      </c>
      <c r="B480" s="27" t="s">
        <v>58</v>
      </c>
      <c r="C480" s="27" t="s">
        <v>58</v>
      </c>
      <c r="D480" s="25" t="s">
        <v>682</v>
      </c>
      <c r="E480" s="25" t="s">
        <v>104</v>
      </c>
      <c r="F480" s="25" t="s">
        <v>73</v>
      </c>
      <c r="G480" s="25" t="str">
        <f>VLOOKUP(Repository_table[[#This Row],[Country of Destination]],$T$11:$U$47,2,)</f>
        <v>Latin America and the Caribbean</v>
      </c>
      <c r="H480" s="25" t="s">
        <v>240</v>
      </c>
      <c r="I480" s="25" t="s">
        <v>261</v>
      </c>
      <c r="J480" s="28">
        <v>3633707</v>
      </c>
      <c r="K480" s="39">
        <v>3.25</v>
      </c>
      <c r="L480" s="144"/>
      <c r="N480" s="117"/>
    </row>
    <row r="481" spans="1:14" s="17" customFormat="1" ht="15.75" customHeight="1" x14ac:dyDescent="0.25">
      <c r="A481" s="143">
        <v>43334</v>
      </c>
      <c r="B481" s="27" t="s">
        <v>58</v>
      </c>
      <c r="C481" s="27" t="s">
        <v>58</v>
      </c>
      <c r="D481" s="25" t="s">
        <v>682</v>
      </c>
      <c r="E481" s="25" t="s">
        <v>104</v>
      </c>
      <c r="F481" s="25" t="s">
        <v>73</v>
      </c>
      <c r="G481" s="25" t="str">
        <f>VLOOKUP(Repository_table[[#This Row],[Country of Destination]],$T$11:$U$47,2,)</f>
        <v>Latin America and the Caribbean</v>
      </c>
      <c r="H481" s="25" t="s">
        <v>77</v>
      </c>
      <c r="I481" s="25" t="s">
        <v>261</v>
      </c>
      <c r="J481" s="28">
        <v>3471860</v>
      </c>
      <c r="K481" s="39">
        <v>6.25</v>
      </c>
      <c r="L481" s="144" t="s">
        <v>102</v>
      </c>
      <c r="N481" s="117"/>
    </row>
    <row r="482" spans="1:14" s="17" customFormat="1" ht="15.75" customHeight="1" x14ac:dyDescent="0.25">
      <c r="A482" s="143">
        <v>43335</v>
      </c>
      <c r="B482" s="27" t="s">
        <v>58</v>
      </c>
      <c r="C482" s="27" t="s">
        <v>58</v>
      </c>
      <c r="D482" s="25" t="s">
        <v>683</v>
      </c>
      <c r="E482" s="25" t="s">
        <v>104</v>
      </c>
      <c r="F482" s="25" t="s">
        <v>169</v>
      </c>
      <c r="G482" s="25" t="str">
        <f>VLOOKUP(Repository_table[[#This Row],[Country of Destination]],$T$11:$U$47,2,)</f>
        <v>Latin America and the Caribbean</v>
      </c>
      <c r="H482" s="25" t="s">
        <v>198</v>
      </c>
      <c r="I482" s="25" t="s">
        <v>261</v>
      </c>
      <c r="J482" s="28">
        <v>3677960</v>
      </c>
      <c r="K482" s="39">
        <v>3.25</v>
      </c>
      <c r="L482" s="144"/>
      <c r="N482" s="117"/>
    </row>
    <row r="483" spans="1:14" s="17" customFormat="1" ht="15.75" customHeight="1" x14ac:dyDescent="0.25">
      <c r="A483" s="143">
        <v>43336</v>
      </c>
      <c r="B483" s="27" t="s">
        <v>58</v>
      </c>
      <c r="C483" s="27" t="s">
        <v>58</v>
      </c>
      <c r="D483" s="25" t="s">
        <v>682</v>
      </c>
      <c r="E483" s="25" t="s">
        <v>104</v>
      </c>
      <c r="F483" s="25" t="s">
        <v>109</v>
      </c>
      <c r="G483" s="25" t="str">
        <f>VLOOKUP(Repository_table[[#This Row],[Country of Destination]],$T$11:$U$47,2,)</f>
        <v>East Asia and Pacific</v>
      </c>
      <c r="H483" s="25" t="s">
        <v>159</v>
      </c>
      <c r="I483" s="25" t="s">
        <v>261</v>
      </c>
      <c r="J483" s="28">
        <v>3688585</v>
      </c>
      <c r="K483" s="39">
        <v>3.25</v>
      </c>
      <c r="L483" s="144"/>
      <c r="N483" s="117"/>
    </row>
    <row r="484" spans="1:14" s="17" customFormat="1" ht="15.75" customHeight="1" x14ac:dyDescent="0.25">
      <c r="A484" s="143">
        <v>43338</v>
      </c>
      <c r="B484" s="27" t="s">
        <v>58</v>
      </c>
      <c r="C484" s="27" t="s">
        <v>58</v>
      </c>
      <c r="D484" s="25" t="s">
        <v>683</v>
      </c>
      <c r="E484" s="25" t="s">
        <v>104</v>
      </c>
      <c r="F484" s="25" t="s">
        <v>217</v>
      </c>
      <c r="G484" s="25" t="str">
        <f>VLOOKUP(Repository_table[[#This Row],[Country of Destination]],$T$11:$U$47,2,)</f>
        <v>Middle East and North Africa</v>
      </c>
      <c r="H484" s="25" t="s">
        <v>173</v>
      </c>
      <c r="I484" s="25" t="s">
        <v>261</v>
      </c>
      <c r="J484" s="28">
        <v>3484860</v>
      </c>
      <c r="K484" s="39">
        <v>6.25</v>
      </c>
      <c r="L484" s="144" t="s">
        <v>102</v>
      </c>
      <c r="N484" s="117"/>
    </row>
    <row r="485" spans="1:14" s="17" customFormat="1" ht="15.75" customHeight="1" x14ac:dyDescent="0.25">
      <c r="A485" s="143">
        <v>43339</v>
      </c>
      <c r="B485" s="27" t="s">
        <v>185</v>
      </c>
      <c r="C485" s="27" t="s">
        <v>203</v>
      </c>
      <c r="D485" s="25" t="s">
        <v>687</v>
      </c>
      <c r="E485" s="25" t="s">
        <v>104</v>
      </c>
      <c r="F485" s="25" t="s">
        <v>66</v>
      </c>
      <c r="G485" s="25" t="str">
        <f>VLOOKUP(Repository_table[[#This Row],[Country of Destination]],$T$11:$U$47,2,)</f>
        <v>Europe and Central Asia</v>
      </c>
      <c r="H485" s="25" t="s">
        <v>161</v>
      </c>
      <c r="I485" s="25" t="s">
        <v>254</v>
      </c>
      <c r="J485" s="28">
        <v>2296394</v>
      </c>
      <c r="K485" s="39">
        <v>6.6790000000000003</v>
      </c>
      <c r="L485" s="144" t="s">
        <v>102</v>
      </c>
      <c r="N485" s="117"/>
    </row>
    <row r="486" spans="1:14" s="17" customFormat="1" ht="15.75" customHeight="1" x14ac:dyDescent="0.25">
      <c r="A486" s="143">
        <v>43339</v>
      </c>
      <c r="B486" s="27" t="s">
        <v>58</v>
      </c>
      <c r="C486" s="27" t="s">
        <v>58</v>
      </c>
      <c r="D486" s="25" t="s">
        <v>683</v>
      </c>
      <c r="E486" s="25" t="s">
        <v>104</v>
      </c>
      <c r="F486" s="25" t="s">
        <v>170</v>
      </c>
      <c r="G486" s="25" t="str">
        <f>VLOOKUP(Repository_table[[#This Row],[Country of Destination]],$T$11:$U$47,2,)</f>
        <v>Latin America and the Caribbean</v>
      </c>
      <c r="H486" s="25" t="s">
        <v>195</v>
      </c>
      <c r="I486" s="25" t="s">
        <v>261</v>
      </c>
      <c r="J486" s="28">
        <v>2232382</v>
      </c>
      <c r="K486" s="39">
        <v>6.25</v>
      </c>
      <c r="L486" s="144" t="s">
        <v>102</v>
      </c>
      <c r="N486" s="117"/>
    </row>
    <row r="487" spans="1:14" s="17" customFormat="1" ht="15.75" customHeight="1" x14ac:dyDescent="0.25">
      <c r="A487" s="143">
        <v>43340</v>
      </c>
      <c r="B487" s="27" t="s">
        <v>58</v>
      </c>
      <c r="C487" s="27" t="s">
        <v>58</v>
      </c>
      <c r="D487" s="25" t="s">
        <v>682</v>
      </c>
      <c r="E487" s="25" t="s">
        <v>104</v>
      </c>
      <c r="F487" s="25" t="s">
        <v>73</v>
      </c>
      <c r="G487" s="25" t="str">
        <f>VLOOKUP(Repository_table[[#This Row],[Country of Destination]],$T$11:$U$47,2,)</f>
        <v>Latin America and the Caribbean</v>
      </c>
      <c r="H487" s="25" t="s">
        <v>221</v>
      </c>
      <c r="I487" s="25" t="s">
        <v>261</v>
      </c>
      <c r="J487" s="28">
        <v>3037256</v>
      </c>
      <c r="K487" s="39">
        <v>3.25</v>
      </c>
      <c r="L487" s="144"/>
      <c r="N487" s="117"/>
    </row>
    <row r="488" spans="1:14" s="17" customFormat="1" ht="15.75" customHeight="1" x14ac:dyDescent="0.25">
      <c r="A488" s="143">
        <v>43342</v>
      </c>
      <c r="B488" s="27" t="s">
        <v>185</v>
      </c>
      <c r="C488" s="27" t="s">
        <v>204</v>
      </c>
      <c r="D488" s="25" t="s">
        <v>687</v>
      </c>
      <c r="E488" s="25" t="s">
        <v>104</v>
      </c>
      <c r="F488" s="25" t="s">
        <v>78</v>
      </c>
      <c r="G488" s="25" t="str">
        <f>VLOOKUP(Repository_table[[#This Row],[Country of Destination]],$T$11:$U$47,2,)</f>
        <v>East Asia and Pacific</v>
      </c>
      <c r="H488" s="25" t="s">
        <v>206</v>
      </c>
      <c r="I488" s="25" t="s">
        <v>254</v>
      </c>
      <c r="J488" s="28">
        <v>3703692</v>
      </c>
      <c r="K488" s="39">
        <v>8.16</v>
      </c>
      <c r="L488" s="144" t="s">
        <v>102</v>
      </c>
      <c r="N488" s="117"/>
    </row>
    <row r="489" spans="1:14" s="17" customFormat="1" ht="15.75" customHeight="1" x14ac:dyDescent="0.25">
      <c r="A489" s="143">
        <v>43342</v>
      </c>
      <c r="B489" s="27" t="s">
        <v>58</v>
      </c>
      <c r="C489" s="27" t="s">
        <v>58</v>
      </c>
      <c r="D489" s="25" t="s">
        <v>682</v>
      </c>
      <c r="E489" s="25" t="s">
        <v>104</v>
      </c>
      <c r="F489" s="25" t="s">
        <v>109</v>
      </c>
      <c r="G489" s="25" t="str">
        <f>VLOOKUP(Repository_table[[#This Row],[Country of Destination]],$T$11:$U$47,2,)</f>
        <v>East Asia and Pacific</v>
      </c>
      <c r="H489" s="25" t="s">
        <v>208</v>
      </c>
      <c r="I489" s="25" t="s">
        <v>261</v>
      </c>
      <c r="J489" s="28">
        <v>3280072</v>
      </c>
      <c r="K489" s="39">
        <v>3.25</v>
      </c>
      <c r="L489" s="144"/>
      <c r="N489" s="117"/>
    </row>
    <row r="490" spans="1:14" s="17" customFormat="1" ht="15.75" customHeight="1" x14ac:dyDescent="0.25">
      <c r="A490" s="143">
        <v>43343</v>
      </c>
      <c r="B490" s="27" t="s">
        <v>58</v>
      </c>
      <c r="C490" s="27" t="s">
        <v>58</v>
      </c>
      <c r="D490" s="25" t="s">
        <v>683</v>
      </c>
      <c r="E490" s="25" t="s">
        <v>104</v>
      </c>
      <c r="F490" s="25" t="s">
        <v>169</v>
      </c>
      <c r="G490" s="25" t="str">
        <f>VLOOKUP(Repository_table[[#This Row],[Country of Destination]],$T$11:$U$47,2,)</f>
        <v>Latin America and the Caribbean</v>
      </c>
      <c r="H490" s="25" t="s">
        <v>200</v>
      </c>
      <c r="I490" s="25" t="s">
        <v>261</v>
      </c>
      <c r="J490" s="28">
        <v>3232480</v>
      </c>
      <c r="K490" s="39">
        <v>6.25</v>
      </c>
      <c r="L490" s="144" t="s">
        <v>102</v>
      </c>
      <c r="N490" s="117"/>
    </row>
    <row r="491" spans="1:14" s="17" customFormat="1" ht="15.75" customHeight="1" x14ac:dyDescent="0.25">
      <c r="A491" s="143">
        <v>43344</v>
      </c>
      <c r="B491" s="27" t="s">
        <v>58</v>
      </c>
      <c r="C491" s="27" t="s">
        <v>58</v>
      </c>
      <c r="D491" s="25" t="s">
        <v>242</v>
      </c>
      <c r="E491" s="25" t="s">
        <v>104</v>
      </c>
      <c r="F491" s="25" t="s">
        <v>109</v>
      </c>
      <c r="G491" s="25" t="str">
        <f>VLOOKUP(Repository_table[[#This Row],[Country of Destination]],$T$11:$U$47,2,)</f>
        <v>East Asia and Pacific</v>
      </c>
      <c r="H491" s="25" t="s">
        <v>245</v>
      </c>
      <c r="I491" s="25" t="s">
        <v>261</v>
      </c>
      <c r="J491" s="28">
        <v>3087246</v>
      </c>
      <c r="K491" s="39">
        <v>3.25</v>
      </c>
      <c r="L491" s="144"/>
      <c r="N491" s="117"/>
    </row>
    <row r="492" spans="1:14" s="17" customFormat="1" ht="15.75" customHeight="1" x14ac:dyDescent="0.25">
      <c r="A492" s="143">
        <v>43346</v>
      </c>
      <c r="B492" s="27" t="s">
        <v>58</v>
      </c>
      <c r="C492" s="27" t="s">
        <v>58</v>
      </c>
      <c r="D492" s="25" t="s">
        <v>243</v>
      </c>
      <c r="E492" s="25" t="s">
        <v>104</v>
      </c>
      <c r="F492" s="25" t="s">
        <v>65</v>
      </c>
      <c r="G492" s="25" t="str">
        <f>VLOOKUP(Repository_table[[#This Row],[Country of Destination]],$T$11:$U$47,2,)</f>
        <v>South Asia</v>
      </c>
      <c r="H492" s="25" t="s">
        <v>233</v>
      </c>
      <c r="I492" s="25" t="s">
        <v>261</v>
      </c>
      <c r="J492" s="28">
        <v>3667090</v>
      </c>
      <c r="K492" s="39">
        <v>3.33</v>
      </c>
      <c r="L492" s="144"/>
      <c r="N492" s="117"/>
    </row>
    <row r="493" spans="1:14" s="17" customFormat="1" ht="15.75" customHeight="1" x14ac:dyDescent="0.25">
      <c r="A493" s="143">
        <v>43347</v>
      </c>
      <c r="B493" s="27" t="s">
        <v>58</v>
      </c>
      <c r="C493" s="27" t="s">
        <v>58</v>
      </c>
      <c r="D493" s="25" t="s">
        <v>242</v>
      </c>
      <c r="E493" s="25" t="s">
        <v>104</v>
      </c>
      <c r="F493" s="25" t="s">
        <v>109</v>
      </c>
      <c r="G493" s="25" t="str">
        <f>VLOOKUP(Repository_table[[#This Row],[Country of Destination]],$T$11:$U$47,2,)</f>
        <v>East Asia and Pacific</v>
      </c>
      <c r="H493" s="25" t="s">
        <v>107</v>
      </c>
      <c r="I493" s="25" t="s">
        <v>261</v>
      </c>
      <c r="J493" s="28">
        <v>3696432</v>
      </c>
      <c r="K493" s="39">
        <v>3.33</v>
      </c>
      <c r="L493" s="144"/>
      <c r="N493" s="117"/>
    </row>
    <row r="494" spans="1:14" s="17" customFormat="1" ht="15.75" customHeight="1" x14ac:dyDescent="0.25">
      <c r="A494" s="143">
        <v>43350</v>
      </c>
      <c r="B494" s="27" t="s">
        <v>185</v>
      </c>
      <c r="C494" s="27" t="s">
        <v>204</v>
      </c>
      <c r="D494" s="25" t="s">
        <v>253</v>
      </c>
      <c r="E494" s="25" t="s">
        <v>104</v>
      </c>
      <c r="F494" s="25" t="s">
        <v>78</v>
      </c>
      <c r="G494" s="25" t="str">
        <f>VLOOKUP(Repository_table[[#This Row],[Country of Destination]],$T$11:$U$47,2,)</f>
        <v>East Asia and Pacific</v>
      </c>
      <c r="H494" s="25" t="s">
        <v>218</v>
      </c>
      <c r="I494" s="25" t="s">
        <v>254</v>
      </c>
      <c r="J494" s="28">
        <v>3400362</v>
      </c>
      <c r="K494" s="39">
        <v>7.52</v>
      </c>
      <c r="L494" s="144" t="s">
        <v>102</v>
      </c>
      <c r="N494" s="117"/>
    </row>
    <row r="495" spans="1:14" s="17" customFormat="1" ht="15.75" customHeight="1" x14ac:dyDescent="0.25">
      <c r="A495" s="143">
        <v>43350</v>
      </c>
      <c r="B495" s="27" t="s">
        <v>58</v>
      </c>
      <c r="C495" s="27" t="s">
        <v>58</v>
      </c>
      <c r="D495" s="25" t="s">
        <v>242</v>
      </c>
      <c r="E495" s="25" t="s">
        <v>104</v>
      </c>
      <c r="F495" s="25" t="s">
        <v>73</v>
      </c>
      <c r="G495" s="25" t="str">
        <f>VLOOKUP(Repository_table[[#This Row],[Country of Destination]],$T$11:$U$47,2,)</f>
        <v>Latin America and the Caribbean</v>
      </c>
      <c r="H495" s="25" t="s">
        <v>179</v>
      </c>
      <c r="I495" s="25" t="s">
        <v>261</v>
      </c>
      <c r="J495" s="28">
        <v>3670587</v>
      </c>
      <c r="K495" s="39">
        <v>3.33</v>
      </c>
      <c r="L495" s="144"/>
      <c r="N495" s="117"/>
    </row>
    <row r="496" spans="1:14" s="17" customFormat="1" ht="15.75" customHeight="1" x14ac:dyDescent="0.25">
      <c r="A496" s="143">
        <v>43350</v>
      </c>
      <c r="B496" s="27" t="s">
        <v>58</v>
      </c>
      <c r="C496" s="27" t="s">
        <v>58</v>
      </c>
      <c r="D496" s="25" t="s">
        <v>242</v>
      </c>
      <c r="E496" s="25" t="s">
        <v>104</v>
      </c>
      <c r="F496" s="25" t="s">
        <v>109</v>
      </c>
      <c r="G496" s="25" t="str">
        <f>VLOOKUP(Repository_table[[#This Row],[Country of Destination]],$T$11:$U$47,2,)</f>
        <v>East Asia and Pacific</v>
      </c>
      <c r="H496" s="25" t="s">
        <v>221</v>
      </c>
      <c r="I496" s="25" t="s">
        <v>261</v>
      </c>
      <c r="J496" s="28">
        <v>3589025</v>
      </c>
      <c r="K496" s="39">
        <v>3.33</v>
      </c>
      <c r="L496" s="144"/>
      <c r="N496" s="117"/>
    </row>
    <row r="497" spans="1:14" s="17" customFormat="1" ht="15.75" customHeight="1" x14ac:dyDescent="0.25">
      <c r="A497" s="143">
        <v>43352</v>
      </c>
      <c r="B497" s="27" t="s">
        <v>185</v>
      </c>
      <c r="C497" s="27" t="s">
        <v>203</v>
      </c>
      <c r="D497" s="25" t="s">
        <v>253</v>
      </c>
      <c r="E497" s="25" t="s">
        <v>104</v>
      </c>
      <c r="F497" s="25" t="s">
        <v>78</v>
      </c>
      <c r="G497" s="25" t="str">
        <f>VLOOKUP(Repository_table[[#This Row],[Country of Destination]],$T$11:$U$47,2,)</f>
        <v>East Asia and Pacific</v>
      </c>
      <c r="H497" s="25" t="s">
        <v>255</v>
      </c>
      <c r="I497" s="25" t="s">
        <v>254</v>
      </c>
      <c r="J497" s="28">
        <v>3303988</v>
      </c>
      <c r="K497" s="39">
        <v>6.58</v>
      </c>
      <c r="L497" s="144" t="s">
        <v>102</v>
      </c>
      <c r="N497" s="117"/>
    </row>
    <row r="498" spans="1:14" s="17" customFormat="1" ht="15.75" customHeight="1" x14ac:dyDescent="0.25">
      <c r="A498" s="143">
        <v>43352</v>
      </c>
      <c r="B498" s="27" t="s">
        <v>58</v>
      </c>
      <c r="C498" s="27" t="s">
        <v>58</v>
      </c>
      <c r="D498" s="25" t="s">
        <v>242</v>
      </c>
      <c r="E498" s="25" t="s">
        <v>104</v>
      </c>
      <c r="F498" s="25" t="s">
        <v>109</v>
      </c>
      <c r="G498" s="25" t="str">
        <f>VLOOKUP(Repository_table[[#This Row],[Country of Destination]],$T$11:$U$47,2,)</f>
        <v>East Asia and Pacific</v>
      </c>
      <c r="H498" s="25" t="s">
        <v>165</v>
      </c>
      <c r="I498" s="25" t="s">
        <v>261</v>
      </c>
      <c r="J498" s="28">
        <v>3175741</v>
      </c>
      <c r="K498" s="39">
        <v>6.33</v>
      </c>
      <c r="L498" s="144" t="s">
        <v>102</v>
      </c>
      <c r="N498" s="117"/>
    </row>
    <row r="499" spans="1:14" s="17" customFormat="1" ht="15.75" customHeight="1" x14ac:dyDescent="0.25">
      <c r="A499" s="143">
        <v>43353</v>
      </c>
      <c r="B499" s="27" t="s">
        <v>58</v>
      </c>
      <c r="C499" s="27" t="s">
        <v>58</v>
      </c>
      <c r="D499" s="25" t="s">
        <v>243</v>
      </c>
      <c r="E499" s="25" t="s">
        <v>104</v>
      </c>
      <c r="F499" s="25" t="s">
        <v>196</v>
      </c>
      <c r="G499" s="25" t="str">
        <f>VLOOKUP(Repository_table[[#This Row],[Country of Destination]],$T$11:$U$47,2,)</f>
        <v>Europe and Central Asia</v>
      </c>
      <c r="H499" s="25" t="s">
        <v>239</v>
      </c>
      <c r="I499" s="25" t="s">
        <v>261</v>
      </c>
      <c r="J499" s="28">
        <v>2914685</v>
      </c>
      <c r="K499" s="39">
        <v>6.33</v>
      </c>
      <c r="L499" s="144" t="s">
        <v>102</v>
      </c>
      <c r="N499" s="117"/>
    </row>
    <row r="500" spans="1:14" s="17" customFormat="1" ht="15.75" customHeight="1" x14ac:dyDescent="0.25">
      <c r="A500" s="143">
        <v>43355</v>
      </c>
      <c r="B500" s="27" t="s">
        <v>58</v>
      </c>
      <c r="C500" s="27" t="s">
        <v>58</v>
      </c>
      <c r="D500" s="25" t="s">
        <v>243</v>
      </c>
      <c r="E500" s="25" t="s">
        <v>104</v>
      </c>
      <c r="F500" s="25" t="s">
        <v>78</v>
      </c>
      <c r="G500" s="25" t="str">
        <f>VLOOKUP(Repository_table[[#This Row],[Country of Destination]],$T$11:$U$47,2,)</f>
        <v>East Asia and Pacific</v>
      </c>
      <c r="H500" s="25" t="s">
        <v>113</v>
      </c>
      <c r="I500" s="25" t="s">
        <v>261</v>
      </c>
      <c r="J500" s="28">
        <v>3290684</v>
      </c>
      <c r="K500" s="39">
        <v>6.33</v>
      </c>
      <c r="L500" s="144" t="s">
        <v>102</v>
      </c>
      <c r="N500" s="117"/>
    </row>
    <row r="501" spans="1:14" s="17" customFormat="1" ht="15.75" customHeight="1" x14ac:dyDescent="0.25">
      <c r="A501" s="143">
        <v>43356</v>
      </c>
      <c r="B501" s="27" t="s">
        <v>58</v>
      </c>
      <c r="C501" s="27" t="s">
        <v>58</v>
      </c>
      <c r="D501" s="25" t="s">
        <v>243</v>
      </c>
      <c r="E501" s="25" t="s">
        <v>104</v>
      </c>
      <c r="F501" s="25" t="s">
        <v>120</v>
      </c>
      <c r="G501" s="25" t="str">
        <f>VLOOKUP(Repository_table[[#This Row],[Country of Destination]],$T$11:$U$47,2,)</f>
        <v>Europe and Central Asia</v>
      </c>
      <c r="H501" s="25" t="s">
        <v>250</v>
      </c>
      <c r="I501" s="25" t="s">
        <v>261</v>
      </c>
      <c r="J501" s="28">
        <v>3623622</v>
      </c>
      <c r="K501" s="39">
        <v>3.33</v>
      </c>
      <c r="L501" s="144"/>
      <c r="N501" s="117"/>
    </row>
    <row r="502" spans="1:14" s="17" customFormat="1" ht="15.75" customHeight="1" x14ac:dyDescent="0.25">
      <c r="A502" s="143">
        <v>43357</v>
      </c>
      <c r="B502" s="27" t="s">
        <v>58</v>
      </c>
      <c r="C502" s="27" t="s">
        <v>58</v>
      </c>
      <c r="D502" s="25" t="s">
        <v>242</v>
      </c>
      <c r="E502" s="25" t="s">
        <v>104</v>
      </c>
      <c r="F502" s="25" t="s">
        <v>109</v>
      </c>
      <c r="G502" s="25" t="str">
        <f>VLOOKUP(Repository_table[[#This Row],[Country of Destination]],$T$11:$U$47,2,)</f>
        <v>East Asia and Pacific</v>
      </c>
      <c r="H502" s="25" t="s">
        <v>236</v>
      </c>
      <c r="I502" s="25" t="s">
        <v>261</v>
      </c>
      <c r="J502" s="28">
        <v>3277884</v>
      </c>
      <c r="K502" s="39">
        <v>3.33</v>
      </c>
      <c r="L502" s="144"/>
      <c r="N502" s="117"/>
    </row>
    <row r="503" spans="1:14" s="17" customFormat="1" ht="15.75" customHeight="1" x14ac:dyDescent="0.25">
      <c r="A503" s="143">
        <v>43359</v>
      </c>
      <c r="B503" s="27" t="s">
        <v>58</v>
      </c>
      <c r="C503" s="27" t="s">
        <v>58</v>
      </c>
      <c r="D503" s="25" t="s">
        <v>243</v>
      </c>
      <c r="E503" s="25" t="s">
        <v>104</v>
      </c>
      <c r="F503" s="25" t="s">
        <v>244</v>
      </c>
      <c r="G503" s="25" t="str">
        <f>VLOOKUP(Repository_table[[#This Row],[Country of Destination]],$T$11:$U$47,2,)</f>
        <v>Europe and Central Asia</v>
      </c>
      <c r="H503" s="25" t="s">
        <v>227</v>
      </c>
      <c r="I503" s="25" t="s">
        <v>261</v>
      </c>
      <c r="J503" s="28">
        <v>3168937</v>
      </c>
      <c r="K503" s="39">
        <v>6.33</v>
      </c>
      <c r="L503" s="144" t="s">
        <v>102</v>
      </c>
      <c r="N503" s="117"/>
    </row>
    <row r="504" spans="1:14" s="17" customFormat="1" ht="15.75" customHeight="1" x14ac:dyDescent="0.25">
      <c r="A504" s="143">
        <v>43360</v>
      </c>
      <c r="B504" s="27" t="s">
        <v>185</v>
      </c>
      <c r="C504" s="27" t="s">
        <v>203</v>
      </c>
      <c r="D504" s="25" t="s">
        <v>253</v>
      </c>
      <c r="E504" s="25" t="s">
        <v>104</v>
      </c>
      <c r="F504" s="25" t="s">
        <v>65</v>
      </c>
      <c r="G504" s="25" t="str">
        <f>VLOOKUP(Repository_table[[#This Row],[Country of Destination]],$T$11:$U$47,2,)</f>
        <v>South Asia</v>
      </c>
      <c r="H504" s="25" t="s">
        <v>163</v>
      </c>
      <c r="I504" s="25" t="s">
        <v>254</v>
      </c>
      <c r="J504" s="28">
        <v>2243068</v>
      </c>
      <c r="K504" s="39">
        <v>6.62</v>
      </c>
      <c r="L504" s="144" t="s">
        <v>102</v>
      </c>
      <c r="N504" s="117"/>
    </row>
    <row r="505" spans="1:14" s="17" customFormat="1" ht="15.75" customHeight="1" x14ac:dyDescent="0.25">
      <c r="A505" s="143">
        <v>43361</v>
      </c>
      <c r="B505" s="27" t="s">
        <v>58</v>
      </c>
      <c r="C505" s="27" t="s">
        <v>58</v>
      </c>
      <c r="D505" s="25" t="s">
        <v>242</v>
      </c>
      <c r="E505" s="25" t="s">
        <v>104</v>
      </c>
      <c r="F505" s="25" t="s">
        <v>109</v>
      </c>
      <c r="G505" s="25" t="str">
        <f>VLOOKUP(Repository_table[[#This Row],[Country of Destination]],$T$11:$U$47,2,)</f>
        <v>East Asia and Pacific</v>
      </c>
      <c r="H505" s="25" t="s">
        <v>246</v>
      </c>
      <c r="I505" s="25" t="s">
        <v>261</v>
      </c>
      <c r="J505" s="28">
        <v>3686080</v>
      </c>
      <c r="K505" s="39">
        <v>3.33</v>
      </c>
      <c r="L505" s="144"/>
      <c r="N505" s="117"/>
    </row>
    <row r="506" spans="1:14" s="17" customFormat="1" ht="15.75" customHeight="1" x14ac:dyDescent="0.25">
      <c r="A506" s="143">
        <v>43362</v>
      </c>
      <c r="B506" s="27" t="s">
        <v>58</v>
      </c>
      <c r="C506" s="27" t="s">
        <v>58</v>
      </c>
      <c r="D506" s="25" t="s">
        <v>242</v>
      </c>
      <c r="E506" s="25" t="s">
        <v>104</v>
      </c>
      <c r="F506" s="25" t="s">
        <v>73</v>
      </c>
      <c r="G506" s="25" t="str">
        <f>VLOOKUP(Repository_table[[#This Row],[Country of Destination]],$T$11:$U$47,2,)</f>
        <v>Latin America and the Caribbean</v>
      </c>
      <c r="H506" s="25" t="s">
        <v>247</v>
      </c>
      <c r="I506" s="25" t="s">
        <v>261</v>
      </c>
      <c r="J506" s="28">
        <v>3694725</v>
      </c>
      <c r="K506" s="39">
        <v>3.33</v>
      </c>
      <c r="L506" s="144"/>
      <c r="N506" s="117"/>
    </row>
    <row r="507" spans="1:14" s="17" customFormat="1" ht="15.75" customHeight="1" x14ac:dyDescent="0.25">
      <c r="A507" s="143">
        <v>43363</v>
      </c>
      <c r="B507" s="27" t="s">
        <v>185</v>
      </c>
      <c r="C507" s="27" t="s">
        <v>204</v>
      </c>
      <c r="D507" s="25" t="s">
        <v>253</v>
      </c>
      <c r="E507" s="25" t="s">
        <v>104</v>
      </c>
      <c r="F507" s="25" t="s">
        <v>78</v>
      </c>
      <c r="G507" s="25" t="str">
        <f>VLOOKUP(Repository_table[[#This Row],[Country of Destination]],$T$11:$U$47,2,)</f>
        <v>East Asia and Pacific</v>
      </c>
      <c r="H507" s="25" t="s">
        <v>114</v>
      </c>
      <c r="I507" s="25" t="s">
        <v>254</v>
      </c>
      <c r="J507" s="28">
        <v>3399075</v>
      </c>
      <c r="K507" s="39">
        <v>7.52</v>
      </c>
      <c r="L507" s="144" t="s">
        <v>102</v>
      </c>
      <c r="N507" s="117"/>
    </row>
    <row r="508" spans="1:14" s="17" customFormat="1" ht="15.75" customHeight="1" x14ac:dyDescent="0.25">
      <c r="A508" s="143">
        <v>43363</v>
      </c>
      <c r="B508" s="27" t="s">
        <v>58</v>
      </c>
      <c r="C508" s="27" t="s">
        <v>58</v>
      </c>
      <c r="D508" s="25" t="s">
        <v>242</v>
      </c>
      <c r="E508" s="25" t="s">
        <v>104</v>
      </c>
      <c r="F508" s="25" t="s">
        <v>109</v>
      </c>
      <c r="G508" s="25" t="str">
        <f>VLOOKUP(Repository_table[[#This Row],[Country of Destination]],$T$11:$U$47,2,)</f>
        <v>East Asia and Pacific</v>
      </c>
      <c r="H508" s="25" t="s">
        <v>248</v>
      </c>
      <c r="I508" s="25" t="s">
        <v>261</v>
      </c>
      <c r="J508" s="28">
        <v>3666117</v>
      </c>
      <c r="K508" s="39">
        <v>3.33</v>
      </c>
      <c r="L508" s="144"/>
      <c r="N508" s="117"/>
    </row>
    <row r="509" spans="1:14" s="17" customFormat="1" ht="15.75" customHeight="1" x14ac:dyDescent="0.25">
      <c r="A509" s="143">
        <v>43365</v>
      </c>
      <c r="B509" s="27" t="s">
        <v>58</v>
      </c>
      <c r="C509" s="27" t="s">
        <v>58</v>
      </c>
      <c r="D509" s="25" t="s">
        <v>243</v>
      </c>
      <c r="E509" s="25" t="s">
        <v>104</v>
      </c>
      <c r="F509" s="25" t="s">
        <v>66</v>
      </c>
      <c r="G509" s="25" t="str">
        <f>VLOOKUP(Repository_table[[#This Row],[Country of Destination]],$T$11:$U$47,2,)</f>
        <v>Europe and Central Asia</v>
      </c>
      <c r="H509" s="25" t="s">
        <v>251</v>
      </c>
      <c r="I509" s="25" t="s">
        <v>261</v>
      </c>
      <c r="J509" s="28">
        <v>3670372</v>
      </c>
      <c r="K509" s="39">
        <v>3.33</v>
      </c>
      <c r="L509" s="144"/>
      <c r="N509" s="117"/>
    </row>
    <row r="510" spans="1:14" s="17" customFormat="1" ht="15.75" customHeight="1" x14ac:dyDescent="0.25">
      <c r="A510" s="143">
        <v>43367</v>
      </c>
      <c r="B510" s="27" t="s">
        <v>58</v>
      </c>
      <c r="C510" s="27" t="s">
        <v>58</v>
      </c>
      <c r="D510" s="25" t="s">
        <v>243</v>
      </c>
      <c r="E510" s="25" t="s">
        <v>104</v>
      </c>
      <c r="F510" s="25" t="s">
        <v>78</v>
      </c>
      <c r="G510" s="25" t="str">
        <f>VLOOKUP(Repository_table[[#This Row],[Country of Destination]],$T$11:$U$47,2,)</f>
        <v>East Asia and Pacific</v>
      </c>
      <c r="H510" s="25" t="s">
        <v>252</v>
      </c>
      <c r="I510" s="25" t="s">
        <v>261</v>
      </c>
      <c r="J510" s="28">
        <v>3303443</v>
      </c>
      <c r="K510" s="39">
        <v>6.33</v>
      </c>
      <c r="L510" s="144" t="s">
        <v>102</v>
      </c>
      <c r="N510" s="117"/>
    </row>
    <row r="511" spans="1:14" s="17" customFormat="1" ht="15.75" customHeight="1" x14ac:dyDescent="0.25">
      <c r="A511" s="143">
        <v>43368</v>
      </c>
      <c r="B511" s="27" t="s">
        <v>58</v>
      </c>
      <c r="C511" s="27" t="s">
        <v>58</v>
      </c>
      <c r="D511" s="25" t="s">
        <v>243</v>
      </c>
      <c r="E511" s="25" t="s">
        <v>104</v>
      </c>
      <c r="F511" s="25" t="s">
        <v>317</v>
      </c>
      <c r="G511" s="25" t="str">
        <f>VLOOKUP(Repository_table[[#This Row],[Country of Destination]],$T$11:$U$47,2,)</f>
        <v>Middle East and North Africa</v>
      </c>
      <c r="H511" s="25" t="s">
        <v>240</v>
      </c>
      <c r="I511" s="25" t="s">
        <v>261</v>
      </c>
      <c r="J511" s="28">
        <v>3637851</v>
      </c>
      <c r="K511" s="39">
        <v>3.33</v>
      </c>
      <c r="L511" s="144"/>
      <c r="N511" s="117"/>
    </row>
    <row r="512" spans="1:14" s="17" customFormat="1" ht="15.75" customHeight="1" x14ac:dyDescent="0.25">
      <c r="A512" s="143">
        <v>43369</v>
      </c>
      <c r="B512" s="27" t="s">
        <v>58</v>
      </c>
      <c r="C512" s="27" t="s">
        <v>58</v>
      </c>
      <c r="D512" s="25" t="s">
        <v>242</v>
      </c>
      <c r="E512" s="25" t="s">
        <v>104</v>
      </c>
      <c r="F512" s="25" t="s">
        <v>108</v>
      </c>
      <c r="G512" s="25" t="str">
        <f>VLOOKUP(Repository_table[[#This Row],[Country of Destination]],$T$11:$U$47,2,)</f>
        <v>Latin America and the Caribbean</v>
      </c>
      <c r="H512" s="25" t="s">
        <v>198</v>
      </c>
      <c r="I512" s="25" t="s">
        <v>261</v>
      </c>
      <c r="J512" s="28">
        <v>3675091</v>
      </c>
      <c r="K512" s="39">
        <v>3.33</v>
      </c>
      <c r="L512" s="144"/>
      <c r="N512" s="117"/>
    </row>
    <row r="513" spans="1:14" s="17" customFormat="1" ht="15.75" customHeight="1" x14ac:dyDescent="0.25">
      <c r="A513" s="143">
        <v>43370</v>
      </c>
      <c r="B513" s="27" t="s">
        <v>58</v>
      </c>
      <c r="C513" s="27" t="s">
        <v>58</v>
      </c>
      <c r="D513" s="25" t="s">
        <v>243</v>
      </c>
      <c r="E513" s="25" t="s">
        <v>104</v>
      </c>
      <c r="F513" s="25" t="s">
        <v>244</v>
      </c>
      <c r="G513" s="25" t="str">
        <f>VLOOKUP(Repository_table[[#This Row],[Country of Destination]],$T$11:$U$47,2,)</f>
        <v>Europe and Central Asia</v>
      </c>
      <c r="H513" s="25" t="s">
        <v>132</v>
      </c>
      <c r="I513" s="25" t="s">
        <v>261</v>
      </c>
      <c r="J513" s="28">
        <v>3298726</v>
      </c>
      <c r="K513" s="39">
        <v>3.33</v>
      </c>
      <c r="L513" s="144"/>
      <c r="N513" s="117"/>
    </row>
    <row r="514" spans="1:14" s="17" customFormat="1" ht="15.75" customHeight="1" x14ac:dyDescent="0.25">
      <c r="A514" s="143">
        <v>43372</v>
      </c>
      <c r="B514" s="27" t="s">
        <v>58</v>
      </c>
      <c r="C514" s="27" t="s">
        <v>58</v>
      </c>
      <c r="D514" s="25" t="s">
        <v>242</v>
      </c>
      <c r="E514" s="25" t="s">
        <v>104</v>
      </c>
      <c r="F514" s="25" t="s">
        <v>73</v>
      </c>
      <c r="G514" s="25" t="str">
        <f>VLOOKUP(Repository_table[[#This Row],[Country of Destination]],$T$11:$U$47,2,)</f>
        <v>Latin America and the Caribbean</v>
      </c>
      <c r="H514" s="25" t="s">
        <v>249</v>
      </c>
      <c r="I514" s="25" t="s">
        <v>261</v>
      </c>
      <c r="J514" s="28">
        <v>3194054</v>
      </c>
      <c r="K514" s="39">
        <v>6.33</v>
      </c>
      <c r="L514" s="144" t="s">
        <v>102</v>
      </c>
      <c r="N514" s="117"/>
    </row>
    <row r="515" spans="1:14" s="17" customFormat="1" ht="15.75" customHeight="1" x14ac:dyDescent="0.25">
      <c r="A515" s="143">
        <v>43374</v>
      </c>
      <c r="B515" s="27" t="s">
        <v>58</v>
      </c>
      <c r="C515" s="27" t="s">
        <v>58</v>
      </c>
      <c r="D515" s="25" t="s">
        <v>243</v>
      </c>
      <c r="E515" s="25" t="s">
        <v>104</v>
      </c>
      <c r="F515" s="25" t="s">
        <v>232</v>
      </c>
      <c r="G515" s="25" t="str">
        <f>VLOOKUP(Repository_table[[#This Row],[Country of Destination]],$T$11:$U$47,2,)</f>
        <v>Europe and Central Asia</v>
      </c>
      <c r="H515" s="25" t="s">
        <v>83</v>
      </c>
      <c r="I515" s="25" t="s">
        <v>261</v>
      </c>
      <c r="J515" s="28">
        <v>3550808</v>
      </c>
      <c r="K515" s="39">
        <v>3.33</v>
      </c>
      <c r="L515" s="144"/>
      <c r="N515" s="117"/>
    </row>
    <row r="516" spans="1:14" s="17" customFormat="1" ht="15.75" customHeight="1" x14ac:dyDescent="0.25">
      <c r="A516" s="143">
        <v>43376</v>
      </c>
      <c r="B516" s="27" t="s">
        <v>58</v>
      </c>
      <c r="C516" s="27" t="s">
        <v>58</v>
      </c>
      <c r="D516" s="25" t="s">
        <v>242</v>
      </c>
      <c r="E516" s="25" t="s">
        <v>104</v>
      </c>
      <c r="F516" s="25" t="s">
        <v>109</v>
      </c>
      <c r="G516" s="25" t="str">
        <f>VLOOKUP(Repository_table[[#This Row],[Country of Destination]],$T$11:$U$47,2,)</f>
        <v>East Asia and Pacific</v>
      </c>
      <c r="H516" s="25" t="s">
        <v>262</v>
      </c>
      <c r="I516" s="25" t="s">
        <v>261</v>
      </c>
      <c r="J516" s="28">
        <v>3678702</v>
      </c>
      <c r="K516" s="39">
        <v>3.47</v>
      </c>
      <c r="L516" s="144"/>
      <c r="N516" s="117"/>
    </row>
    <row r="517" spans="1:14" s="17" customFormat="1" ht="15.75" customHeight="1" x14ac:dyDescent="0.25">
      <c r="A517" s="143">
        <v>43377</v>
      </c>
      <c r="B517" s="27" t="s">
        <v>58</v>
      </c>
      <c r="C517" s="27" t="s">
        <v>58</v>
      </c>
      <c r="D517" s="25" t="s">
        <v>242</v>
      </c>
      <c r="E517" s="25" t="s">
        <v>104</v>
      </c>
      <c r="F517" s="25" t="s">
        <v>109</v>
      </c>
      <c r="G517" s="25" t="str">
        <f>VLOOKUP(Repository_table[[#This Row],[Country of Destination]],$T$11:$U$47,2,)</f>
        <v>East Asia and Pacific</v>
      </c>
      <c r="H517" s="25" t="s">
        <v>180</v>
      </c>
      <c r="I517" s="25" t="s">
        <v>261</v>
      </c>
      <c r="J517" s="28">
        <v>3650747</v>
      </c>
      <c r="K517" s="39">
        <v>3.47</v>
      </c>
      <c r="L517" s="144"/>
      <c r="N517" s="117"/>
    </row>
    <row r="518" spans="1:14" s="17" customFormat="1" ht="15.75" customHeight="1" x14ac:dyDescent="0.25">
      <c r="A518" s="143">
        <v>43378</v>
      </c>
      <c r="B518" s="27" t="s">
        <v>58</v>
      </c>
      <c r="C518" s="27" t="s">
        <v>58</v>
      </c>
      <c r="D518" s="25" t="s">
        <v>242</v>
      </c>
      <c r="E518" s="25" t="s">
        <v>104</v>
      </c>
      <c r="F518" s="25" t="s">
        <v>109</v>
      </c>
      <c r="G518" s="25" t="str">
        <f>VLOOKUP(Repository_table[[#This Row],[Country of Destination]],$T$11:$U$47,2,)</f>
        <v>East Asia and Pacific</v>
      </c>
      <c r="H518" s="25" t="s">
        <v>216</v>
      </c>
      <c r="I518" s="25" t="s">
        <v>261</v>
      </c>
      <c r="J518" s="28">
        <v>3361054</v>
      </c>
      <c r="K518" s="39">
        <v>6.47</v>
      </c>
      <c r="L518" s="144" t="s">
        <v>102</v>
      </c>
      <c r="N518" s="117"/>
    </row>
    <row r="519" spans="1:14" s="17" customFormat="1" ht="15.75" customHeight="1" x14ac:dyDescent="0.25">
      <c r="A519" s="143">
        <v>43380</v>
      </c>
      <c r="B519" s="27" t="s">
        <v>58</v>
      </c>
      <c r="C519" s="27" t="s">
        <v>58</v>
      </c>
      <c r="D519" s="25" t="s">
        <v>242</v>
      </c>
      <c r="E519" s="25" t="s">
        <v>104</v>
      </c>
      <c r="F519" s="25" t="s">
        <v>149</v>
      </c>
      <c r="G519" s="25" t="str">
        <f>VLOOKUP(Repository_table[[#This Row],[Country of Destination]],$T$11:$U$47,2,)</f>
        <v>Middle East and North Africa</v>
      </c>
      <c r="H519" s="25" t="s">
        <v>93</v>
      </c>
      <c r="I519" s="25" t="s">
        <v>261</v>
      </c>
      <c r="J519" s="28">
        <v>3666464</v>
      </c>
      <c r="K519" s="39">
        <v>3.47</v>
      </c>
      <c r="L519" s="144"/>
      <c r="N519" s="117"/>
    </row>
    <row r="520" spans="1:14" s="17" customFormat="1" ht="15.75" customHeight="1" x14ac:dyDescent="0.25">
      <c r="A520" s="143">
        <v>43382</v>
      </c>
      <c r="B520" s="27" t="s">
        <v>58</v>
      </c>
      <c r="C520" s="27" t="s">
        <v>58</v>
      </c>
      <c r="D520" s="25" t="s">
        <v>242</v>
      </c>
      <c r="E520" s="25" t="s">
        <v>104</v>
      </c>
      <c r="F520" s="25" t="s">
        <v>109</v>
      </c>
      <c r="G520" s="25" t="str">
        <f>VLOOKUP(Repository_table[[#This Row],[Country of Destination]],$T$11:$U$47,2,)</f>
        <v>East Asia and Pacific</v>
      </c>
      <c r="H520" s="25" t="s">
        <v>195</v>
      </c>
      <c r="I520" s="25" t="s">
        <v>261</v>
      </c>
      <c r="J520" s="28">
        <v>3441391</v>
      </c>
      <c r="K520" s="39">
        <v>6.47</v>
      </c>
      <c r="L520" s="144" t="s">
        <v>102</v>
      </c>
      <c r="N520" s="117"/>
    </row>
    <row r="521" spans="1:14" s="17" customFormat="1" ht="15.75" customHeight="1" x14ac:dyDescent="0.25">
      <c r="A521" s="143">
        <v>43383</v>
      </c>
      <c r="B521" s="27" t="s">
        <v>58</v>
      </c>
      <c r="C521" s="27" t="s">
        <v>58</v>
      </c>
      <c r="D521" s="25" t="s">
        <v>243</v>
      </c>
      <c r="E521" s="25" t="s">
        <v>104</v>
      </c>
      <c r="F521" s="25" t="s">
        <v>69</v>
      </c>
      <c r="G521" s="25" t="str">
        <f>VLOOKUP(Repository_table[[#This Row],[Country of Destination]],$T$11:$U$47,2,)</f>
        <v>East Asia and Pacific</v>
      </c>
      <c r="H521" s="25" t="s">
        <v>179</v>
      </c>
      <c r="I521" s="25" t="s">
        <v>261</v>
      </c>
      <c r="J521" s="28">
        <v>3664913</v>
      </c>
      <c r="K521" s="39">
        <v>3.47</v>
      </c>
      <c r="L521" s="144"/>
      <c r="N521" s="117"/>
    </row>
    <row r="522" spans="1:14" s="17" customFormat="1" ht="15.75" customHeight="1" x14ac:dyDescent="0.25">
      <c r="A522" s="143">
        <v>43384</v>
      </c>
      <c r="B522" s="27" t="s">
        <v>58</v>
      </c>
      <c r="C522" s="27" t="s">
        <v>58</v>
      </c>
      <c r="D522" s="25" t="s">
        <v>242</v>
      </c>
      <c r="E522" s="25" t="s">
        <v>104</v>
      </c>
      <c r="F522" s="25" t="s">
        <v>109</v>
      </c>
      <c r="G522" s="25" t="str">
        <f>VLOOKUP(Repository_table[[#This Row],[Country of Destination]],$T$11:$U$47,2,)</f>
        <v>East Asia and Pacific</v>
      </c>
      <c r="H522" s="25" t="s">
        <v>152</v>
      </c>
      <c r="I522" s="25" t="s">
        <v>261</v>
      </c>
      <c r="J522" s="28">
        <v>3713618</v>
      </c>
      <c r="K522" s="39">
        <v>3.47</v>
      </c>
      <c r="L522" s="144"/>
      <c r="N522" s="117"/>
    </row>
    <row r="523" spans="1:14" s="17" customFormat="1" ht="15.75" customHeight="1" x14ac:dyDescent="0.25">
      <c r="A523" s="143">
        <v>43385</v>
      </c>
      <c r="B523" s="27" t="s">
        <v>58</v>
      </c>
      <c r="C523" s="27" t="s">
        <v>58</v>
      </c>
      <c r="D523" s="25" t="s">
        <v>242</v>
      </c>
      <c r="E523" s="25" t="s">
        <v>104</v>
      </c>
      <c r="F523" s="25" t="s">
        <v>109</v>
      </c>
      <c r="G523" s="25" t="str">
        <f>VLOOKUP(Repository_table[[#This Row],[Country of Destination]],$T$11:$U$47,2,)</f>
        <v>East Asia and Pacific</v>
      </c>
      <c r="H523" s="25" t="s">
        <v>214</v>
      </c>
      <c r="I523" s="25" t="s">
        <v>261</v>
      </c>
      <c r="J523" s="28">
        <v>2932195</v>
      </c>
      <c r="K523" s="39">
        <v>3.47</v>
      </c>
      <c r="L523" s="144"/>
      <c r="N523" s="117"/>
    </row>
    <row r="524" spans="1:14" s="17" customFormat="1" ht="15.75" customHeight="1" x14ac:dyDescent="0.25">
      <c r="A524" s="143">
        <v>43386</v>
      </c>
      <c r="B524" s="27" t="s">
        <v>58</v>
      </c>
      <c r="C524" s="27" t="s">
        <v>58</v>
      </c>
      <c r="D524" s="25" t="s">
        <v>242</v>
      </c>
      <c r="E524" s="25" t="s">
        <v>104</v>
      </c>
      <c r="F524" s="25" t="s">
        <v>73</v>
      </c>
      <c r="G524" s="25" t="str">
        <f>VLOOKUP(Repository_table[[#This Row],[Country of Destination]],$T$11:$U$47,2,)</f>
        <v>Latin America and the Caribbean</v>
      </c>
      <c r="H524" s="25" t="s">
        <v>263</v>
      </c>
      <c r="I524" s="25" t="s">
        <v>261</v>
      </c>
      <c r="J524" s="28">
        <v>3401677</v>
      </c>
      <c r="K524" s="39">
        <v>3.47</v>
      </c>
      <c r="L524" s="144"/>
      <c r="N524" s="117"/>
    </row>
    <row r="525" spans="1:14" s="17" customFormat="1" ht="15.75" customHeight="1" x14ac:dyDescent="0.25">
      <c r="A525" s="143">
        <v>43387</v>
      </c>
      <c r="B525" s="27" t="s">
        <v>58</v>
      </c>
      <c r="C525" s="27" t="s">
        <v>58</v>
      </c>
      <c r="D525" s="25" t="s">
        <v>243</v>
      </c>
      <c r="E525" s="25" t="s">
        <v>104</v>
      </c>
      <c r="F525" s="25" t="s">
        <v>196</v>
      </c>
      <c r="G525" s="25" t="str">
        <f>VLOOKUP(Repository_table[[#This Row],[Country of Destination]],$T$11:$U$47,2,)</f>
        <v>Europe and Central Asia</v>
      </c>
      <c r="H525" s="25" t="s">
        <v>264</v>
      </c>
      <c r="I525" s="25" t="s">
        <v>261</v>
      </c>
      <c r="J525" s="28">
        <v>3071439</v>
      </c>
      <c r="K525" s="39">
        <v>6.47</v>
      </c>
      <c r="L525" s="144" t="s">
        <v>102</v>
      </c>
      <c r="N525" s="117"/>
    </row>
    <row r="526" spans="1:14" s="17" customFormat="1" ht="15.75" customHeight="1" x14ac:dyDescent="0.25">
      <c r="A526" s="143">
        <v>43388</v>
      </c>
      <c r="B526" s="27" t="s">
        <v>58</v>
      </c>
      <c r="C526" s="27" t="s">
        <v>58</v>
      </c>
      <c r="D526" s="25" t="s">
        <v>243</v>
      </c>
      <c r="E526" s="25" t="s">
        <v>104</v>
      </c>
      <c r="F526" s="25" t="s">
        <v>69</v>
      </c>
      <c r="G526" s="25" t="str">
        <f>VLOOKUP(Repository_table[[#This Row],[Country of Destination]],$T$11:$U$47,2,)</f>
        <v>East Asia and Pacific</v>
      </c>
      <c r="H526" s="25" t="s">
        <v>156</v>
      </c>
      <c r="I526" s="25" t="s">
        <v>261</v>
      </c>
      <c r="J526" s="28">
        <v>3604414</v>
      </c>
      <c r="K526" s="39">
        <v>3.47</v>
      </c>
      <c r="L526" s="144"/>
      <c r="N526" s="117"/>
    </row>
    <row r="527" spans="1:14" s="17" customFormat="1" ht="15.75" customHeight="1" x14ac:dyDescent="0.25">
      <c r="A527" s="143">
        <v>43390</v>
      </c>
      <c r="B527" s="27" t="s">
        <v>58</v>
      </c>
      <c r="C527" s="27" t="s">
        <v>58</v>
      </c>
      <c r="D527" s="25" t="s">
        <v>243</v>
      </c>
      <c r="E527" s="25" t="s">
        <v>104</v>
      </c>
      <c r="F527" s="25" t="s">
        <v>189</v>
      </c>
      <c r="G527" s="25" t="str">
        <f>VLOOKUP(Repository_table[[#This Row],[Country of Destination]],$T$11:$U$47,2,)</f>
        <v>Europe and Central Asia</v>
      </c>
      <c r="H527" s="25" t="s">
        <v>265</v>
      </c>
      <c r="I527" s="25" t="s">
        <v>261</v>
      </c>
      <c r="J527" s="28">
        <v>1559685</v>
      </c>
      <c r="K527" s="39">
        <v>6.47</v>
      </c>
      <c r="L527" s="144" t="s">
        <v>212</v>
      </c>
      <c r="N527" s="117"/>
    </row>
    <row r="528" spans="1:14" s="17" customFormat="1" ht="15.75" customHeight="1" x14ac:dyDescent="0.25">
      <c r="A528" s="143">
        <v>43390</v>
      </c>
      <c r="B528" s="27" t="s">
        <v>58</v>
      </c>
      <c r="C528" s="27" t="s">
        <v>58</v>
      </c>
      <c r="D528" s="25" t="s">
        <v>243</v>
      </c>
      <c r="E528" s="25" t="s">
        <v>104</v>
      </c>
      <c r="F528" s="25" t="s">
        <v>244</v>
      </c>
      <c r="G528" s="25" t="str">
        <f>VLOOKUP(Repository_table[[#This Row],[Country of Destination]],$T$11:$U$47,2,)</f>
        <v>Europe and Central Asia</v>
      </c>
      <c r="H528" s="25" t="s">
        <v>265</v>
      </c>
      <c r="I528" s="25" t="s">
        <v>261</v>
      </c>
      <c r="J528" s="28">
        <v>1607327</v>
      </c>
      <c r="K528" s="39">
        <v>6.47</v>
      </c>
      <c r="L528" s="144" t="s">
        <v>212</v>
      </c>
      <c r="N528" s="117"/>
    </row>
    <row r="529" spans="1:14" s="17" customFormat="1" ht="15.75" customHeight="1" x14ac:dyDescent="0.25">
      <c r="A529" s="143">
        <v>43391</v>
      </c>
      <c r="B529" s="27" t="s">
        <v>58</v>
      </c>
      <c r="C529" s="27" t="s">
        <v>58</v>
      </c>
      <c r="D529" s="25" t="s">
        <v>243</v>
      </c>
      <c r="E529" s="25" t="s">
        <v>104</v>
      </c>
      <c r="F529" s="25" t="s">
        <v>120</v>
      </c>
      <c r="G529" s="25" t="str">
        <f>VLOOKUP(Repository_table[[#This Row],[Country of Destination]],$T$11:$U$47,2,)</f>
        <v>Europe and Central Asia</v>
      </c>
      <c r="H529" s="25" t="s">
        <v>129</v>
      </c>
      <c r="I529" s="25" t="s">
        <v>261</v>
      </c>
      <c r="J529" s="28">
        <v>3393446</v>
      </c>
      <c r="K529" s="39">
        <v>6.47</v>
      </c>
      <c r="L529" s="144" t="s">
        <v>102</v>
      </c>
      <c r="N529" s="117"/>
    </row>
    <row r="530" spans="1:14" s="17" customFormat="1" ht="15.75" customHeight="1" x14ac:dyDescent="0.25">
      <c r="A530" s="143">
        <v>43392</v>
      </c>
      <c r="B530" s="27" t="s">
        <v>58</v>
      </c>
      <c r="C530" s="27" t="s">
        <v>58</v>
      </c>
      <c r="D530" s="25" t="s">
        <v>243</v>
      </c>
      <c r="E530" s="25" t="s">
        <v>104</v>
      </c>
      <c r="F530" s="25" t="s">
        <v>120</v>
      </c>
      <c r="G530" s="25" t="str">
        <f>VLOOKUP(Repository_table[[#This Row],[Country of Destination]],$T$11:$U$47,2,)</f>
        <v>Europe and Central Asia</v>
      </c>
      <c r="H530" s="25" t="s">
        <v>247</v>
      </c>
      <c r="I530" s="25" t="s">
        <v>261</v>
      </c>
      <c r="J530" s="28">
        <v>3688395</v>
      </c>
      <c r="K530" s="39">
        <v>3.47</v>
      </c>
      <c r="L530" s="144"/>
      <c r="N530" s="117"/>
    </row>
    <row r="531" spans="1:14" s="17" customFormat="1" ht="15.75" customHeight="1" x14ac:dyDescent="0.25">
      <c r="A531" s="143">
        <v>43395</v>
      </c>
      <c r="B531" s="27" t="s">
        <v>58</v>
      </c>
      <c r="C531" s="27" t="s">
        <v>58</v>
      </c>
      <c r="D531" s="25" t="s">
        <v>243</v>
      </c>
      <c r="E531" s="25" t="s">
        <v>104</v>
      </c>
      <c r="F531" s="25" t="s">
        <v>120</v>
      </c>
      <c r="G531" s="25" t="str">
        <f>VLOOKUP(Repository_table[[#This Row],[Country of Destination]],$T$11:$U$47,2,)</f>
        <v>Europe and Central Asia</v>
      </c>
      <c r="H531" s="25" t="s">
        <v>266</v>
      </c>
      <c r="I531" s="25" t="s">
        <v>261</v>
      </c>
      <c r="J531" s="28">
        <v>130997</v>
      </c>
      <c r="K531" s="39">
        <v>6.47</v>
      </c>
      <c r="L531" s="144" t="s">
        <v>212</v>
      </c>
      <c r="N531" s="117"/>
    </row>
    <row r="532" spans="1:14" s="17" customFormat="1" ht="15.75" customHeight="1" x14ac:dyDescent="0.25">
      <c r="A532" s="143">
        <v>43395</v>
      </c>
      <c r="B532" s="27" t="s">
        <v>58</v>
      </c>
      <c r="C532" s="27" t="s">
        <v>58</v>
      </c>
      <c r="D532" s="25" t="s">
        <v>243</v>
      </c>
      <c r="E532" s="25" t="s">
        <v>104</v>
      </c>
      <c r="F532" s="25" t="s">
        <v>189</v>
      </c>
      <c r="G532" s="25" t="str">
        <f>VLOOKUP(Repository_table[[#This Row],[Country of Destination]],$T$11:$U$47,2,)</f>
        <v>Europe and Central Asia</v>
      </c>
      <c r="H532" s="25" t="s">
        <v>266</v>
      </c>
      <c r="I532" s="25" t="s">
        <v>261</v>
      </c>
      <c r="J532" s="28">
        <v>3286686</v>
      </c>
      <c r="K532" s="39">
        <v>6.47</v>
      </c>
      <c r="L532" s="144" t="s">
        <v>212</v>
      </c>
      <c r="N532" s="117"/>
    </row>
    <row r="533" spans="1:14" s="17" customFormat="1" ht="15.75" customHeight="1" x14ac:dyDescent="0.25">
      <c r="A533" s="143">
        <v>43395</v>
      </c>
      <c r="B533" s="27" t="s">
        <v>58</v>
      </c>
      <c r="C533" s="27" t="s">
        <v>58</v>
      </c>
      <c r="D533" s="25" t="s">
        <v>242</v>
      </c>
      <c r="E533" s="25" t="s">
        <v>104</v>
      </c>
      <c r="F533" s="25" t="s">
        <v>109</v>
      </c>
      <c r="G533" s="25" t="str">
        <f>VLOOKUP(Repository_table[[#This Row],[Country of Destination]],$T$11:$U$47,2,)</f>
        <v>East Asia and Pacific</v>
      </c>
      <c r="H533" s="25" t="s">
        <v>158</v>
      </c>
      <c r="I533" s="25" t="s">
        <v>261</v>
      </c>
      <c r="J533" s="28">
        <v>3752210</v>
      </c>
      <c r="K533" s="39">
        <v>3.47</v>
      </c>
      <c r="L533" s="144"/>
      <c r="N533" s="117"/>
    </row>
    <row r="534" spans="1:14" s="17" customFormat="1" ht="15.75" customHeight="1" x14ac:dyDescent="0.25">
      <c r="A534" s="143">
        <v>43396</v>
      </c>
      <c r="B534" s="27" t="s">
        <v>58</v>
      </c>
      <c r="C534" s="27" t="s">
        <v>58</v>
      </c>
      <c r="D534" s="25" t="s">
        <v>242</v>
      </c>
      <c r="E534" s="25" t="s">
        <v>104</v>
      </c>
      <c r="F534" s="25" t="s">
        <v>73</v>
      </c>
      <c r="G534" s="25" t="str">
        <f>VLOOKUP(Repository_table[[#This Row],[Country of Destination]],$T$11:$U$47,2,)</f>
        <v>Latin America and the Caribbean</v>
      </c>
      <c r="H534" s="25" t="s">
        <v>77</v>
      </c>
      <c r="I534" s="25" t="s">
        <v>261</v>
      </c>
      <c r="J534" s="28">
        <v>3674556</v>
      </c>
      <c r="K534" s="39">
        <v>6.47</v>
      </c>
      <c r="L534" s="144" t="s">
        <v>102</v>
      </c>
      <c r="N534" s="117"/>
    </row>
    <row r="535" spans="1:14" s="17" customFormat="1" ht="15.75" customHeight="1" x14ac:dyDescent="0.25">
      <c r="A535" s="143">
        <v>43397</v>
      </c>
      <c r="B535" s="27" t="s">
        <v>58</v>
      </c>
      <c r="C535" s="27" t="s">
        <v>58</v>
      </c>
      <c r="D535" s="25" t="s">
        <v>243</v>
      </c>
      <c r="E535" s="25" t="s">
        <v>104</v>
      </c>
      <c r="F535" s="25" t="s">
        <v>105</v>
      </c>
      <c r="G535" s="25" t="str">
        <f>VLOOKUP(Repository_table[[#This Row],[Country of Destination]],$T$11:$U$47,2,)</f>
        <v>Europe and Central Asia</v>
      </c>
      <c r="H535" s="25" t="s">
        <v>134</v>
      </c>
      <c r="I535" s="25" t="s">
        <v>261</v>
      </c>
      <c r="J535" s="28">
        <v>3280501</v>
      </c>
      <c r="K535" s="39">
        <v>3.47</v>
      </c>
      <c r="L535" s="144"/>
      <c r="N535" s="117"/>
    </row>
    <row r="536" spans="1:14" s="17" customFormat="1" ht="15.75" customHeight="1" x14ac:dyDescent="0.25">
      <c r="A536" s="143">
        <v>43399</v>
      </c>
      <c r="B536" s="27" t="s">
        <v>185</v>
      </c>
      <c r="C536" s="27" t="s">
        <v>204</v>
      </c>
      <c r="D536" s="25" t="s">
        <v>253</v>
      </c>
      <c r="E536" s="25" t="s">
        <v>104</v>
      </c>
      <c r="F536" s="25" t="s">
        <v>78</v>
      </c>
      <c r="G536" s="25" t="str">
        <f>VLOOKUP(Repository_table[[#This Row],[Country of Destination]],$T$11:$U$47,2,)</f>
        <v>East Asia and Pacific</v>
      </c>
      <c r="H536" s="25" t="s">
        <v>119</v>
      </c>
      <c r="I536" s="25" t="s">
        <v>254</v>
      </c>
      <c r="J536" s="28">
        <v>3016690</v>
      </c>
      <c r="K536" s="39">
        <v>7.61</v>
      </c>
      <c r="L536" s="144" t="s">
        <v>102</v>
      </c>
      <c r="N536" s="117"/>
    </row>
    <row r="537" spans="1:14" s="17" customFormat="1" ht="15.75" customHeight="1" x14ac:dyDescent="0.25">
      <c r="A537" s="143">
        <v>43399</v>
      </c>
      <c r="B537" s="27" t="s">
        <v>58</v>
      </c>
      <c r="C537" s="27" t="s">
        <v>58</v>
      </c>
      <c r="D537" s="25" t="s">
        <v>243</v>
      </c>
      <c r="E537" s="25" t="s">
        <v>104</v>
      </c>
      <c r="F537" s="25" t="s">
        <v>65</v>
      </c>
      <c r="G537" s="25" t="str">
        <f>VLOOKUP(Repository_table[[#This Row],[Country of Destination]],$T$11:$U$47,2,)</f>
        <v>South Asia</v>
      </c>
      <c r="H537" s="25" t="s">
        <v>251</v>
      </c>
      <c r="I537" s="25" t="s">
        <v>261</v>
      </c>
      <c r="J537" s="28">
        <v>3718927</v>
      </c>
      <c r="K537" s="39">
        <v>3.47</v>
      </c>
      <c r="L537" s="144"/>
      <c r="N537" s="117"/>
    </row>
    <row r="538" spans="1:14" s="17" customFormat="1" ht="15.75" customHeight="1" x14ac:dyDescent="0.25">
      <c r="A538" s="143">
        <v>43400</v>
      </c>
      <c r="B538" s="27" t="s">
        <v>58</v>
      </c>
      <c r="C538" s="27" t="s">
        <v>58</v>
      </c>
      <c r="D538" s="25" t="s">
        <v>243</v>
      </c>
      <c r="E538" s="25" t="s">
        <v>104</v>
      </c>
      <c r="F538" s="25" t="s">
        <v>244</v>
      </c>
      <c r="G538" s="25" t="str">
        <f>VLOOKUP(Repository_table[[#This Row],[Country of Destination]],$T$11:$U$47,2,)</f>
        <v>Europe and Central Asia</v>
      </c>
      <c r="H538" s="25" t="s">
        <v>249</v>
      </c>
      <c r="I538" s="25" t="s">
        <v>261</v>
      </c>
      <c r="J538" s="28">
        <v>3177663</v>
      </c>
      <c r="K538" s="39">
        <v>6.47</v>
      </c>
      <c r="L538" s="144" t="s">
        <v>102</v>
      </c>
      <c r="N538" s="117"/>
    </row>
    <row r="539" spans="1:14" s="17" customFormat="1" ht="15.75" customHeight="1" x14ac:dyDescent="0.25">
      <c r="A539" s="143">
        <v>43402</v>
      </c>
      <c r="B539" s="27" t="s">
        <v>185</v>
      </c>
      <c r="C539" s="27" t="s">
        <v>203</v>
      </c>
      <c r="D539" s="25" t="s">
        <v>253</v>
      </c>
      <c r="E539" s="25" t="s">
        <v>104</v>
      </c>
      <c r="F539" s="25" t="s">
        <v>65</v>
      </c>
      <c r="G539" s="25" t="str">
        <f>VLOOKUP(Repository_table[[#This Row],[Country of Destination]],$T$11:$U$47,2,)</f>
        <v>South Asia</v>
      </c>
      <c r="H539" s="25" t="s">
        <v>173</v>
      </c>
      <c r="I539" s="25" t="s">
        <v>254</v>
      </c>
      <c r="J539" s="28">
        <v>3411638</v>
      </c>
      <c r="K539" s="39">
        <v>6.73</v>
      </c>
      <c r="L539" s="144" t="s">
        <v>102</v>
      </c>
      <c r="N539" s="117"/>
    </row>
    <row r="540" spans="1:14" s="17" customFormat="1" ht="15.75" customHeight="1" x14ac:dyDescent="0.25">
      <c r="A540" s="143">
        <v>43402</v>
      </c>
      <c r="B540" s="27" t="s">
        <v>58</v>
      </c>
      <c r="C540" s="27" t="s">
        <v>58</v>
      </c>
      <c r="D540" s="25" t="s">
        <v>242</v>
      </c>
      <c r="E540" s="25" t="s">
        <v>104</v>
      </c>
      <c r="F540" s="25" t="s">
        <v>109</v>
      </c>
      <c r="G540" s="25" t="str">
        <f>VLOOKUP(Repository_table[[#This Row],[Country of Destination]],$T$11:$U$47,2,)</f>
        <v>East Asia and Pacific</v>
      </c>
      <c r="H540" s="25" t="s">
        <v>159</v>
      </c>
      <c r="I540" s="25" t="s">
        <v>261</v>
      </c>
      <c r="J540" s="28">
        <v>3679688</v>
      </c>
      <c r="K540" s="39">
        <v>3.47</v>
      </c>
      <c r="L540" s="144"/>
      <c r="N540" s="117"/>
    </row>
    <row r="541" spans="1:14" s="17" customFormat="1" ht="15.75" customHeight="1" x14ac:dyDescent="0.25">
      <c r="A541" s="143">
        <v>43403</v>
      </c>
      <c r="B541" s="27" t="s">
        <v>58</v>
      </c>
      <c r="C541" s="27" t="s">
        <v>58</v>
      </c>
      <c r="D541" s="25" t="s">
        <v>242</v>
      </c>
      <c r="E541" s="25" t="s">
        <v>104</v>
      </c>
      <c r="F541" s="25" t="s">
        <v>109</v>
      </c>
      <c r="G541" s="25" t="str">
        <f>VLOOKUP(Repository_table[[#This Row],[Country of Destination]],$T$11:$U$47,2,)</f>
        <v>East Asia and Pacific</v>
      </c>
      <c r="H541" s="25" t="s">
        <v>132</v>
      </c>
      <c r="I541" s="25" t="s">
        <v>261</v>
      </c>
      <c r="J541" s="28">
        <v>3306828</v>
      </c>
      <c r="K541" s="39">
        <v>3.47</v>
      </c>
      <c r="L541" s="144"/>
      <c r="N541" s="117"/>
    </row>
    <row r="542" spans="1:14" s="17" customFormat="1" ht="15.75" customHeight="1" x14ac:dyDescent="0.25">
      <c r="A542" s="143">
        <v>43404</v>
      </c>
      <c r="B542" s="27" t="s">
        <v>58</v>
      </c>
      <c r="C542" s="27" t="s">
        <v>58</v>
      </c>
      <c r="D542" s="25" t="s">
        <v>242</v>
      </c>
      <c r="E542" s="25" t="s">
        <v>104</v>
      </c>
      <c r="F542" s="25" t="s">
        <v>109</v>
      </c>
      <c r="G542" s="25" t="str">
        <f>VLOOKUP(Repository_table[[#This Row],[Country of Destination]],$T$11:$U$47,2,)</f>
        <v>East Asia and Pacific</v>
      </c>
      <c r="H542" s="25" t="s">
        <v>153</v>
      </c>
      <c r="I542" s="25" t="s">
        <v>261</v>
      </c>
      <c r="J542" s="28">
        <v>3406821</v>
      </c>
      <c r="K542" s="39">
        <v>6.47</v>
      </c>
      <c r="L542" s="144" t="s">
        <v>102</v>
      </c>
      <c r="N542" s="117"/>
    </row>
    <row r="543" spans="1:14" s="17" customFormat="1" ht="15.75" customHeight="1" x14ac:dyDescent="0.25">
      <c r="A543" s="143">
        <v>43405</v>
      </c>
      <c r="B543" s="27" t="s">
        <v>58</v>
      </c>
      <c r="C543" s="27" t="s">
        <v>58</v>
      </c>
      <c r="D543" s="25" t="s">
        <v>242</v>
      </c>
      <c r="E543" s="25" t="s">
        <v>104</v>
      </c>
      <c r="F543" s="25" t="s">
        <v>108</v>
      </c>
      <c r="G543" s="25" t="str">
        <f>VLOOKUP(Repository_table[[#This Row],[Country of Destination]],$T$11:$U$47,2,)</f>
        <v>Latin America and the Caribbean</v>
      </c>
      <c r="H543" s="25" t="s">
        <v>198</v>
      </c>
      <c r="I543" s="25" t="s">
        <v>261</v>
      </c>
      <c r="J543" s="28">
        <v>3675934</v>
      </c>
      <c r="K543" s="39">
        <v>3.47</v>
      </c>
      <c r="L543" s="144"/>
      <c r="N543" s="117"/>
    </row>
    <row r="544" spans="1:14" s="17" customFormat="1" ht="15.75" customHeight="1" x14ac:dyDescent="0.25">
      <c r="A544" s="143">
        <v>43406</v>
      </c>
      <c r="B544" s="27" t="s">
        <v>58</v>
      </c>
      <c r="C544" s="27" t="s">
        <v>58</v>
      </c>
      <c r="D544" s="25" t="s">
        <v>242</v>
      </c>
      <c r="E544" s="25" t="s">
        <v>104</v>
      </c>
      <c r="F544" s="25" t="s">
        <v>109</v>
      </c>
      <c r="G544" s="25" t="str">
        <f>VLOOKUP(Repository_table[[#This Row],[Country of Destination]],$T$11:$U$47,2,)</f>
        <v>East Asia and Pacific</v>
      </c>
      <c r="H544" s="25" t="s">
        <v>245</v>
      </c>
      <c r="I544" s="25" t="s">
        <v>261</v>
      </c>
      <c r="J544" s="28">
        <v>3078904</v>
      </c>
      <c r="K544" s="39">
        <v>3.66</v>
      </c>
      <c r="L544" s="144"/>
      <c r="N544" s="117"/>
    </row>
    <row r="545" spans="1:14" s="17" customFormat="1" ht="15.75" customHeight="1" x14ac:dyDescent="0.25">
      <c r="A545" s="143">
        <v>43408</v>
      </c>
      <c r="B545" s="27" t="s">
        <v>185</v>
      </c>
      <c r="C545" s="27" t="s">
        <v>204</v>
      </c>
      <c r="D545" s="25" t="s">
        <v>253</v>
      </c>
      <c r="E545" s="25" t="s">
        <v>104</v>
      </c>
      <c r="F545" s="25" t="s">
        <v>78</v>
      </c>
      <c r="G545" s="25" t="str">
        <f>VLOOKUP(Repository_table[[#This Row],[Country of Destination]],$T$11:$U$47,2,)</f>
        <v>East Asia and Pacific</v>
      </c>
      <c r="H545" s="25" t="s">
        <v>206</v>
      </c>
      <c r="I545" s="25" t="s">
        <v>254</v>
      </c>
      <c r="J545" s="28">
        <v>2956982</v>
      </c>
      <c r="K545" s="39">
        <v>7.82</v>
      </c>
      <c r="L545" s="144" t="s">
        <v>102</v>
      </c>
      <c r="N545" s="117"/>
    </row>
    <row r="546" spans="1:14" s="17" customFormat="1" ht="15.75" customHeight="1" x14ac:dyDescent="0.25">
      <c r="A546" s="143">
        <v>43408</v>
      </c>
      <c r="B546" s="27" t="s">
        <v>58</v>
      </c>
      <c r="C546" s="27" t="s">
        <v>58</v>
      </c>
      <c r="D546" s="25" t="s">
        <v>242</v>
      </c>
      <c r="E546" s="25" t="s">
        <v>104</v>
      </c>
      <c r="F546" s="25" t="s">
        <v>149</v>
      </c>
      <c r="G546" s="25" t="str">
        <f>VLOOKUP(Repository_table[[#This Row],[Country of Destination]],$T$11:$U$47,2,)</f>
        <v>Middle East and North Africa</v>
      </c>
      <c r="H546" s="25" t="s">
        <v>268</v>
      </c>
      <c r="I546" s="25" t="s">
        <v>261</v>
      </c>
      <c r="J546" s="28">
        <v>3689957</v>
      </c>
      <c r="K546" s="39">
        <v>3.66</v>
      </c>
      <c r="L546" s="144"/>
      <c r="N546" s="117"/>
    </row>
    <row r="547" spans="1:14" s="17" customFormat="1" ht="15.75" customHeight="1" x14ac:dyDescent="0.25">
      <c r="A547" s="143">
        <v>43409</v>
      </c>
      <c r="B547" s="27" t="s">
        <v>58</v>
      </c>
      <c r="C547" s="27" t="s">
        <v>58</v>
      </c>
      <c r="D547" s="25" t="s">
        <v>243</v>
      </c>
      <c r="E547" s="25" t="s">
        <v>104</v>
      </c>
      <c r="F547" s="25" t="s">
        <v>78</v>
      </c>
      <c r="G547" s="25" t="str">
        <f>VLOOKUP(Repository_table[[#This Row],[Country of Destination]],$T$11:$U$47,2,)</f>
        <v>East Asia and Pacific</v>
      </c>
      <c r="H547" s="25" t="s">
        <v>107</v>
      </c>
      <c r="I547" s="25" t="s">
        <v>261</v>
      </c>
      <c r="J547" s="28">
        <v>3705566</v>
      </c>
      <c r="K547" s="39">
        <v>6.66</v>
      </c>
      <c r="L547" s="144" t="s">
        <v>102</v>
      </c>
      <c r="N547" s="117"/>
    </row>
    <row r="548" spans="1:14" s="17" customFormat="1" ht="15.75" customHeight="1" x14ac:dyDescent="0.25">
      <c r="A548" s="143">
        <v>43411</v>
      </c>
      <c r="B548" s="27" t="s">
        <v>58</v>
      </c>
      <c r="C548" s="27" t="s">
        <v>58</v>
      </c>
      <c r="D548" s="25" t="s">
        <v>242</v>
      </c>
      <c r="E548" s="25" t="s">
        <v>104</v>
      </c>
      <c r="F548" s="25" t="s">
        <v>73</v>
      </c>
      <c r="G548" s="25" t="str">
        <f>VLOOKUP(Repository_table[[#This Row],[Country of Destination]],$T$11:$U$47,2,)</f>
        <v>Latin America and the Caribbean</v>
      </c>
      <c r="H548" s="25" t="s">
        <v>234</v>
      </c>
      <c r="I548" s="25" t="s">
        <v>261</v>
      </c>
      <c r="J548" s="28">
        <v>3391326</v>
      </c>
      <c r="K548" s="39">
        <v>6.66</v>
      </c>
      <c r="L548" s="144" t="s">
        <v>102</v>
      </c>
      <c r="N548" s="117"/>
    </row>
    <row r="549" spans="1:14" s="17" customFormat="1" ht="15.75" customHeight="1" x14ac:dyDescent="0.25">
      <c r="A549" s="143">
        <v>43412</v>
      </c>
      <c r="B549" s="27" t="s">
        <v>58</v>
      </c>
      <c r="C549" s="27" t="s">
        <v>58</v>
      </c>
      <c r="D549" s="25" t="s">
        <v>242</v>
      </c>
      <c r="E549" s="25" t="s">
        <v>104</v>
      </c>
      <c r="F549" s="25" t="s">
        <v>109</v>
      </c>
      <c r="G549" s="25" t="str">
        <f>VLOOKUP(Repository_table[[#This Row],[Country of Destination]],$T$11:$U$47,2,)</f>
        <v>East Asia and Pacific</v>
      </c>
      <c r="H549" s="25" t="s">
        <v>151</v>
      </c>
      <c r="I549" s="25" t="s">
        <v>261</v>
      </c>
      <c r="J549" s="28">
        <v>3688015</v>
      </c>
      <c r="K549" s="39">
        <v>3.66</v>
      </c>
      <c r="L549" s="144"/>
      <c r="N549" s="117"/>
    </row>
    <row r="550" spans="1:14" s="17" customFormat="1" ht="15.75" customHeight="1" x14ac:dyDescent="0.25">
      <c r="A550" s="143">
        <v>43413</v>
      </c>
      <c r="B550" s="27" t="s">
        <v>185</v>
      </c>
      <c r="C550" s="27" t="s">
        <v>203</v>
      </c>
      <c r="D550" s="25" t="s">
        <v>253</v>
      </c>
      <c r="E550" s="25" t="s">
        <v>104</v>
      </c>
      <c r="F550" s="25" t="s">
        <v>277</v>
      </c>
      <c r="G550" s="25" t="str">
        <f>VLOOKUP(Repository_table[[#This Row],[Country of Destination]],$T$11:$U$47,2,)</f>
        <v>Europe and Central Asia</v>
      </c>
      <c r="H550" s="25" t="s">
        <v>278</v>
      </c>
      <c r="I550" s="25" t="s">
        <v>254</v>
      </c>
      <c r="J550" s="28">
        <v>3230601</v>
      </c>
      <c r="K550" s="39">
        <v>6.85</v>
      </c>
      <c r="L550" s="144" t="s">
        <v>102</v>
      </c>
      <c r="N550" s="117"/>
    </row>
    <row r="551" spans="1:14" s="17" customFormat="1" ht="15.75" customHeight="1" x14ac:dyDescent="0.25">
      <c r="A551" s="143">
        <v>43414</v>
      </c>
      <c r="B551" s="27" t="s">
        <v>58</v>
      </c>
      <c r="C551" s="27" t="s">
        <v>58</v>
      </c>
      <c r="D551" s="25" t="s">
        <v>243</v>
      </c>
      <c r="E551" s="25" t="s">
        <v>104</v>
      </c>
      <c r="F551" s="25" t="s">
        <v>78</v>
      </c>
      <c r="G551" s="25" t="str">
        <f>VLOOKUP(Repository_table[[#This Row],[Country of Destination]],$T$11:$U$47,2,)</f>
        <v>East Asia and Pacific</v>
      </c>
      <c r="H551" s="25" t="s">
        <v>194</v>
      </c>
      <c r="I551" s="25" t="s">
        <v>261</v>
      </c>
      <c r="J551" s="28">
        <v>3690626</v>
      </c>
      <c r="K551" s="39">
        <v>3.66</v>
      </c>
      <c r="L551" s="144"/>
      <c r="N551" s="117"/>
    </row>
    <row r="552" spans="1:14" s="17" customFormat="1" ht="15.75" customHeight="1" x14ac:dyDescent="0.25">
      <c r="A552" s="143">
        <v>43414</v>
      </c>
      <c r="B552" s="27" t="s">
        <v>58</v>
      </c>
      <c r="C552" s="27" t="s">
        <v>58</v>
      </c>
      <c r="D552" s="25" t="s">
        <v>256</v>
      </c>
      <c r="E552" s="25" t="s">
        <v>186</v>
      </c>
      <c r="F552" s="25" t="s">
        <v>196</v>
      </c>
      <c r="G552" s="25" t="str">
        <f>VLOOKUP(Repository_table[[#This Row],[Country of Destination]],$T$11:$U$47,2,)</f>
        <v>Europe and Central Asia</v>
      </c>
      <c r="H552" s="25" t="s">
        <v>230</v>
      </c>
      <c r="I552" s="25" t="s">
        <v>261</v>
      </c>
      <c r="J552" s="28">
        <v>2949064</v>
      </c>
      <c r="K552" s="39">
        <v>6.57</v>
      </c>
      <c r="L552" s="144" t="s">
        <v>188</v>
      </c>
      <c r="N552" s="117"/>
    </row>
    <row r="553" spans="1:14" s="17" customFormat="1" ht="15.75" customHeight="1" x14ac:dyDescent="0.25">
      <c r="A553" s="143">
        <v>43415</v>
      </c>
      <c r="B553" s="27" t="s">
        <v>58</v>
      </c>
      <c r="C553" s="27" t="s">
        <v>58</v>
      </c>
      <c r="D553" s="25" t="s">
        <v>243</v>
      </c>
      <c r="E553" s="25" t="s">
        <v>104</v>
      </c>
      <c r="F553" s="25" t="s">
        <v>78</v>
      </c>
      <c r="G553" s="25" t="str">
        <f>VLOOKUP(Repository_table[[#This Row],[Country of Destination]],$T$11:$U$47,2,)</f>
        <v>East Asia and Pacific</v>
      </c>
      <c r="H553" s="25" t="s">
        <v>113</v>
      </c>
      <c r="I553" s="25" t="s">
        <v>261</v>
      </c>
      <c r="J553" s="28">
        <v>3706906</v>
      </c>
      <c r="K553" s="39">
        <v>3.66</v>
      </c>
      <c r="L553" s="144"/>
      <c r="N553" s="117"/>
    </row>
    <row r="554" spans="1:14" s="17" customFormat="1" ht="15.75" customHeight="1" x14ac:dyDescent="0.25">
      <c r="A554" s="143">
        <v>43418</v>
      </c>
      <c r="B554" s="27" t="s">
        <v>185</v>
      </c>
      <c r="C554" s="27" t="s">
        <v>204</v>
      </c>
      <c r="D554" s="25" t="s">
        <v>253</v>
      </c>
      <c r="E554" s="25" t="s">
        <v>104</v>
      </c>
      <c r="F554" s="25" t="s">
        <v>78</v>
      </c>
      <c r="G554" s="25" t="str">
        <f>VLOOKUP(Repository_table[[#This Row],[Country of Destination]],$T$11:$U$47,2,)</f>
        <v>East Asia and Pacific</v>
      </c>
      <c r="H554" s="25" t="s">
        <v>218</v>
      </c>
      <c r="I554" s="25" t="s">
        <v>254</v>
      </c>
      <c r="J554" s="28">
        <v>3362906</v>
      </c>
      <c r="K554" s="39">
        <v>7.67</v>
      </c>
      <c r="L554" s="144" t="s">
        <v>102</v>
      </c>
      <c r="N554" s="117"/>
    </row>
    <row r="555" spans="1:14" s="17" customFormat="1" ht="15.75" customHeight="1" x14ac:dyDescent="0.25">
      <c r="A555" s="143">
        <v>43418</v>
      </c>
      <c r="B555" s="27" t="s">
        <v>58</v>
      </c>
      <c r="C555" s="27" t="s">
        <v>58</v>
      </c>
      <c r="D555" s="25" t="s">
        <v>243</v>
      </c>
      <c r="E555" s="25" t="s">
        <v>104</v>
      </c>
      <c r="F555" s="25" t="s">
        <v>189</v>
      </c>
      <c r="G555" s="25" t="str">
        <f>VLOOKUP(Repository_table[[#This Row],[Country of Destination]],$T$11:$U$47,2,)</f>
        <v>Europe and Central Asia</v>
      </c>
      <c r="H555" s="25" t="s">
        <v>273</v>
      </c>
      <c r="I555" s="25" t="s">
        <v>261</v>
      </c>
      <c r="J555" s="28">
        <v>3226582</v>
      </c>
      <c r="K555" s="39">
        <v>6.66</v>
      </c>
      <c r="L555" s="144" t="s">
        <v>102</v>
      </c>
      <c r="N555" s="117"/>
    </row>
    <row r="556" spans="1:14" s="17" customFormat="1" ht="15.75" customHeight="1" x14ac:dyDescent="0.25">
      <c r="A556" s="143">
        <v>43418</v>
      </c>
      <c r="B556" s="27" t="s">
        <v>58</v>
      </c>
      <c r="C556" s="27" t="s">
        <v>58</v>
      </c>
      <c r="D556" s="25" t="s">
        <v>242</v>
      </c>
      <c r="E556" s="25" t="s">
        <v>104</v>
      </c>
      <c r="F556" s="25" t="s">
        <v>109</v>
      </c>
      <c r="G556" s="25" t="str">
        <f>VLOOKUP(Repository_table[[#This Row],[Country of Destination]],$T$11:$U$47,2,)</f>
        <v>East Asia and Pacific</v>
      </c>
      <c r="H556" s="25" t="s">
        <v>150</v>
      </c>
      <c r="I556" s="25" t="s">
        <v>261</v>
      </c>
      <c r="J556" s="28">
        <v>3689354</v>
      </c>
      <c r="K556" s="39">
        <v>3.66</v>
      </c>
      <c r="L556" s="144"/>
      <c r="N556" s="117"/>
    </row>
    <row r="557" spans="1:14" s="17" customFormat="1" ht="15.75" customHeight="1" x14ac:dyDescent="0.25">
      <c r="A557" s="143">
        <v>43419</v>
      </c>
      <c r="B557" s="27" t="s">
        <v>58</v>
      </c>
      <c r="C557" s="27" t="s">
        <v>58</v>
      </c>
      <c r="D557" s="25" t="s">
        <v>242</v>
      </c>
      <c r="E557" s="25" t="s">
        <v>104</v>
      </c>
      <c r="F557" s="25" t="s">
        <v>73</v>
      </c>
      <c r="G557" s="25" t="str">
        <f>VLOOKUP(Repository_table[[#This Row],[Country of Destination]],$T$11:$U$47,2,)</f>
        <v>Latin America and the Caribbean</v>
      </c>
      <c r="H557" s="25" t="s">
        <v>275</v>
      </c>
      <c r="I557" s="25" t="s">
        <v>261</v>
      </c>
      <c r="J557" s="28">
        <v>3402669</v>
      </c>
      <c r="K557" s="39">
        <v>6.66</v>
      </c>
      <c r="L557" s="144" t="s">
        <v>102</v>
      </c>
      <c r="N557" s="117"/>
    </row>
    <row r="558" spans="1:14" s="17" customFormat="1" ht="15.75" customHeight="1" x14ac:dyDescent="0.25">
      <c r="A558" s="143">
        <v>43420</v>
      </c>
      <c r="B558" s="27" t="s">
        <v>58</v>
      </c>
      <c r="C558" s="27" t="s">
        <v>58</v>
      </c>
      <c r="D558" s="25" t="s">
        <v>242</v>
      </c>
      <c r="E558" s="25" t="s">
        <v>104</v>
      </c>
      <c r="F558" s="25" t="s">
        <v>109</v>
      </c>
      <c r="G558" s="25" t="str">
        <f>VLOOKUP(Repository_table[[#This Row],[Country of Destination]],$T$11:$U$47,2,)</f>
        <v>East Asia and Pacific</v>
      </c>
      <c r="H558" s="25" t="s">
        <v>246</v>
      </c>
      <c r="I558" s="25" t="s">
        <v>261</v>
      </c>
      <c r="J558" s="28">
        <v>3690404</v>
      </c>
      <c r="K558" s="39">
        <v>3.66</v>
      </c>
      <c r="L558" s="144"/>
      <c r="N558" s="117"/>
    </row>
    <row r="559" spans="1:14" s="17" customFormat="1" ht="15.75" customHeight="1" x14ac:dyDescent="0.25">
      <c r="A559" s="143">
        <v>43421</v>
      </c>
      <c r="B559" s="27" t="s">
        <v>58</v>
      </c>
      <c r="C559" s="27" t="s">
        <v>58</v>
      </c>
      <c r="D559" s="25" t="s">
        <v>256</v>
      </c>
      <c r="E559" s="25" t="s">
        <v>186</v>
      </c>
      <c r="F559" s="25" t="s">
        <v>120</v>
      </c>
      <c r="G559" s="25" t="str">
        <f>VLOOKUP(Repository_table[[#This Row],[Country of Destination]],$T$11:$U$47,2,)</f>
        <v>Europe and Central Asia</v>
      </c>
      <c r="H559" s="25" t="s">
        <v>272</v>
      </c>
      <c r="I559" s="25" t="s">
        <v>261</v>
      </c>
      <c r="J559" s="28">
        <v>3827174</v>
      </c>
      <c r="K559" s="39">
        <v>6.07</v>
      </c>
      <c r="L559" s="144" t="s">
        <v>188</v>
      </c>
      <c r="N559" s="117"/>
    </row>
    <row r="560" spans="1:14" s="17" customFormat="1" ht="15.75" customHeight="1" x14ac:dyDescent="0.25">
      <c r="A560" s="143">
        <v>43422</v>
      </c>
      <c r="B560" s="27" t="s">
        <v>58</v>
      </c>
      <c r="C560" s="27" t="s">
        <v>58</v>
      </c>
      <c r="D560" s="25" t="s">
        <v>243</v>
      </c>
      <c r="E560" s="25" t="s">
        <v>104</v>
      </c>
      <c r="F560" s="25" t="s">
        <v>120</v>
      </c>
      <c r="G560" s="25" t="str">
        <f>VLOOKUP(Repository_table[[#This Row],[Country of Destination]],$T$11:$U$47,2,)</f>
        <v>Europe and Central Asia</v>
      </c>
      <c r="H560" s="25" t="s">
        <v>250</v>
      </c>
      <c r="I560" s="25" t="s">
        <v>261</v>
      </c>
      <c r="J560" s="28">
        <v>3675903</v>
      </c>
      <c r="K560" s="39">
        <v>3.66</v>
      </c>
      <c r="L560" s="144"/>
      <c r="N560" s="117"/>
    </row>
    <row r="561" spans="1:14" s="17" customFormat="1" ht="15.75" customHeight="1" x14ac:dyDescent="0.25">
      <c r="A561" s="143">
        <v>43423</v>
      </c>
      <c r="B561" s="27" t="s">
        <v>58</v>
      </c>
      <c r="C561" s="27" t="s">
        <v>58</v>
      </c>
      <c r="D561" s="25" t="s">
        <v>243</v>
      </c>
      <c r="E561" s="25" t="s">
        <v>104</v>
      </c>
      <c r="F561" s="25" t="s">
        <v>232</v>
      </c>
      <c r="G561" s="25" t="str">
        <f>VLOOKUP(Repository_table[[#This Row],[Country of Destination]],$T$11:$U$47,2,)</f>
        <v>Europe and Central Asia</v>
      </c>
      <c r="H561" s="25" t="s">
        <v>83</v>
      </c>
      <c r="I561" s="25" t="s">
        <v>261</v>
      </c>
      <c r="J561" s="28">
        <v>3529421</v>
      </c>
      <c r="K561" s="39">
        <v>3.66</v>
      </c>
      <c r="L561" s="144"/>
      <c r="N561" s="117"/>
    </row>
    <row r="562" spans="1:14" s="17" customFormat="1" ht="15.75" customHeight="1" x14ac:dyDescent="0.25">
      <c r="A562" s="143">
        <v>43424</v>
      </c>
      <c r="B562" s="27" t="s">
        <v>58</v>
      </c>
      <c r="C562" s="27" t="s">
        <v>58</v>
      </c>
      <c r="D562" s="25" t="s">
        <v>243</v>
      </c>
      <c r="E562" s="25" t="s">
        <v>104</v>
      </c>
      <c r="F562" s="25" t="s">
        <v>189</v>
      </c>
      <c r="G562" s="25" t="str">
        <f>VLOOKUP(Repository_table[[#This Row],[Country of Destination]],$T$11:$U$47,2,)</f>
        <v>Europe and Central Asia</v>
      </c>
      <c r="H562" s="25" t="s">
        <v>129</v>
      </c>
      <c r="I562" s="25" t="s">
        <v>261</v>
      </c>
      <c r="J562" s="28">
        <v>3384819</v>
      </c>
      <c r="K562" s="39">
        <v>6.66</v>
      </c>
      <c r="L562" s="144" t="s">
        <v>102</v>
      </c>
      <c r="N562" s="117"/>
    </row>
    <row r="563" spans="1:14" s="17" customFormat="1" ht="15.75" customHeight="1" x14ac:dyDescent="0.25">
      <c r="A563" s="143">
        <v>43425</v>
      </c>
      <c r="B563" s="27" t="s">
        <v>185</v>
      </c>
      <c r="C563" s="27" t="s">
        <v>203</v>
      </c>
      <c r="D563" s="25" t="s">
        <v>253</v>
      </c>
      <c r="E563" s="25" t="s">
        <v>104</v>
      </c>
      <c r="F563" s="25" t="s">
        <v>189</v>
      </c>
      <c r="G563" s="25" t="str">
        <f>VLOOKUP(Repository_table[[#This Row],[Country of Destination]],$T$11:$U$47,2,)</f>
        <v>Europe and Central Asia</v>
      </c>
      <c r="H563" s="25" t="s">
        <v>161</v>
      </c>
      <c r="I563" s="25" t="s">
        <v>254</v>
      </c>
      <c r="J563" s="28">
        <v>3379990</v>
      </c>
      <c r="K563" s="39">
        <v>6.94</v>
      </c>
      <c r="L563" s="144" t="s">
        <v>102</v>
      </c>
      <c r="N563" s="117"/>
    </row>
    <row r="564" spans="1:14" s="17" customFormat="1" ht="15.75" customHeight="1" x14ac:dyDescent="0.25">
      <c r="A564" s="143">
        <v>43425</v>
      </c>
      <c r="B564" s="27" t="s">
        <v>58</v>
      </c>
      <c r="C564" s="27" t="s">
        <v>58</v>
      </c>
      <c r="D564" s="25" t="s">
        <v>256</v>
      </c>
      <c r="E564" s="25" t="s">
        <v>186</v>
      </c>
      <c r="F564" s="25" t="s">
        <v>120</v>
      </c>
      <c r="G564" s="25" t="str">
        <f>VLOOKUP(Repository_table[[#This Row],[Country of Destination]],$T$11:$U$47,2,)</f>
        <v>Europe and Central Asia</v>
      </c>
      <c r="H564" s="25" t="s">
        <v>269</v>
      </c>
      <c r="I564" s="25" t="s">
        <v>261</v>
      </c>
      <c r="J564" s="28">
        <v>3452356</v>
      </c>
      <c r="K564" s="39">
        <v>5.91</v>
      </c>
      <c r="L564" s="144" t="s">
        <v>188</v>
      </c>
      <c r="N564" s="117"/>
    </row>
    <row r="565" spans="1:14" s="17" customFormat="1" ht="15.75" customHeight="1" x14ac:dyDescent="0.25">
      <c r="A565" s="143">
        <v>43426</v>
      </c>
      <c r="B565" s="27" t="s">
        <v>58</v>
      </c>
      <c r="C565" s="27" t="s">
        <v>58</v>
      </c>
      <c r="D565" s="25" t="s">
        <v>243</v>
      </c>
      <c r="E565" s="25" t="s">
        <v>104</v>
      </c>
      <c r="F565" s="25" t="s">
        <v>267</v>
      </c>
      <c r="G565" s="25" t="str">
        <f>VLOOKUP(Repository_table[[#This Row],[Country of Destination]],$T$11:$U$47,2,)</f>
        <v>Latin America and the Caribbean</v>
      </c>
      <c r="H565" s="25" t="s">
        <v>274</v>
      </c>
      <c r="I565" s="25" t="s">
        <v>261</v>
      </c>
      <c r="J565" s="28">
        <v>1303297</v>
      </c>
      <c r="K565" s="39">
        <v>6.66</v>
      </c>
      <c r="L565" s="144" t="s">
        <v>102</v>
      </c>
      <c r="N565" s="117"/>
    </row>
    <row r="566" spans="1:14" s="17" customFormat="1" ht="15.75" customHeight="1" x14ac:dyDescent="0.25">
      <c r="A566" s="143">
        <v>43427</v>
      </c>
      <c r="B566" s="27" t="s">
        <v>58</v>
      </c>
      <c r="C566" s="27" t="s">
        <v>58</v>
      </c>
      <c r="D566" s="25" t="s">
        <v>243</v>
      </c>
      <c r="E566" s="25" t="s">
        <v>104</v>
      </c>
      <c r="F566" s="25" t="s">
        <v>69</v>
      </c>
      <c r="G566" s="25" t="str">
        <f>VLOOKUP(Repository_table[[#This Row],[Country of Destination]],$T$11:$U$47,2,)</f>
        <v>East Asia and Pacific</v>
      </c>
      <c r="H566" s="25" t="s">
        <v>266</v>
      </c>
      <c r="I566" s="25" t="s">
        <v>261</v>
      </c>
      <c r="J566" s="28">
        <v>3451168</v>
      </c>
      <c r="K566" s="39">
        <v>6.66</v>
      </c>
      <c r="L566" s="144" t="s">
        <v>102</v>
      </c>
      <c r="N566" s="117"/>
    </row>
    <row r="567" spans="1:14" s="17" customFormat="1" ht="15.75" customHeight="1" x14ac:dyDescent="0.25">
      <c r="A567" s="143">
        <v>43428</v>
      </c>
      <c r="B567" s="27" t="s">
        <v>185</v>
      </c>
      <c r="C567" s="27" t="s">
        <v>204</v>
      </c>
      <c r="D567" s="25" t="s">
        <v>253</v>
      </c>
      <c r="E567" s="25" t="s">
        <v>104</v>
      </c>
      <c r="F567" s="25" t="s">
        <v>78</v>
      </c>
      <c r="G567" s="25" t="str">
        <f>VLOOKUP(Repository_table[[#This Row],[Country of Destination]],$T$11:$U$47,2,)</f>
        <v>East Asia and Pacific</v>
      </c>
      <c r="H567" s="25" t="s">
        <v>236</v>
      </c>
      <c r="I567" s="25" t="s">
        <v>254</v>
      </c>
      <c r="J567" s="28">
        <v>3236224</v>
      </c>
      <c r="K567" s="39">
        <v>7.82</v>
      </c>
      <c r="L567" s="144" t="s">
        <v>102</v>
      </c>
      <c r="N567" s="117"/>
    </row>
    <row r="568" spans="1:14" s="17" customFormat="1" ht="15.75" customHeight="1" x14ac:dyDescent="0.25">
      <c r="A568" s="143">
        <v>43428</v>
      </c>
      <c r="B568" s="27" t="s">
        <v>58</v>
      </c>
      <c r="C568" s="27" t="s">
        <v>58</v>
      </c>
      <c r="D568" s="25" t="s">
        <v>243</v>
      </c>
      <c r="E568" s="25" t="s">
        <v>104</v>
      </c>
      <c r="F568" s="25" t="s">
        <v>120</v>
      </c>
      <c r="G568" s="25" t="str">
        <f>VLOOKUP(Repository_table[[#This Row],[Country of Destination]],$T$11:$U$47,2,)</f>
        <v>Europe and Central Asia</v>
      </c>
      <c r="H568" s="25" t="s">
        <v>265</v>
      </c>
      <c r="I568" s="25" t="s">
        <v>261</v>
      </c>
      <c r="J568" s="28">
        <v>3204761</v>
      </c>
      <c r="K568" s="39">
        <v>6.66</v>
      </c>
      <c r="L568" s="144" t="s">
        <v>102</v>
      </c>
      <c r="N568" s="117"/>
    </row>
    <row r="569" spans="1:14" s="17" customFormat="1" ht="15.75" customHeight="1" x14ac:dyDescent="0.25">
      <c r="A569" s="143">
        <v>43429</v>
      </c>
      <c r="B569" s="27" t="s">
        <v>58</v>
      </c>
      <c r="C569" s="27" t="s">
        <v>58</v>
      </c>
      <c r="D569" s="25" t="s">
        <v>256</v>
      </c>
      <c r="E569" s="25" t="s">
        <v>186</v>
      </c>
      <c r="F569" s="25" t="s">
        <v>78</v>
      </c>
      <c r="G569" s="25" t="str">
        <f>VLOOKUP(Repository_table[[#This Row],[Country of Destination]],$T$11:$U$47,2,)</f>
        <v>East Asia and Pacific</v>
      </c>
      <c r="H569" s="25" t="s">
        <v>270</v>
      </c>
      <c r="I569" s="25" t="s">
        <v>261</v>
      </c>
      <c r="J569" s="28">
        <v>3176064</v>
      </c>
      <c r="K569" s="39">
        <v>6.1</v>
      </c>
      <c r="L569" s="144" t="s">
        <v>188</v>
      </c>
      <c r="N569" s="117"/>
    </row>
    <row r="570" spans="1:14" s="17" customFormat="1" ht="15.75" customHeight="1" x14ac:dyDescent="0.25">
      <c r="A570" s="143">
        <v>43430</v>
      </c>
      <c r="B570" s="27" t="s">
        <v>58</v>
      </c>
      <c r="C570" s="27" t="s">
        <v>58</v>
      </c>
      <c r="D570" s="25" t="s">
        <v>243</v>
      </c>
      <c r="E570" s="25" t="s">
        <v>104</v>
      </c>
      <c r="F570" s="25" t="s">
        <v>120</v>
      </c>
      <c r="G570" s="25" t="str">
        <f>VLOOKUP(Repository_table[[#This Row],[Country of Destination]],$T$11:$U$47,2,)</f>
        <v>Europe and Central Asia</v>
      </c>
      <c r="H570" s="25" t="s">
        <v>271</v>
      </c>
      <c r="I570" s="25" t="s">
        <v>261</v>
      </c>
      <c r="J570" s="28">
        <v>3404637</v>
      </c>
      <c r="K570" s="39">
        <v>3.66</v>
      </c>
      <c r="L570" s="144"/>
      <c r="N570" s="117"/>
    </row>
    <row r="571" spans="1:14" s="17" customFormat="1" ht="15.75" customHeight="1" x14ac:dyDescent="0.25">
      <c r="A571" s="143">
        <v>43432</v>
      </c>
      <c r="B571" s="27" t="s">
        <v>58</v>
      </c>
      <c r="C571" s="27" t="s">
        <v>58</v>
      </c>
      <c r="D571" s="25" t="s">
        <v>242</v>
      </c>
      <c r="E571" s="25" t="s">
        <v>104</v>
      </c>
      <c r="F571" s="25" t="s">
        <v>149</v>
      </c>
      <c r="G571" s="25" t="str">
        <f>VLOOKUP(Repository_table[[#This Row],[Country of Destination]],$T$11:$U$47,2,)</f>
        <v>Middle East and North Africa</v>
      </c>
      <c r="H571" s="25" t="s">
        <v>247</v>
      </c>
      <c r="I571" s="25" t="s">
        <v>261</v>
      </c>
      <c r="J571" s="28">
        <v>3700413</v>
      </c>
      <c r="K571" s="39">
        <v>3.66</v>
      </c>
      <c r="L571" s="144"/>
      <c r="N571" s="117"/>
    </row>
    <row r="572" spans="1:14" s="17" customFormat="1" ht="15.75" customHeight="1" x14ac:dyDescent="0.25">
      <c r="A572" s="143">
        <v>43432</v>
      </c>
      <c r="B572" s="27" t="s">
        <v>58</v>
      </c>
      <c r="C572" s="27" t="s">
        <v>58</v>
      </c>
      <c r="D572" s="25" t="s">
        <v>242</v>
      </c>
      <c r="E572" s="25" t="s">
        <v>104</v>
      </c>
      <c r="F572" s="25" t="s">
        <v>109</v>
      </c>
      <c r="G572" s="25" t="str">
        <f>VLOOKUP(Repository_table[[#This Row],[Country of Destination]],$T$11:$U$47,2,)</f>
        <v>East Asia and Pacific</v>
      </c>
      <c r="H572" s="25" t="s">
        <v>276</v>
      </c>
      <c r="I572" s="25" t="s">
        <v>261</v>
      </c>
      <c r="J572" s="28">
        <v>3488599</v>
      </c>
      <c r="K572" s="39">
        <v>3.66</v>
      </c>
      <c r="L572" s="144"/>
      <c r="N572" s="117"/>
    </row>
    <row r="573" spans="1:14" s="17" customFormat="1" ht="15.75" customHeight="1" x14ac:dyDescent="0.25">
      <c r="A573" s="143">
        <v>43434</v>
      </c>
      <c r="B573" s="27" t="s">
        <v>185</v>
      </c>
      <c r="C573" s="27" t="s">
        <v>203</v>
      </c>
      <c r="D573" s="25" t="s">
        <v>253</v>
      </c>
      <c r="E573" s="25" t="s">
        <v>104</v>
      </c>
      <c r="F573" s="25" t="s">
        <v>120</v>
      </c>
      <c r="G573" s="25" t="str">
        <f>VLOOKUP(Repository_table[[#This Row],[Country of Destination]],$T$11:$U$47,2,)</f>
        <v>Europe and Central Asia</v>
      </c>
      <c r="H573" s="25" t="s">
        <v>279</v>
      </c>
      <c r="I573" s="25" t="s">
        <v>254</v>
      </c>
      <c r="J573" s="28">
        <v>3129912</v>
      </c>
      <c r="K573" s="39">
        <v>6.94</v>
      </c>
      <c r="L573" s="144" t="s">
        <v>102</v>
      </c>
      <c r="N573" s="117"/>
    </row>
    <row r="574" spans="1:14" s="17" customFormat="1" ht="15.75" customHeight="1" x14ac:dyDescent="0.25">
      <c r="A574" s="143">
        <v>43434</v>
      </c>
      <c r="B574" s="27" t="s">
        <v>58</v>
      </c>
      <c r="C574" s="27" t="s">
        <v>58</v>
      </c>
      <c r="D574" s="25" t="s">
        <v>243</v>
      </c>
      <c r="E574" s="25" t="s">
        <v>104</v>
      </c>
      <c r="F574" s="25" t="s">
        <v>105</v>
      </c>
      <c r="G574" s="25" t="str">
        <f>VLOOKUP(Repository_table[[#This Row],[Country of Destination]],$T$11:$U$47,2,)</f>
        <v>Europe and Central Asia</v>
      </c>
      <c r="H574" s="25" t="s">
        <v>167</v>
      </c>
      <c r="I574" s="25" t="s">
        <v>261</v>
      </c>
      <c r="J574" s="28">
        <v>2956249</v>
      </c>
      <c r="K574" s="39">
        <v>6.66</v>
      </c>
      <c r="L574" s="144" t="s">
        <v>102</v>
      </c>
      <c r="N574" s="117"/>
    </row>
    <row r="575" spans="1:14" s="17" customFormat="1" ht="15.75" customHeight="1" x14ac:dyDescent="0.25">
      <c r="A575" s="143">
        <v>43435</v>
      </c>
      <c r="B575" s="27" t="s">
        <v>58</v>
      </c>
      <c r="C575" s="27" t="s">
        <v>58</v>
      </c>
      <c r="D575" s="25" t="s">
        <v>243</v>
      </c>
      <c r="E575" s="25" t="s">
        <v>104</v>
      </c>
      <c r="F575" s="25" t="s">
        <v>244</v>
      </c>
      <c r="G575" s="25" t="str">
        <f>VLOOKUP(Repository_table[[#This Row],[Country of Destination]],$T$11:$U$47,2,)</f>
        <v>Europe and Central Asia</v>
      </c>
      <c r="H575" s="25" t="s">
        <v>249</v>
      </c>
      <c r="I575" s="25" t="s">
        <v>261</v>
      </c>
      <c r="J575" s="28">
        <v>3205816</v>
      </c>
      <c r="K575" s="39">
        <v>6.66</v>
      </c>
      <c r="L575" s="144" t="s">
        <v>102</v>
      </c>
      <c r="N575" s="117"/>
    </row>
    <row r="576" spans="1:14" s="17" customFormat="1" ht="15.75" customHeight="1" x14ac:dyDescent="0.25">
      <c r="A576" s="143">
        <v>43435</v>
      </c>
      <c r="B576" s="27" t="s">
        <v>58</v>
      </c>
      <c r="C576" s="27" t="s">
        <v>58</v>
      </c>
      <c r="D576" s="25" t="s">
        <v>242</v>
      </c>
      <c r="E576" s="25" t="s">
        <v>104</v>
      </c>
      <c r="F576" s="25" t="s">
        <v>73</v>
      </c>
      <c r="G576" s="25" t="str">
        <f>VLOOKUP(Repository_table[[#This Row],[Country of Destination]],$T$11:$U$47,2,)</f>
        <v>Latin America and the Caribbean</v>
      </c>
      <c r="H576" s="25" t="s">
        <v>234</v>
      </c>
      <c r="I576" s="25" t="s">
        <v>261</v>
      </c>
      <c r="J576" s="28">
        <v>3410692</v>
      </c>
      <c r="K576" s="39">
        <v>3.66</v>
      </c>
      <c r="L576" s="144"/>
      <c r="N576" s="117"/>
    </row>
    <row r="577" spans="1:14" s="17" customFormat="1" ht="15.75" customHeight="1" x14ac:dyDescent="0.25">
      <c r="A577" s="143">
        <v>43437</v>
      </c>
      <c r="B577" s="27" t="s">
        <v>185</v>
      </c>
      <c r="C577" s="27" t="s">
        <v>204</v>
      </c>
      <c r="D577" s="25" t="s">
        <v>253</v>
      </c>
      <c r="E577" s="25" t="s">
        <v>104</v>
      </c>
      <c r="F577" s="25" t="s">
        <v>78</v>
      </c>
      <c r="G577" s="25" t="str">
        <f>VLOOKUP(Repository_table[[#This Row],[Country of Destination]],$T$11:$U$47,2,)</f>
        <v>East Asia and Pacific</v>
      </c>
      <c r="H577" s="25" t="s">
        <v>114</v>
      </c>
      <c r="I577" s="25" t="s">
        <v>254</v>
      </c>
      <c r="J577" s="28">
        <v>3420025</v>
      </c>
      <c r="K577" s="39">
        <v>9.07</v>
      </c>
      <c r="L577" s="144" t="s">
        <v>102</v>
      </c>
      <c r="N577" s="117"/>
    </row>
    <row r="578" spans="1:14" s="17" customFormat="1" ht="15.75" customHeight="1" x14ac:dyDescent="0.25">
      <c r="A578" s="143">
        <v>43437</v>
      </c>
      <c r="B578" s="27" t="s">
        <v>58</v>
      </c>
      <c r="C578" s="27" t="s">
        <v>58</v>
      </c>
      <c r="D578" s="25" t="s">
        <v>281</v>
      </c>
      <c r="E578" s="25" t="s">
        <v>104</v>
      </c>
      <c r="F578" s="25" t="s">
        <v>120</v>
      </c>
      <c r="G578" s="25" t="str">
        <f>VLOOKUP(Repository_table[[#This Row],[Country of Destination]],$T$11:$U$47,2,)</f>
        <v>Europe and Central Asia</v>
      </c>
      <c r="H578" s="25" t="s">
        <v>180</v>
      </c>
      <c r="I578" s="25" t="s">
        <v>261</v>
      </c>
      <c r="J578" s="28">
        <v>3699285</v>
      </c>
      <c r="K578" s="39">
        <v>5.42</v>
      </c>
      <c r="L578" s="144"/>
      <c r="N578" s="117"/>
    </row>
    <row r="579" spans="1:14" s="17" customFormat="1" ht="15.75" customHeight="1" x14ac:dyDescent="0.25">
      <c r="A579" s="143">
        <v>43438</v>
      </c>
      <c r="B579" s="27" t="s">
        <v>58</v>
      </c>
      <c r="C579" s="27" t="s">
        <v>58</v>
      </c>
      <c r="D579" s="25" t="s">
        <v>282</v>
      </c>
      <c r="E579" s="25" t="s">
        <v>104</v>
      </c>
      <c r="F579" s="25" t="s">
        <v>108</v>
      </c>
      <c r="G579" s="25" t="str">
        <f>VLOOKUP(Repository_table[[#This Row],[Country of Destination]],$T$11:$U$47,2,)</f>
        <v>Latin America and the Caribbean</v>
      </c>
      <c r="H579" s="25" t="s">
        <v>228</v>
      </c>
      <c r="I579" s="25" t="s">
        <v>261</v>
      </c>
      <c r="J579" s="28">
        <v>3276236</v>
      </c>
      <c r="K579" s="39">
        <v>5.42</v>
      </c>
      <c r="L579" s="144"/>
      <c r="N579" s="117"/>
    </row>
    <row r="580" spans="1:14" s="17" customFormat="1" ht="15.75" customHeight="1" x14ac:dyDescent="0.25">
      <c r="A580" s="143">
        <v>43439</v>
      </c>
      <c r="B580" s="27" t="s">
        <v>58</v>
      </c>
      <c r="C580" s="27" t="s">
        <v>58</v>
      </c>
      <c r="D580" s="25" t="s">
        <v>282</v>
      </c>
      <c r="E580" s="25" t="s">
        <v>104</v>
      </c>
      <c r="F580" s="25" t="s">
        <v>109</v>
      </c>
      <c r="G580" s="25" t="str">
        <f>VLOOKUP(Repository_table[[#This Row],[Country of Destination]],$T$11:$U$47,2,)</f>
        <v>East Asia and Pacific</v>
      </c>
      <c r="H580" s="25" t="s">
        <v>198</v>
      </c>
      <c r="I580" s="25" t="s">
        <v>261</v>
      </c>
      <c r="J580" s="28">
        <v>3080423</v>
      </c>
      <c r="K580" s="39">
        <v>8.42</v>
      </c>
      <c r="L580" s="144" t="s">
        <v>102</v>
      </c>
      <c r="N580" s="117"/>
    </row>
    <row r="581" spans="1:14" s="17" customFormat="1" ht="15.75" customHeight="1" x14ac:dyDescent="0.25">
      <c r="A581" s="143">
        <v>43441</v>
      </c>
      <c r="B581" s="27" t="s">
        <v>58</v>
      </c>
      <c r="C581" s="27" t="s">
        <v>58</v>
      </c>
      <c r="D581" s="25" t="s">
        <v>281</v>
      </c>
      <c r="E581" s="25" t="s">
        <v>104</v>
      </c>
      <c r="F581" s="25" t="s">
        <v>65</v>
      </c>
      <c r="G581" s="25" t="str">
        <f>VLOOKUP(Repository_table[[#This Row],[Country of Destination]],$T$11:$U$47,2,)</f>
        <v>South Asia</v>
      </c>
      <c r="H581" s="25" t="s">
        <v>248</v>
      </c>
      <c r="I581" s="25" t="s">
        <v>261</v>
      </c>
      <c r="J581" s="28">
        <v>3718187</v>
      </c>
      <c r="K581" s="39">
        <v>5.42</v>
      </c>
      <c r="L581" s="144"/>
      <c r="N581" s="117"/>
    </row>
    <row r="582" spans="1:14" s="17" customFormat="1" ht="15.75" customHeight="1" x14ac:dyDescent="0.25">
      <c r="A582" s="143">
        <v>43442</v>
      </c>
      <c r="B582" s="27" t="s">
        <v>58</v>
      </c>
      <c r="C582" s="27" t="s">
        <v>58</v>
      </c>
      <c r="D582" s="25" t="s">
        <v>282</v>
      </c>
      <c r="E582" s="25" t="s">
        <v>104</v>
      </c>
      <c r="F582" s="25" t="s">
        <v>73</v>
      </c>
      <c r="G582" s="25" t="str">
        <f>VLOOKUP(Repository_table[[#This Row],[Country of Destination]],$T$11:$U$47,2,)</f>
        <v>Latin America and the Caribbean</v>
      </c>
      <c r="H582" s="25" t="s">
        <v>93</v>
      </c>
      <c r="I582" s="25" t="s">
        <v>261</v>
      </c>
      <c r="J582" s="28">
        <v>3708069</v>
      </c>
      <c r="K582" s="39">
        <v>5.42</v>
      </c>
      <c r="L582" s="144"/>
      <c r="N582" s="117"/>
    </row>
    <row r="583" spans="1:14" s="17" customFormat="1" ht="15.75" customHeight="1" x14ac:dyDescent="0.25">
      <c r="A583" s="143">
        <v>43443</v>
      </c>
      <c r="B583" s="27" t="s">
        <v>58</v>
      </c>
      <c r="C583" s="27" t="s">
        <v>58</v>
      </c>
      <c r="D583" s="25" t="s">
        <v>256</v>
      </c>
      <c r="E583" s="25" t="s">
        <v>186</v>
      </c>
      <c r="F583" s="25" t="s">
        <v>109</v>
      </c>
      <c r="G583" s="25" t="str">
        <f>VLOOKUP(Repository_table[[#This Row],[Country of Destination]],$T$11:$U$47,2,)</f>
        <v>East Asia and Pacific</v>
      </c>
      <c r="H583" s="25" t="s">
        <v>208</v>
      </c>
      <c r="I583" s="25" t="s">
        <v>261</v>
      </c>
      <c r="J583" s="28">
        <v>3441359</v>
      </c>
      <c r="K583" s="39">
        <v>6.62</v>
      </c>
      <c r="L583" s="144" t="s">
        <v>67</v>
      </c>
      <c r="N583" s="117"/>
    </row>
    <row r="584" spans="1:14" s="17" customFormat="1" ht="15.75" customHeight="1" x14ac:dyDescent="0.25">
      <c r="A584" s="143">
        <v>43444</v>
      </c>
      <c r="B584" s="27" t="s">
        <v>58</v>
      </c>
      <c r="C584" s="27" t="s">
        <v>58</v>
      </c>
      <c r="D584" s="25" t="s">
        <v>282</v>
      </c>
      <c r="E584" s="25" t="s">
        <v>104</v>
      </c>
      <c r="F584" s="25" t="s">
        <v>109</v>
      </c>
      <c r="G584" s="25" t="str">
        <f>VLOOKUP(Repository_table[[#This Row],[Country of Destination]],$T$11:$U$47,2,)</f>
        <v>East Asia and Pacific</v>
      </c>
      <c r="H584" s="25" t="s">
        <v>152</v>
      </c>
      <c r="I584" s="25" t="s">
        <v>261</v>
      </c>
      <c r="J584" s="28">
        <v>3673900</v>
      </c>
      <c r="K584" s="39">
        <v>5.42</v>
      </c>
      <c r="L584" s="144"/>
      <c r="N584" s="117"/>
    </row>
    <row r="585" spans="1:14" s="17" customFormat="1" ht="25" x14ac:dyDescent="0.25">
      <c r="A585" s="143">
        <v>43445</v>
      </c>
      <c r="B585" s="27" t="s">
        <v>292</v>
      </c>
      <c r="C585" s="27" t="s">
        <v>293</v>
      </c>
      <c r="D585" s="25" t="s">
        <v>291</v>
      </c>
      <c r="E585" s="25" t="s">
        <v>186</v>
      </c>
      <c r="F585" s="25" t="s">
        <v>294</v>
      </c>
      <c r="G585" s="25" t="str">
        <f>VLOOKUP(Repository_table[[#This Row],[Country of Destination]],$T$11:$U$47,2,)</f>
        <v>Europe and Central Asia</v>
      </c>
      <c r="H585" s="25" t="s">
        <v>77</v>
      </c>
      <c r="I585" s="25" t="s">
        <v>296</v>
      </c>
      <c r="J585" s="28">
        <v>3721510</v>
      </c>
      <c r="K585" s="39">
        <v>7.33</v>
      </c>
      <c r="L585" s="144" t="s">
        <v>188</v>
      </c>
      <c r="N585" s="117"/>
    </row>
    <row r="586" spans="1:14" s="17" customFormat="1" x14ac:dyDescent="0.25">
      <c r="A586" s="143">
        <v>43445</v>
      </c>
      <c r="B586" s="27" t="s">
        <v>185</v>
      </c>
      <c r="C586" s="27" t="s">
        <v>203</v>
      </c>
      <c r="D586" s="25" t="s">
        <v>253</v>
      </c>
      <c r="E586" s="25" t="s">
        <v>104</v>
      </c>
      <c r="F586" s="25" t="s">
        <v>65</v>
      </c>
      <c r="G586" s="25" t="str">
        <f>VLOOKUP(Repository_table[[#This Row],[Country of Destination]],$T$11:$U$47,2,)</f>
        <v>South Asia</v>
      </c>
      <c r="H586" s="25" t="s">
        <v>173</v>
      </c>
      <c r="I586" s="25" t="s">
        <v>254</v>
      </c>
      <c r="J586" s="28">
        <v>3438108</v>
      </c>
      <c r="K586" s="39">
        <v>7.45</v>
      </c>
      <c r="L586" s="144" t="s">
        <v>102</v>
      </c>
      <c r="N586" s="117"/>
    </row>
    <row r="587" spans="1:14" s="17" customFormat="1" ht="15.75" customHeight="1" x14ac:dyDescent="0.25">
      <c r="A587" s="143">
        <v>43446</v>
      </c>
      <c r="B587" s="27" t="s">
        <v>58</v>
      </c>
      <c r="C587" s="27" t="s">
        <v>58</v>
      </c>
      <c r="D587" s="25" t="s">
        <v>256</v>
      </c>
      <c r="E587" s="25" t="s">
        <v>186</v>
      </c>
      <c r="F587" s="25" t="s">
        <v>352</v>
      </c>
      <c r="G587" s="25" t="str">
        <f>VLOOKUP(Repository_table[[#This Row],[Country of Destination]],$T$11:$U$47,2,)</f>
        <v>East Asia and Pacific</v>
      </c>
      <c r="H587" s="25" t="s">
        <v>284</v>
      </c>
      <c r="I587" s="25" t="s">
        <v>261</v>
      </c>
      <c r="J587" s="28">
        <v>3423465</v>
      </c>
      <c r="K587" s="39">
        <v>7.21</v>
      </c>
      <c r="L587" s="144" t="s">
        <v>67</v>
      </c>
      <c r="N587" s="117"/>
    </row>
    <row r="588" spans="1:14" s="17" customFormat="1" ht="15.75" customHeight="1" x14ac:dyDescent="0.25">
      <c r="A588" s="143">
        <v>43447</v>
      </c>
      <c r="B588" s="27" t="s">
        <v>58</v>
      </c>
      <c r="C588" s="27" t="s">
        <v>58</v>
      </c>
      <c r="D588" s="25" t="s">
        <v>281</v>
      </c>
      <c r="E588" s="25" t="s">
        <v>104</v>
      </c>
      <c r="F588" s="25" t="s">
        <v>78</v>
      </c>
      <c r="G588" s="25" t="str">
        <f>VLOOKUP(Repository_table[[#This Row],[Country of Destination]],$T$11:$U$47,2,)</f>
        <v>East Asia and Pacific</v>
      </c>
      <c r="H588" s="25" t="s">
        <v>237</v>
      </c>
      <c r="I588" s="25" t="s">
        <v>261</v>
      </c>
      <c r="J588" s="28">
        <v>3685952</v>
      </c>
      <c r="K588" s="39">
        <v>5.42</v>
      </c>
      <c r="L588" s="144"/>
      <c r="N588" s="117"/>
    </row>
    <row r="589" spans="1:14" s="17" customFormat="1" ht="15.75" customHeight="1" x14ac:dyDescent="0.25">
      <c r="A589" s="143">
        <v>43449</v>
      </c>
      <c r="B589" s="27" t="s">
        <v>58</v>
      </c>
      <c r="C589" s="27" t="s">
        <v>58</v>
      </c>
      <c r="D589" s="25" t="s">
        <v>282</v>
      </c>
      <c r="E589" s="25" t="s">
        <v>104</v>
      </c>
      <c r="F589" s="25" t="s">
        <v>109</v>
      </c>
      <c r="G589" s="25" t="str">
        <f>VLOOKUP(Repository_table[[#This Row],[Country of Destination]],$T$11:$U$47,2,)</f>
        <v>East Asia and Pacific</v>
      </c>
      <c r="H589" s="25" t="s">
        <v>179</v>
      </c>
      <c r="I589" s="25" t="s">
        <v>261</v>
      </c>
      <c r="J589" s="28">
        <v>3272481</v>
      </c>
      <c r="K589" s="39">
        <v>8.42</v>
      </c>
      <c r="L589" s="144" t="s">
        <v>102</v>
      </c>
      <c r="N589" s="117"/>
    </row>
    <row r="590" spans="1:14" s="17" customFormat="1" ht="15.75" customHeight="1" x14ac:dyDescent="0.25">
      <c r="A590" s="143">
        <v>43449</v>
      </c>
      <c r="B590" s="27" t="s">
        <v>58</v>
      </c>
      <c r="C590" s="27" t="s">
        <v>58</v>
      </c>
      <c r="D590" s="25" t="s">
        <v>281</v>
      </c>
      <c r="E590" s="25" t="s">
        <v>104</v>
      </c>
      <c r="F590" s="25" t="s">
        <v>244</v>
      </c>
      <c r="G590" s="25" t="str">
        <f>VLOOKUP(Repository_table[[#This Row],[Country of Destination]],$T$11:$U$47,2,)</f>
        <v>Europe and Central Asia</v>
      </c>
      <c r="H590" s="25" t="s">
        <v>230</v>
      </c>
      <c r="I590" s="25" t="s">
        <v>261</v>
      </c>
      <c r="J590" s="28">
        <v>2931426</v>
      </c>
      <c r="K590" s="39">
        <v>8.42</v>
      </c>
      <c r="L590" s="144" t="s">
        <v>102</v>
      </c>
      <c r="N590" s="117"/>
    </row>
    <row r="591" spans="1:14" s="17" customFormat="1" ht="15.75" customHeight="1" x14ac:dyDescent="0.25">
      <c r="A591" s="143">
        <v>43450</v>
      </c>
      <c r="B591" s="27" t="s">
        <v>185</v>
      </c>
      <c r="C591" s="27" t="s">
        <v>204</v>
      </c>
      <c r="D591" s="25" t="s">
        <v>253</v>
      </c>
      <c r="E591" s="25" t="s">
        <v>104</v>
      </c>
      <c r="F591" s="25" t="s">
        <v>78</v>
      </c>
      <c r="G591" s="25" t="str">
        <f>VLOOKUP(Repository_table[[#This Row],[Country of Destination]],$T$11:$U$47,2,)</f>
        <v>East Asia and Pacific</v>
      </c>
      <c r="H591" s="25" t="s">
        <v>289</v>
      </c>
      <c r="I591" s="25" t="s">
        <v>254</v>
      </c>
      <c r="J591" s="28">
        <v>3464687</v>
      </c>
      <c r="K591" s="39">
        <v>9.07</v>
      </c>
      <c r="L591" s="144" t="s">
        <v>102</v>
      </c>
      <c r="N591" s="117"/>
    </row>
    <row r="592" spans="1:14" s="17" customFormat="1" ht="15.75" customHeight="1" x14ac:dyDescent="0.25">
      <c r="A592" s="143">
        <v>43450</v>
      </c>
      <c r="B592" s="27" t="s">
        <v>58</v>
      </c>
      <c r="C592" s="27" t="s">
        <v>58</v>
      </c>
      <c r="D592" s="25" t="s">
        <v>281</v>
      </c>
      <c r="E592" s="25" t="s">
        <v>104</v>
      </c>
      <c r="F592" s="25" t="s">
        <v>283</v>
      </c>
      <c r="G592" s="25" t="str">
        <f>VLOOKUP(Repository_table[[#This Row],[Country of Destination]],$T$11:$U$47,2,)</f>
        <v>East Asia and Pacific</v>
      </c>
      <c r="H592" s="25" t="s">
        <v>250</v>
      </c>
      <c r="I592" s="25" t="s">
        <v>261</v>
      </c>
      <c r="J592" s="28">
        <v>3678628</v>
      </c>
      <c r="K592" s="39">
        <v>5.42</v>
      </c>
      <c r="L592" s="144"/>
      <c r="N592" s="117"/>
    </row>
    <row r="593" spans="1:14" s="17" customFormat="1" ht="15.75" customHeight="1" x14ac:dyDescent="0.25">
      <c r="A593" s="143">
        <v>43451</v>
      </c>
      <c r="B593" s="27" t="s">
        <v>58</v>
      </c>
      <c r="C593" s="27" t="s">
        <v>58</v>
      </c>
      <c r="D593" s="25" t="s">
        <v>281</v>
      </c>
      <c r="E593" s="25" t="s">
        <v>104</v>
      </c>
      <c r="F593" s="25" t="s">
        <v>120</v>
      </c>
      <c r="G593" s="25" t="str">
        <f>VLOOKUP(Repository_table[[#This Row],[Country of Destination]],$T$11:$U$47,2,)</f>
        <v>Europe and Central Asia</v>
      </c>
      <c r="H593" s="25" t="s">
        <v>161</v>
      </c>
      <c r="I593" s="25" t="s">
        <v>261</v>
      </c>
      <c r="J593" s="28">
        <v>3270980</v>
      </c>
      <c r="K593" s="39">
        <v>8.42</v>
      </c>
      <c r="L593" s="144" t="s">
        <v>102</v>
      </c>
      <c r="N593" s="117"/>
    </row>
    <row r="594" spans="1:14" s="17" customFormat="1" ht="15.75" customHeight="1" x14ac:dyDescent="0.25">
      <c r="A594" s="143">
        <v>43452</v>
      </c>
      <c r="B594" s="27" t="s">
        <v>185</v>
      </c>
      <c r="C594" s="27" t="s">
        <v>203</v>
      </c>
      <c r="D594" s="25" t="s">
        <v>253</v>
      </c>
      <c r="E594" s="25" t="s">
        <v>104</v>
      </c>
      <c r="F594" s="25" t="s">
        <v>66</v>
      </c>
      <c r="G594" s="25" t="str">
        <f>VLOOKUP(Repository_table[[#This Row],[Country of Destination]],$T$11:$U$47,2,)</f>
        <v>Europe and Central Asia</v>
      </c>
      <c r="H594" s="25" t="s">
        <v>155</v>
      </c>
      <c r="I594" s="25" t="s">
        <v>254</v>
      </c>
      <c r="J594" s="28">
        <v>3298183</v>
      </c>
      <c r="K594" s="39">
        <v>8.4600000000000009</v>
      </c>
      <c r="L594" s="144" t="s">
        <v>102</v>
      </c>
      <c r="N594" s="117"/>
    </row>
    <row r="595" spans="1:14" s="17" customFormat="1" ht="15.75" customHeight="1" x14ac:dyDescent="0.25">
      <c r="A595" s="143">
        <v>43452</v>
      </c>
      <c r="B595" s="27" t="s">
        <v>58</v>
      </c>
      <c r="C595" s="27" t="s">
        <v>58</v>
      </c>
      <c r="D595" s="25" t="s">
        <v>282</v>
      </c>
      <c r="E595" s="25" t="s">
        <v>104</v>
      </c>
      <c r="F595" s="25" t="s">
        <v>178</v>
      </c>
      <c r="G595" s="25" t="str">
        <f>VLOOKUP(Repository_table[[#This Row],[Country of Destination]],$T$11:$U$47,2,)</f>
        <v>Latin America and the Caribbean</v>
      </c>
      <c r="H595" s="25" t="s">
        <v>122</v>
      </c>
      <c r="I595" s="25" t="s">
        <v>261</v>
      </c>
      <c r="J595" s="28">
        <v>3268020</v>
      </c>
      <c r="K595" s="39">
        <v>5.42</v>
      </c>
      <c r="L595" s="144"/>
      <c r="N595" s="117"/>
    </row>
    <row r="596" spans="1:14" s="17" customFormat="1" ht="15.75" customHeight="1" x14ac:dyDescent="0.25">
      <c r="A596" s="143">
        <v>43453</v>
      </c>
      <c r="B596" s="27" t="s">
        <v>58</v>
      </c>
      <c r="C596" s="27" t="s">
        <v>58</v>
      </c>
      <c r="D596" s="25" t="s">
        <v>256</v>
      </c>
      <c r="E596" s="25" t="s">
        <v>186</v>
      </c>
      <c r="F596" s="25" t="s">
        <v>120</v>
      </c>
      <c r="G596" s="25" t="str">
        <f>VLOOKUP(Repository_table[[#This Row],[Country of Destination]],$T$11:$U$47,2,)</f>
        <v>Europe and Central Asia</v>
      </c>
      <c r="H596" s="25" t="s">
        <v>275</v>
      </c>
      <c r="I596" s="25" t="s">
        <v>261</v>
      </c>
      <c r="J596" s="28">
        <v>3386647</v>
      </c>
      <c r="K596" s="39">
        <v>6.16</v>
      </c>
      <c r="L596" s="144" t="s">
        <v>67</v>
      </c>
      <c r="N596" s="117"/>
    </row>
    <row r="597" spans="1:14" s="17" customFormat="1" ht="15.75" customHeight="1" x14ac:dyDescent="0.25">
      <c r="A597" s="143">
        <v>43455</v>
      </c>
      <c r="B597" s="27" t="s">
        <v>58</v>
      </c>
      <c r="C597" s="27" t="s">
        <v>58</v>
      </c>
      <c r="D597" s="25" t="s">
        <v>282</v>
      </c>
      <c r="E597" s="25" t="s">
        <v>104</v>
      </c>
      <c r="F597" s="25" t="s">
        <v>73</v>
      </c>
      <c r="G597" s="25" t="str">
        <f>VLOOKUP(Repository_table[[#This Row],[Country of Destination]],$T$11:$U$47,2,)</f>
        <v>Latin America and the Caribbean</v>
      </c>
      <c r="H597" s="25" t="s">
        <v>83</v>
      </c>
      <c r="I597" s="25" t="s">
        <v>261</v>
      </c>
      <c r="J597" s="28">
        <v>3491597</v>
      </c>
      <c r="K597" s="39">
        <v>5.42</v>
      </c>
      <c r="L597" s="144"/>
      <c r="N597" s="117"/>
    </row>
    <row r="598" spans="1:14" s="17" customFormat="1" ht="15.75" customHeight="1" x14ac:dyDescent="0.25">
      <c r="A598" s="143">
        <v>43455</v>
      </c>
      <c r="B598" s="27" t="s">
        <v>58</v>
      </c>
      <c r="C598" s="27" t="s">
        <v>58</v>
      </c>
      <c r="D598" s="25" t="s">
        <v>281</v>
      </c>
      <c r="E598" s="25" t="s">
        <v>104</v>
      </c>
      <c r="F598" s="25" t="s">
        <v>105</v>
      </c>
      <c r="G598" s="25" t="str">
        <f>VLOOKUP(Repository_table[[#This Row],[Country of Destination]],$T$11:$U$47,2,)</f>
        <v>Europe and Central Asia</v>
      </c>
      <c r="H598" s="25" t="s">
        <v>285</v>
      </c>
      <c r="I598" s="25" t="s">
        <v>261</v>
      </c>
      <c r="J598" s="28">
        <v>3105005</v>
      </c>
      <c r="K598" s="39">
        <v>5.42</v>
      </c>
      <c r="L598" s="144"/>
      <c r="N598" s="117"/>
    </row>
    <row r="599" spans="1:14" s="17" customFormat="1" ht="15.75" customHeight="1" x14ac:dyDescent="0.25">
      <c r="A599" s="143">
        <v>43457</v>
      </c>
      <c r="B599" s="27" t="s">
        <v>58</v>
      </c>
      <c r="C599" s="27" t="s">
        <v>58</v>
      </c>
      <c r="D599" s="25" t="s">
        <v>282</v>
      </c>
      <c r="E599" s="25" t="s">
        <v>104</v>
      </c>
      <c r="F599" s="25" t="s">
        <v>109</v>
      </c>
      <c r="G599" s="25" t="str">
        <f>VLOOKUP(Repository_table[[#This Row],[Country of Destination]],$T$11:$U$47,2,)</f>
        <v>East Asia and Pacific</v>
      </c>
      <c r="H599" s="25" t="s">
        <v>234</v>
      </c>
      <c r="I599" s="25" t="s">
        <v>261</v>
      </c>
      <c r="J599" s="28">
        <v>3058405</v>
      </c>
      <c r="K599" s="39">
        <v>8.42</v>
      </c>
      <c r="L599" s="144" t="s">
        <v>102</v>
      </c>
      <c r="N599" s="117"/>
    </row>
    <row r="600" spans="1:14" s="17" customFormat="1" ht="15.75" customHeight="1" x14ac:dyDescent="0.25">
      <c r="A600" s="143">
        <v>43458</v>
      </c>
      <c r="B600" s="27" t="s">
        <v>58</v>
      </c>
      <c r="C600" s="27" t="s">
        <v>58</v>
      </c>
      <c r="D600" s="25" t="s">
        <v>256</v>
      </c>
      <c r="E600" s="25" t="s">
        <v>186</v>
      </c>
      <c r="F600" s="25" t="s">
        <v>109</v>
      </c>
      <c r="G600" s="25" t="str">
        <f>VLOOKUP(Repository_table[[#This Row],[Country of Destination]],$T$11:$U$47,2,)</f>
        <v>East Asia and Pacific</v>
      </c>
      <c r="H600" s="25" t="s">
        <v>264</v>
      </c>
      <c r="I600" s="25" t="s">
        <v>261</v>
      </c>
      <c r="J600" s="28">
        <v>3115173</v>
      </c>
      <c r="K600" s="39">
        <v>6.51</v>
      </c>
      <c r="L600" s="144" t="s">
        <v>188</v>
      </c>
      <c r="N600" s="117"/>
    </row>
    <row r="601" spans="1:14" s="17" customFormat="1" ht="25" x14ac:dyDescent="0.25">
      <c r="A601" s="143">
        <v>43459</v>
      </c>
      <c r="B601" s="27" t="s">
        <v>292</v>
      </c>
      <c r="C601" s="27" t="s">
        <v>293</v>
      </c>
      <c r="D601" s="25" t="s">
        <v>291</v>
      </c>
      <c r="E601" s="25" t="s">
        <v>186</v>
      </c>
      <c r="F601" s="25" t="s">
        <v>120</v>
      </c>
      <c r="G601" s="25" t="str">
        <f>VLOOKUP(Repository_table[[#This Row],[Country of Destination]],$T$11:$U$47,2,)</f>
        <v>Europe and Central Asia</v>
      </c>
      <c r="H601" s="25" t="s">
        <v>295</v>
      </c>
      <c r="I601" s="25" t="s">
        <v>296</v>
      </c>
      <c r="J601" s="28">
        <v>3142202</v>
      </c>
      <c r="K601" s="39">
        <v>6.61</v>
      </c>
      <c r="L601" s="144" t="s">
        <v>188</v>
      </c>
      <c r="N601" s="117"/>
    </row>
    <row r="602" spans="1:14" s="17" customFormat="1" ht="15.75" customHeight="1" x14ac:dyDescent="0.25">
      <c r="A602" s="143">
        <v>43459</v>
      </c>
      <c r="B602" s="27" t="s">
        <v>185</v>
      </c>
      <c r="C602" s="27" t="s">
        <v>204</v>
      </c>
      <c r="D602" s="25" t="s">
        <v>253</v>
      </c>
      <c r="E602" s="25" t="s">
        <v>104</v>
      </c>
      <c r="F602" s="25" t="s">
        <v>78</v>
      </c>
      <c r="G602" s="25" t="str">
        <f>VLOOKUP(Repository_table[[#This Row],[Country of Destination]],$T$11:$U$47,2,)</f>
        <v>East Asia and Pacific</v>
      </c>
      <c r="H602" s="25" t="s">
        <v>119</v>
      </c>
      <c r="I602" s="25" t="s">
        <v>254</v>
      </c>
      <c r="J602" s="28">
        <v>3406090</v>
      </c>
      <c r="K602" s="39">
        <v>9.07</v>
      </c>
      <c r="L602" s="144" t="s">
        <v>102</v>
      </c>
      <c r="N602" s="117"/>
    </row>
    <row r="603" spans="1:14" s="17" customFormat="1" x14ac:dyDescent="0.25">
      <c r="A603" s="143">
        <v>43459</v>
      </c>
      <c r="B603" s="27" t="s">
        <v>58</v>
      </c>
      <c r="C603" s="27" t="s">
        <v>58</v>
      </c>
      <c r="D603" s="25" t="s">
        <v>281</v>
      </c>
      <c r="E603" s="25" t="s">
        <v>104</v>
      </c>
      <c r="F603" s="25" t="s">
        <v>109</v>
      </c>
      <c r="G603" s="25" t="str">
        <f>VLOOKUP(Repository_table[[#This Row],[Country of Destination]],$T$11:$U$47,2,)</f>
        <v>East Asia and Pacific</v>
      </c>
      <c r="H603" s="25" t="s">
        <v>221</v>
      </c>
      <c r="I603" s="25" t="s">
        <v>261</v>
      </c>
      <c r="J603" s="28">
        <v>3621441</v>
      </c>
      <c r="K603" s="39">
        <v>5.42</v>
      </c>
      <c r="L603" s="144"/>
      <c r="N603" s="117"/>
    </row>
    <row r="604" spans="1:14" s="17" customFormat="1" ht="15.75" customHeight="1" x14ac:dyDescent="0.25">
      <c r="A604" s="143">
        <v>43461</v>
      </c>
      <c r="B604" s="27" t="s">
        <v>185</v>
      </c>
      <c r="C604" s="27" t="s">
        <v>203</v>
      </c>
      <c r="D604" s="25" t="s">
        <v>253</v>
      </c>
      <c r="E604" s="25" t="s">
        <v>104</v>
      </c>
      <c r="F604" s="25" t="s">
        <v>105</v>
      </c>
      <c r="G604" s="25" t="str">
        <f>VLOOKUP(Repository_table[[#This Row],[Country of Destination]],$T$11:$U$47,2,)</f>
        <v>Europe and Central Asia</v>
      </c>
      <c r="H604" s="25" t="s">
        <v>279</v>
      </c>
      <c r="I604" s="25" t="s">
        <v>254</v>
      </c>
      <c r="J604" s="28">
        <v>3186337</v>
      </c>
      <c r="K604" s="39">
        <v>8.4600000000000009</v>
      </c>
      <c r="L604" s="144" t="s">
        <v>102</v>
      </c>
      <c r="N604" s="117"/>
    </row>
    <row r="605" spans="1:14" s="17" customFormat="1" ht="15.75" customHeight="1" x14ac:dyDescent="0.25">
      <c r="A605" s="143">
        <v>43461</v>
      </c>
      <c r="B605" s="27" t="s">
        <v>58</v>
      </c>
      <c r="C605" s="27" t="s">
        <v>58</v>
      </c>
      <c r="D605" s="25" t="s">
        <v>282</v>
      </c>
      <c r="E605" s="25" t="s">
        <v>104</v>
      </c>
      <c r="F605" s="25" t="s">
        <v>109</v>
      </c>
      <c r="G605" s="25" t="str">
        <f>VLOOKUP(Repository_table[[#This Row],[Country of Destination]],$T$11:$U$47,2,)</f>
        <v>East Asia and Pacific</v>
      </c>
      <c r="H605" s="25" t="s">
        <v>159</v>
      </c>
      <c r="I605" s="25" t="s">
        <v>261</v>
      </c>
      <c r="J605" s="28">
        <v>3694996</v>
      </c>
      <c r="K605" s="39">
        <v>5.42</v>
      </c>
      <c r="L605" s="144"/>
      <c r="N605" s="117"/>
    </row>
    <row r="606" spans="1:14" s="17" customFormat="1" ht="15.75" customHeight="1" x14ac:dyDescent="0.25">
      <c r="A606" s="143">
        <v>43462</v>
      </c>
      <c r="B606" s="27" t="s">
        <v>58</v>
      </c>
      <c r="C606" s="27" t="s">
        <v>58</v>
      </c>
      <c r="D606" s="25" t="s">
        <v>281</v>
      </c>
      <c r="E606" s="25" t="s">
        <v>104</v>
      </c>
      <c r="F606" s="25" t="s">
        <v>69</v>
      </c>
      <c r="G606" s="25" t="str">
        <f>VLOOKUP(Repository_table[[#This Row],[Country of Destination]],$T$11:$U$47,2,)</f>
        <v>East Asia and Pacific</v>
      </c>
      <c r="H606" s="25" t="s">
        <v>156</v>
      </c>
      <c r="I606" s="25" t="s">
        <v>261</v>
      </c>
      <c r="J606" s="28">
        <v>3597523</v>
      </c>
      <c r="K606" s="39">
        <v>5.42</v>
      </c>
      <c r="L606" s="144"/>
      <c r="N606" s="117"/>
    </row>
    <row r="607" spans="1:14" s="17" customFormat="1" ht="15.75" customHeight="1" x14ac:dyDescent="0.25">
      <c r="A607" s="143">
        <v>43463</v>
      </c>
      <c r="B607" s="27" t="s">
        <v>58</v>
      </c>
      <c r="C607" s="27" t="s">
        <v>58</v>
      </c>
      <c r="D607" s="25" t="s">
        <v>281</v>
      </c>
      <c r="E607" s="25" t="s">
        <v>104</v>
      </c>
      <c r="F607" s="25" t="s">
        <v>189</v>
      </c>
      <c r="G607" s="25" t="str">
        <f>VLOOKUP(Repository_table[[#This Row],[Country of Destination]],$T$11:$U$47,2,)</f>
        <v>Europe and Central Asia</v>
      </c>
      <c r="H607" s="25" t="s">
        <v>163</v>
      </c>
      <c r="I607" s="25" t="s">
        <v>261</v>
      </c>
      <c r="J607" s="28">
        <v>3452977</v>
      </c>
      <c r="K607" s="39">
        <v>7.19</v>
      </c>
      <c r="L607" s="144" t="s">
        <v>102</v>
      </c>
      <c r="N607" s="117"/>
    </row>
    <row r="608" spans="1:14" s="17" customFormat="1" ht="15.75" customHeight="1" x14ac:dyDescent="0.25">
      <c r="A608" s="143">
        <v>43463</v>
      </c>
      <c r="B608" s="27" t="s">
        <v>58</v>
      </c>
      <c r="C608" s="27" t="s">
        <v>58</v>
      </c>
      <c r="D608" s="25" t="s">
        <v>256</v>
      </c>
      <c r="E608" s="25" t="s">
        <v>186</v>
      </c>
      <c r="F608" s="25" t="s">
        <v>109</v>
      </c>
      <c r="G608" s="25" t="str">
        <f>VLOOKUP(Repository_table[[#This Row],[Country of Destination]],$T$11:$U$47,2,)</f>
        <v>East Asia and Pacific</v>
      </c>
      <c r="H608" s="25" t="s">
        <v>287</v>
      </c>
      <c r="I608" s="25" t="s">
        <v>261</v>
      </c>
      <c r="J608" s="28">
        <v>3410311</v>
      </c>
      <c r="K608" s="39">
        <v>5.51</v>
      </c>
      <c r="L608" s="144" t="s">
        <v>188</v>
      </c>
      <c r="N608" s="117"/>
    </row>
    <row r="609" spans="1:14" s="17" customFormat="1" ht="15.75" customHeight="1" x14ac:dyDescent="0.25">
      <c r="A609" s="143">
        <v>43464</v>
      </c>
      <c r="B609" s="27" t="s">
        <v>58</v>
      </c>
      <c r="C609" s="27" t="s">
        <v>58</v>
      </c>
      <c r="D609" s="25" t="s">
        <v>281</v>
      </c>
      <c r="E609" s="25" t="s">
        <v>104</v>
      </c>
      <c r="F609" s="25" t="s">
        <v>105</v>
      </c>
      <c r="G609" s="25" t="str">
        <f>VLOOKUP(Repository_table[[#This Row],[Country of Destination]],$T$11:$U$47,2,)</f>
        <v>Europe and Central Asia</v>
      </c>
      <c r="H609" s="25" t="s">
        <v>93</v>
      </c>
      <c r="I609" s="25" t="s">
        <v>261</v>
      </c>
      <c r="J609" s="28">
        <v>3684791</v>
      </c>
      <c r="K609" s="39">
        <v>5.42</v>
      </c>
      <c r="L609" s="144"/>
      <c r="N609" s="117"/>
    </row>
    <row r="610" spans="1:14" s="17" customFormat="1" ht="15.75" customHeight="1" x14ac:dyDescent="0.25">
      <c r="A610" s="143">
        <v>43465</v>
      </c>
      <c r="B610" s="27" t="s">
        <v>58</v>
      </c>
      <c r="C610" s="27" t="s">
        <v>58</v>
      </c>
      <c r="D610" s="25" t="s">
        <v>282</v>
      </c>
      <c r="E610" s="25" t="s">
        <v>104</v>
      </c>
      <c r="F610" s="25" t="s">
        <v>109</v>
      </c>
      <c r="G610" s="25" t="str">
        <f>VLOOKUP(Repository_table[[#This Row],[Country of Destination]],$T$11:$U$47,2,)</f>
        <v>East Asia and Pacific</v>
      </c>
      <c r="H610" s="25" t="s">
        <v>286</v>
      </c>
      <c r="I610" s="25" t="s">
        <v>261</v>
      </c>
      <c r="J610" s="28">
        <v>3198505</v>
      </c>
      <c r="K610" s="39">
        <v>5.42</v>
      </c>
      <c r="L610" s="144"/>
      <c r="N610" s="117"/>
    </row>
    <row r="611" spans="1:14" s="17" customFormat="1" ht="15.75" customHeight="1" x14ac:dyDescent="0.25">
      <c r="A611" s="143">
        <v>43466</v>
      </c>
      <c r="B611" s="27" t="s">
        <v>58</v>
      </c>
      <c r="C611" s="27" t="s">
        <v>58</v>
      </c>
      <c r="D611" s="25" t="s">
        <v>243</v>
      </c>
      <c r="E611" s="25" t="s">
        <v>104</v>
      </c>
      <c r="F611" s="25" t="s">
        <v>189</v>
      </c>
      <c r="G611" s="25" t="str">
        <f>VLOOKUP(Repository_table[[#This Row],[Country of Destination]],$T$11:$U$47,2,)</f>
        <v>Europe and Central Asia</v>
      </c>
      <c r="H611" s="25" t="s">
        <v>180</v>
      </c>
      <c r="I611" s="25" t="s">
        <v>261</v>
      </c>
      <c r="J611" s="28">
        <v>3694589</v>
      </c>
      <c r="K611" s="39">
        <v>4.1900000000000004</v>
      </c>
      <c r="L611" s="144"/>
      <c r="N611" s="117"/>
    </row>
    <row r="612" spans="1:14" s="17" customFormat="1" ht="15.75" customHeight="1" x14ac:dyDescent="0.25">
      <c r="A612" s="143">
        <v>43467</v>
      </c>
      <c r="B612" s="27" t="s">
        <v>58</v>
      </c>
      <c r="C612" s="27" t="s">
        <v>58</v>
      </c>
      <c r="D612" s="25" t="s">
        <v>256</v>
      </c>
      <c r="E612" s="25" t="s">
        <v>186</v>
      </c>
      <c r="F612" s="25" t="s">
        <v>109</v>
      </c>
      <c r="G612" s="25" t="str">
        <f>VLOOKUP(Repository_table[[#This Row],[Country of Destination]],$T$11:$U$47,2,)</f>
        <v>East Asia and Pacific</v>
      </c>
      <c r="H612" s="25" t="s">
        <v>304</v>
      </c>
      <c r="I612" s="25" t="s">
        <v>261</v>
      </c>
      <c r="J612" s="28">
        <v>3324385</v>
      </c>
      <c r="K612" s="39">
        <v>5.53</v>
      </c>
      <c r="L612" s="144" t="s">
        <v>309</v>
      </c>
      <c r="N612" s="117"/>
    </row>
    <row r="613" spans="1:14" s="17" customFormat="1" ht="15.75" customHeight="1" x14ac:dyDescent="0.25">
      <c r="A613" s="143">
        <v>43468</v>
      </c>
      <c r="B613" s="27" t="s">
        <v>185</v>
      </c>
      <c r="C613" s="27" t="s">
        <v>204</v>
      </c>
      <c r="D613" s="25" t="s">
        <v>253</v>
      </c>
      <c r="E613" s="25" t="s">
        <v>104</v>
      </c>
      <c r="F613" s="25" t="s">
        <v>78</v>
      </c>
      <c r="G613" s="25" t="str">
        <f>VLOOKUP(Repository_table[[#This Row],[Country of Destination]],$T$11:$U$47,2,)</f>
        <v>East Asia and Pacific</v>
      </c>
      <c r="H613" s="25" t="s">
        <v>206</v>
      </c>
      <c r="I613" s="25" t="s">
        <v>254</v>
      </c>
      <c r="J613" s="28">
        <v>3715548</v>
      </c>
      <c r="K613" s="39">
        <v>7.86</v>
      </c>
      <c r="L613" s="144" t="s">
        <v>102</v>
      </c>
      <c r="N613" s="117"/>
    </row>
    <row r="614" spans="1:14" s="17" customFormat="1" ht="15.75" customHeight="1" x14ac:dyDescent="0.25">
      <c r="A614" s="143">
        <v>43468</v>
      </c>
      <c r="B614" s="27" t="s">
        <v>58</v>
      </c>
      <c r="C614" s="27" t="s">
        <v>58</v>
      </c>
      <c r="D614" s="25" t="s">
        <v>243</v>
      </c>
      <c r="E614" s="25" t="s">
        <v>104</v>
      </c>
      <c r="F614" s="25" t="s">
        <v>277</v>
      </c>
      <c r="G614" s="25" t="str">
        <f>VLOOKUP(Repository_table[[#This Row],[Country of Destination]],$T$11:$U$47,2,)</f>
        <v>Europe and Central Asia</v>
      </c>
      <c r="H614" s="25" t="s">
        <v>278</v>
      </c>
      <c r="I614" s="25" t="s">
        <v>261</v>
      </c>
      <c r="J614" s="28">
        <v>3555289</v>
      </c>
      <c r="K614" s="39">
        <v>8.42</v>
      </c>
      <c r="L614" s="144" t="s">
        <v>102</v>
      </c>
      <c r="N614" s="117"/>
    </row>
    <row r="615" spans="1:14" s="17" customFormat="1" ht="15.75" customHeight="1" x14ac:dyDescent="0.25">
      <c r="A615" s="143">
        <v>43469</v>
      </c>
      <c r="B615" s="27" t="s">
        <v>58</v>
      </c>
      <c r="C615" s="27" t="s">
        <v>58</v>
      </c>
      <c r="D615" s="25" t="s">
        <v>243</v>
      </c>
      <c r="E615" s="25" t="s">
        <v>104</v>
      </c>
      <c r="F615" s="25" t="s">
        <v>66</v>
      </c>
      <c r="G615" s="25" t="str">
        <f>VLOOKUP(Repository_table[[#This Row],[Country of Destination]],$T$11:$U$47,2,)</f>
        <v>Europe and Central Asia</v>
      </c>
      <c r="H615" s="25" t="s">
        <v>251</v>
      </c>
      <c r="I615" s="25" t="s">
        <v>261</v>
      </c>
      <c r="J615" s="28">
        <v>3533940</v>
      </c>
      <c r="K615" s="39">
        <v>7.19</v>
      </c>
      <c r="L615" s="144" t="s">
        <v>102</v>
      </c>
      <c r="N615" s="117"/>
    </row>
    <row r="616" spans="1:14" s="17" customFormat="1" ht="25" x14ac:dyDescent="0.25">
      <c r="A616" s="143">
        <v>43470</v>
      </c>
      <c r="B616" s="27" t="s">
        <v>292</v>
      </c>
      <c r="C616" s="27" t="s">
        <v>293</v>
      </c>
      <c r="D616" s="25" t="s">
        <v>291</v>
      </c>
      <c r="E616" s="25" t="s">
        <v>186</v>
      </c>
      <c r="F616" s="25" t="s">
        <v>244</v>
      </c>
      <c r="G616" s="25" t="str">
        <f>VLOOKUP(Repository_table[[#This Row],[Country of Destination]],$T$11:$U$47,2,)</f>
        <v>Europe and Central Asia</v>
      </c>
      <c r="H616" s="25" t="s">
        <v>269</v>
      </c>
      <c r="I616" s="25" t="s">
        <v>296</v>
      </c>
      <c r="J616" s="28">
        <v>3480871</v>
      </c>
      <c r="K616" s="39">
        <v>6.58</v>
      </c>
      <c r="L616" s="144" t="s">
        <v>309</v>
      </c>
      <c r="N616" s="117"/>
    </row>
    <row r="617" spans="1:14" s="17" customFormat="1" ht="15.75" customHeight="1" x14ac:dyDescent="0.25">
      <c r="A617" s="143">
        <v>43470</v>
      </c>
      <c r="B617" s="27" t="s">
        <v>185</v>
      </c>
      <c r="C617" s="27" t="s">
        <v>203</v>
      </c>
      <c r="D617" s="25" t="s">
        <v>253</v>
      </c>
      <c r="E617" s="25" t="s">
        <v>104</v>
      </c>
      <c r="F617" s="25" t="s">
        <v>232</v>
      </c>
      <c r="G617" s="25" t="str">
        <f>VLOOKUP(Repository_table[[#This Row],[Country of Destination]],$T$11:$U$47,2,)</f>
        <v>Europe and Central Asia</v>
      </c>
      <c r="H617" s="25" t="s">
        <v>89</v>
      </c>
      <c r="I617" s="25" t="s">
        <v>254</v>
      </c>
      <c r="J617" s="28">
        <v>3248073</v>
      </c>
      <c r="K617" s="39">
        <v>8.2899999999999991</v>
      </c>
      <c r="L617" s="144" t="s">
        <v>102</v>
      </c>
      <c r="N617" s="117"/>
    </row>
    <row r="618" spans="1:14" s="17" customFormat="1" x14ac:dyDescent="0.25">
      <c r="A618" s="143">
        <v>43470</v>
      </c>
      <c r="B618" s="27" t="s">
        <v>58</v>
      </c>
      <c r="C618" s="27" t="s">
        <v>58</v>
      </c>
      <c r="D618" s="25" t="s">
        <v>243</v>
      </c>
      <c r="E618" s="25" t="s">
        <v>104</v>
      </c>
      <c r="F618" s="25" t="s">
        <v>105</v>
      </c>
      <c r="G618" s="25" t="str">
        <f>VLOOKUP(Repository_table[[#This Row],[Country of Destination]],$T$11:$U$47,2,)</f>
        <v>Europe and Central Asia</v>
      </c>
      <c r="H618" s="25" t="s">
        <v>194</v>
      </c>
      <c r="I618" s="25" t="s">
        <v>261</v>
      </c>
      <c r="J618" s="28">
        <v>3561199</v>
      </c>
      <c r="K618" s="39">
        <v>4.1900000000000004</v>
      </c>
      <c r="L618" s="144"/>
      <c r="N618" s="117"/>
    </row>
    <row r="619" spans="1:14" s="17" customFormat="1" ht="15.75" customHeight="1" x14ac:dyDescent="0.25">
      <c r="A619" s="143">
        <v>43471</v>
      </c>
      <c r="B619" s="27" t="s">
        <v>58</v>
      </c>
      <c r="C619" s="27" t="s">
        <v>58</v>
      </c>
      <c r="D619" s="25" t="s">
        <v>243</v>
      </c>
      <c r="E619" s="25" t="s">
        <v>104</v>
      </c>
      <c r="F619" s="25" t="s">
        <v>65</v>
      </c>
      <c r="G619" s="25" t="str">
        <f>VLOOKUP(Repository_table[[#This Row],[Country of Destination]],$T$11:$U$47,2,)</f>
        <v>South Asia</v>
      </c>
      <c r="H619" s="25" t="s">
        <v>249</v>
      </c>
      <c r="I619" s="25" t="s">
        <v>261</v>
      </c>
      <c r="J619" s="28">
        <v>3187678</v>
      </c>
      <c r="K619" s="39">
        <v>7.19</v>
      </c>
      <c r="L619" s="144" t="s">
        <v>102</v>
      </c>
      <c r="N619" s="117"/>
    </row>
    <row r="620" spans="1:14" s="17" customFormat="1" ht="15.75" customHeight="1" x14ac:dyDescent="0.25">
      <c r="A620" s="143">
        <v>43472</v>
      </c>
      <c r="B620" s="27" t="s">
        <v>58</v>
      </c>
      <c r="C620" s="27" t="s">
        <v>58</v>
      </c>
      <c r="D620" s="25" t="s">
        <v>242</v>
      </c>
      <c r="E620" s="25" t="s">
        <v>104</v>
      </c>
      <c r="F620" s="25" t="s">
        <v>109</v>
      </c>
      <c r="G620" s="25" t="str">
        <f>VLOOKUP(Repository_table[[#This Row],[Country of Destination]],$T$11:$U$47,2,)</f>
        <v>East Asia and Pacific</v>
      </c>
      <c r="H620" s="25" t="s">
        <v>127</v>
      </c>
      <c r="I620" s="25" t="s">
        <v>261</v>
      </c>
      <c r="J620" s="28">
        <v>3401058</v>
      </c>
      <c r="K620" s="39">
        <v>4.1900000000000004</v>
      </c>
      <c r="L620" s="144"/>
      <c r="N620" s="117"/>
    </row>
    <row r="621" spans="1:14" s="17" customFormat="1" ht="15.75" customHeight="1" x14ac:dyDescent="0.25">
      <c r="A621" s="143">
        <v>43473</v>
      </c>
      <c r="B621" s="27" t="s">
        <v>58</v>
      </c>
      <c r="C621" s="27" t="s">
        <v>58</v>
      </c>
      <c r="D621" s="25" t="s">
        <v>256</v>
      </c>
      <c r="E621" s="25" t="s">
        <v>186</v>
      </c>
      <c r="F621" s="25" t="s">
        <v>73</v>
      </c>
      <c r="G621" s="25" t="str">
        <f>VLOOKUP(Repository_table[[#This Row],[Country of Destination]],$T$11:$U$47,2,)</f>
        <v>Latin America and the Caribbean</v>
      </c>
      <c r="H621" s="25" t="s">
        <v>107</v>
      </c>
      <c r="I621" s="25" t="s">
        <v>261</v>
      </c>
      <c r="J621" s="28">
        <v>3674495</v>
      </c>
      <c r="K621" s="39">
        <v>5.21</v>
      </c>
      <c r="L621" s="144" t="s">
        <v>309</v>
      </c>
      <c r="N621" s="117"/>
    </row>
    <row r="622" spans="1:14" s="17" customFormat="1" ht="15.75" customHeight="1" x14ac:dyDescent="0.25">
      <c r="A622" s="143">
        <v>43474</v>
      </c>
      <c r="B622" s="27" t="s">
        <v>58</v>
      </c>
      <c r="C622" s="27" t="s">
        <v>58</v>
      </c>
      <c r="D622" s="25" t="s">
        <v>242</v>
      </c>
      <c r="E622" s="25" t="s">
        <v>104</v>
      </c>
      <c r="F622" s="25" t="s">
        <v>193</v>
      </c>
      <c r="G622" s="25" t="str">
        <f>VLOOKUP(Repository_table[[#This Row],[Country of Destination]],$T$11:$U$47,2,)</f>
        <v>Latin America and the Caribbean</v>
      </c>
      <c r="H622" s="25" t="s">
        <v>168</v>
      </c>
      <c r="I622" s="25" t="s">
        <v>261</v>
      </c>
      <c r="J622" s="28">
        <v>2933974</v>
      </c>
      <c r="K622" s="39">
        <v>4.1900000000000004</v>
      </c>
      <c r="L622" s="144"/>
      <c r="N622" s="117"/>
    </row>
    <row r="623" spans="1:14" s="17" customFormat="1" ht="15.75" customHeight="1" x14ac:dyDescent="0.25">
      <c r="A623" s="143">
        <v>43475</v>
      </c>
      <c r="B623" s="27" t="s">
        <v>58</v>
      </c>
      <c r="C623" s="27" t="s">
        <v>58</v>
      </c>
      <c r="D623" s="25" t="s">
        <v>243</v>
      </c>
      <c r="E623" s="25" t="s">
        <v>104</v>
      </c>
      <c r="F623" s="25" t="s">
        <v>120</v>
      </c>
      <c r="G623" s="25" t="str">
        <f>VLOOKUP(Repository_table[[#This Row],[Country of Destination]],$T$11:$U$47,2,)</f>
        <v>Europe and Central Asia</v>
      </c>
      <c r="H623" s="25" t="s">
        <v>308</v>
      </c>
      <c r="I623" s="25" t="s">
        <v>261</v>
      </c>
      <c r="J623" s="28">
        <v>3674354</v>
      </c>
      <c r="K623" s="39">
        <v>4.1900000000000004</v>
      </c>
      <c r="L623" s="144"/>
      <c r="N623" s="117"/>
    </row>
    <row r="624" spans="1:14" s="17" customFormat="1" ht="25" x14ac:dyDescent="0.25">
      <c r="A624" s="143">
        <v>43476</v>
      </c>
      <c r="B624" s="27" t="s">
        <v>292</v>
      </c>
      <c r="C624" s="27" t="s">
        <v>293</v>
      </c>
      <c r="D624" s="25" t="s">
        <v>291</v>
      </c>
      <c r="E624" s="25" t="s">
        <v>186</v>
      </c>
      <c r="F624" s="25" t="s">
        <v>244</v>
      </c>
      <c r="G624" s="25" t="str">
        <f>VLOOKUP(Repository_table[[#This Row],[Country of Destination]],$T$11:$U$47,2,)</f>
        <v>Europe and Central Asia</v>
      </c>
      <c r="H624" s="25" t="s">
        <v>195</v>
      </c>
      <c r="I624" s="25" t="s">
        <v>296</v>
      </c>
      <c r="J624" s="28">
        <v>3435862</v>
      </c>
      <c r="K624" s="39">
        <v>4.26</v>
      </c>
      <c r="L624" s="144" t="s">
        <v>309</v>
      </c>
      <c r="N624" s="117"/>
    </row>
    <row r="625" spans="1:22" s="17" customFormat="1" x14ac:dyDescent="0.25">
      <c r="A625" s="143">
        <v>43476</v>
      </c>
      <c r="B625" s="27" t="s">
        <v>58</v>
      </c>
      <c r="C625" s="27" t="s">
        <v>58</v>
      </c>
      <c r="D625" s="25" t="s">
        <v>243</v>
      </c>
      <c r="E625" s="25" t="s">
        <v>104</v>
      </c>
      <c r="F625" s="25" t="s">
        <v>277</v>
      </c>
      <c r="G625" s="25" t="str">
        <f>VLOOKUP(Repository_table[[#This Row],[Country of Destination]],$T$11:$U$47,2,)</f>
        <v>Europe and Central Asia</v>
      </c>
      <c r="H625" s="25" t="s">
        <v>219</v>
      </c>
      <c r="I625" s="25" t="s">
        <v>261</v>
      </c>
      <c r="J625" s="28">
        <v>2928429</v>
      </c>
      <c r="K625" s="39">
        <v>4.1900000000000004</v>
      </c>
      <c r="L625" s="144"/>
      <c r="N625" s="117"/>
    </row>
    <row r="626" spans="1:22" s="17" customFormat="1" ht="15.75" customHeight="1" x14ac:dyDescent="0.25">
      <c r="A626" s="143">
        <v>43477</v>
      </c>
      <c r="B626" s="27" t="s">
        <v>185</v>
      </c>
      <c r="C626" s="27" t="s">
        <v>203</v>
      </c>
      <c r="D626" s="25" t="s">
        <v>253</v>
      </c>
      <c r="E626" s="25" t="s">
        <v>104</v>
      </c>
      <c r="F626" s="25" t="s">
        <v>120</v>
      </c>
      <c r="G626" s="25" t="str">
        <f>VLOOKUP(Repository_table[[#This Row],[Country of Destination]],$T$11:$U$47,2,)</f>
        <v>Europe and Central Asia</v>
      </c>
      <c r="H626" s="25" t="s">
        <v>226</v>
      </c>
      <c r="I626" s="25" t="s">
        <v>254</v>
      </c>
      <c r="J626" s="28">
        <v>3325079</v>
      </c>
      <c r="K626" s="39">
        <v>7.34</v>
      </c>
      <c r="L626" s="144" t="s">
        <v>102</v>
      </c>
      <c r="N626" s="117"/>
    </row>
    <row r="627" spans="1:22" s="32" customFormat="1" ht="15.75" customHeight="1" x14ac:dyDescent="0.25">
      <c r="A627" s="143">
        <v>43477</v>
      </c>
      <c r="B627" s="27" t="s">
        <v>58</v>
      </c>
      <c r="C627" s="27" t="s">
        <v>58</v>
      </c>
      <c r="D627" s="25" t="s">
        <v>256</v>
      </c>
      <c r="E627" s="25" t="s">
        <v>186</v>
      </c>
      <c r="F627" s="25" t="s">
        <v>78</v>
      </c>
      <c r="G627" s="25" t="str">
        <f>VLOOKUP(Repository_table[[#This Row],[Country of Destination]],$T$11:$U$47,2,)</f>
        <v>East Asia and Pacific</v>
      </c>
      <c r="H627" s="25" t="s">
        <v>106</v>
      </c>
      <c r="I627" s="25" t="s">
        <v>261</v>
      </c>
      <c r="J627" s="28">
        <v>3468405</v>
      </c>
      <c r="K627" s="39">
        <v>4.7</v>
      </c>
      <c r="L627" s="144" t="s">
        <v>309</v>
      </c>
      <c r="N627" s="122"/>
      <c r="S627" s="17"/>
      <c r="T627" s="17"/>
      <c r="U627" s="17"/>
      <c r="V627" s="17"/>
    </row>
    <row r="628" spans="1:22" s="17" customFormat="1" ht="15.75" customHeight="1" x14ac:dyDescent="0.25">
      <c r="A628" s="143">
        <v>43478</v>
      </c>
      <c r="B628" s="27" t="s">
        <v>58</v>
      </c>
      <c r="C628" s="27" t="s">
        <v>58</v>
      </c>
      <c r="D628" s="25" t="s">
        <v>243</v>
      </c>
      <c r="E628" s="25" t="s">
        <v>104</v>
      </c>
      <c r="F628" s="25" t="s">
        <v>105</v>
      </c>
      <c r="G628" s="25" t="str">
        <f>VLOOKUP(Repository_table[[#This Row],[Country of Destination]],$T$11:$U$47,2,)</f>
        <v>Europe and Central Asia</v>
      </c>
      <c r="H628" s="25" t="s">
        <v>162</v>
      </c>
      <c r="I628" s="25" t="s">
        <v>261</v>
      </c>
      <c r="J628" s="28">
        <v>3182397</v>
      </c>
      <c r="K628" s="39">
        <v>4.1900000000000004</v>
      </c>
      <c r="L628" s="144"/>
      <c r="N628" s="117"/>
    </row>
    <row r="629" spans="1:22" s="17" customFormat="1" ht="15.75" customHeight="1" x14ac:dyDescent="0.25">
      <c r="A629" s="143">
        <v>43479</v>
      </c>
      <c r="B629" s="27" t="s">
        <v>58</v>
      </c>
      <c r="C629" s="27" t="s">
        <v>58</v>
      </c>
      <c r="D629" s="25" t="s">
        <v>243</v>
      </c>
      <c r="E629" s="25" t="s">
        <v>104</v>
      </c>
      <c r="F629" s="25" t="s">
        <v>66</v>
      </c>
      <c r="G629" s="25" t="str">
        <f>VLOOKUP(Repository_table[[#This Row],[Country of Destination]],$T$11:$U$47,2,)</f>
        <v>Europe and Central Asia</v>
      </c>
      <c r="H629" s="25" t="s">
        <v>227</v>
      </c>
      <c r="I629" s="25" t="s">
        <v>261</v>
      </c>
      <c r="J629" s="28">
        <v>3188476</v>
      </c>
      <c r="K629" s="39">
        <v>7.19</v>
      </c>
      <c r="L629" s="144" t="s">
        <v>102</v>
      </c>
      <c r="N629" s="117"/>
      <c r="S629" s="32"/>
      <c r="V629" s="32"/>
    </row>
    <row r="630" spans="1:22" s="17" customFormat="1" ht="15.75" customHeight="1" x14ac:dyDescent="0.25">
      <c r="A630" s="143">
        <v>43481</v>
      </c>
      <c r="B630" s="27" t="s">
        <v>185</v>
      </c>
      <c r="C630" s="27" t="s">
        <v>204</v>
      </c>
      <c r="D630" s="25" t="s">
        <v>253</v>
      </c>
      <c r="E630" s="25" t="s">
        <v>104</v>
      </c>
      <c r="F630" s="25" t="s">
        <v>78</v>
      </c>
      <c r="G630" s="25" t="str">
        <f>VLOOKUP(Repository_table[[#This Row],[Country of Destination]],$T$11:$U$47,2,)</f>
        <v>East Asia and Pacific</v>
      </c>
      <c r="H630" s="25" t="s">
        <v>218</v>
      </c>
      <c r="I630" s="25" t="s">
        <v>254</v>
      </c>
      <c r="J630" s="28">
        <v>3381354</v>
      </c>
      <c r="K630" s="39">
        <v>7.86</v>
      </c>
      <c r="L630" s="144" t="s">
        <v>102</v>
      </c>
      <c r="N630" s="117"/>
    </row>
    <row r="631" spans="1:22" s="17" customFormat="1" ht="15.75" customHeight="1" x14ac:dyDescent="0.25">
      <c r="A631" s="143">
        <v>43481</v>
      </c>
      <c r="B631" s="27" t="s">
        <v>58</v>
      </c>
      <c r="C631" s="27" t="s">
        <v>58</v>
      </c>
      <c r="D631" s="25" t="s">
        <v>242</v>
      </c>
      <c r="E631" s="25" t="s">
        <v>104</v>
      </c>
      <c r="F631" s="25" t="s">
        <v>109</v>
      </c>
      <c r="G631" s="25" t="str">
        <f>VLOOKUP(Repository_table[[#This Row],[Country of Destination]],$T$11:$U$47,2,)</f>
        <v>East Asia and Pacific</v>
      </c>
      <c r="H631" s="25" t="s">
        <v>246</v>
      </c>
      <c r="I631" s="25" t="s">
        <v>261</v>
      </c>
      <c r="J631" s="28">
        <v>3699706</v>
      </c>
      <c r="K631" s="39">
        <v>4.1900000000000004</v>
      </c>
      <c r="L631" s="144"/>
      <c r="N631" s="117"/>
      <c r="T631" s="32"/>
      <c r="U631" s="32"/>
    </row>
    <row r="632" spans="1:22" s="17" customFormat="1" ht="25" x14ac:dyDescent="0.25">
      <c r="A632" s="143">
        <v>43482</v>
      </c>
      <c r="B632" s="27" t="s">
        <v>292</v>
      </c>
      <c r="C632" s="27" t="s">
        <v>293</v>
      </c>
      <c r="D632" s="25" t="s">
        <v>291</v>
      </c>
      <c r="E632" s="25" t="s">
        <v>186</v>
      </c>
      <c r="F632" s="25" t="s">
        <v>65</v>
      </c>
      <c r="G632" s="25" t="str">
        <f>VLOOKUP(Repository_table[[#This Row],[Country of Destination]],$T$11:$U$47,2,)</f>
        <v>South Asia</v>
      </c>
      <c r="H632" s="25" t="s">
        <v>272</v>
      </c>
      <c r="I632" s="25" t="s">
        <v>296</v>
      </c>
      <c r="J632" s="28">
        <v>3842506</v>
      </c>
      <c r="K632" s="39">
        <v>5.66</v>
      </c>
      <c r="L632" s="144" t="s">
        <v>309</v>
      </c>
      <c r="N632" s="117"/>
    </row>
    <row r="633" spans="1:22" s="17" customFormat="1" x14ac:dyDescent="0.25">
      <c r="A633" s="143">
        <v>43482</v>
      </c>
      <c r="B633" s="27" t="s">
        <v>58</v>
      </c>
      <c r="C633" s="27" t="s">
        <v>58</v>
      </c>
      <c r="D633" s="25" t="s">
        <v>242</v>
      </c>
      <c r="E633" s="25" t="s">
        <v>104</v>
      </c>
      <c r="F633" s="25" t="s">
        <v>73</v>
      </c>
      <c r="G633" s="25" t="str">
        <f>VLOOKUP(Repository_table[[#This Row],[Country of Destination]],$T$11:$U$47,2,)</f>
        <v>Latin America and the Caribbean</v>
      </c>
      <c r="H633" s="25" t="s">
        <v>305</v>
      </c>
      <c r="I633" s="25" t="s">
        <v>261</v>
      </c>
      <c r="J633" s="28">
        <v>3622940</v>
      </c>
      <c r="K633" s="39">
        <v>4.1900000000000004</v>
      </c>
      <c r="L633" s="144"/>
      <c r="N633" s="117"/>
    </row>
    <row r="634" spans="1:22" s="17" customFormat="1" ht="15.75" customHeight="1" x14ac:dyDescent="0.25">
      <c r="A634" s="143">
        <v>43483</v>
      </c>
      <c r="B634" s="27" t="s">
        <v>58</v>
      </c>
      <c r="C634" s="27" t="s">
        <v>58</v>
      </c>
      <c r="D634" s="25" t="s">
        <v>243</v>
      </c>
      <c r="E634" s="25" t="s">
        <v>104</v>
      </c>
      <c r="F634" s="25" t="s">
        <v>120</v>
      </c>
      <c r="G634" s="25" t="str">
        <f>VLOOKUP(Repository_table[[#This Row],[Country of Destination]],$T$11:$U$47,2,)</f>
        <v>Europe and Central Asia</v>
      </c>
      <c r="H634" s="25" t="s">
        <v>210</v>
      </c>
      <c r="I634" s="25" t="s">
        <v>261</v>
      </c>
      <c r="J634" s="28">
        <v>3373160</v>
      </c>
      <c r="K634" s="39">
        <v>4.1900000000000004</v>
      </c>
      <c r="L634" s="144"/>
      <c r="N634" s="117"/>
    </row>
    <row r="635" spans="1:22" s="17" customFormat="1" ht="15.75" customHeight="1" x14ac:dyDescent="0.25">
      <c r="A635" s="143">
        <v>43485</v>
      </c>
      <c r="B635" s="27" t="s">
        <v>58</v>
      </c>
      <c r="C635" s="27" t="s">
        <v>58</v>
      </c>
      <c r="D635" s="25" t="s">
        <v>243</v>
      </c>
      <c r="E635" s="25" t="s">
        <v>104</v>
      </c>
      <c r="F635" s="25" t="s">
        <v>78</v>
      </c>
      <c r="G635" s="25" t="str">
        <f>VLOOKUP(Repository_table[[#This Row],[Country of Destination]],$T$11:$U$47,2,)</f>
        <v>East Asia and Pacific</v>
      </c>
      <c r="H635" s="25" t="s">
        <v>157</v>
      </c>
      <c r="I635" s="25" t="s">
        <v>261</v>
      </c>
      <c r="J635" s="28">
        <v>3664215</v>
      </c>
      <c r="K635" s="39">
        <v>7.19</v>
      </c>
      <c r="L635" s="144" t="s">
        <v>102</v>
      </c>
      <c r="N635" s="117"/>
    </row>
    <row r="636" spans="1:22" s="17" customFormat="1" ht="15.75" customHeight="1" x14ac:dyDescent="0.25">
      <c r="A636" s="143">
        <v>43487</v>
      </c>
      <c r="B636" s="27" t="s">
        <v>185</v>
      </c>
      <c r="C636" s="27" t="s">
        <v>203</v>
      </c>
      <c r="D636" s="25" t="s">
        <v>253</v>
      </c>
      <c r="E636" s="25" t="s">
        <v>104</v>
      </c>
      <c r="F636" s="25" t="s">
        <v>232</v>
      </c>
      <c r="G636" s="25" t="str">
        <f>VLOOKUP(Repository_table[[#This Row],[Country of Destination]],$T$11:$U$47,2,)</f>
        <v>Europe and Central Asia</v>
      </c>
      <c r="H636" s="25" t="s">
        <v>299</v>
      </c>
      <c r="I636" s="25" t="s">
        <v>254</v>
      </c>
      <c r="J636" s="28">
        <v>3382552</v>
      </c>
      <c r="K636" s="39">
        <v>7.34</v>
      </c>
      <c r="L636" s="144" t="s">
        <v>102</v>
      </c>
      <c r="N636" s="117"/>
    </row>
    <row r="637" spans="1:22" s="17" customFormat="1" ht="15.75" customHeight="1" x14ac:dyDescent="0.25">
      <c r="A637" s="143">
        <v>43487</v>
      </c>
      <c r="B637" s="27" t="s">
        <v>58</v>
      </c>
      <c r="C637" s="27" t="s">
        <v>58</v>
      </c>
      <c r="D637" s="25" t="s">
        <v>243</v>
      </c>
      <c r="E637" s="25" t="s">
        <v>104</v>
      </c>
      <c r="F637" s="25" t="s">
        <v>105</v>
      </c>
      <c r="G637" s="25" t="str">
        <f>VLOOKUP(Repository_table[[#This Row],[Country of Destination]],$T$11:$U$47,2,)</f>
        <v>Europe and Central Asia</v>
      </c>
      <c r="H637" s="25" t="s">
        <v>306</v>
      </c>
      <c r="I637" s="25" t="s">
        <v>261</v>
      </c>
      <c r="J637" s="28">
        <v>3085711</v>
      </c>
      <c r="K637" s="39">
        <v>7.19</v>
      </c>
      <c r="L637" s="144" t="s">
        <v>102</v>
      </c>
      <c r="N637" s="117"/>
    </row>
    <row r="638" spans="1:22" s="17" customFormat="1" ht="15.75" customHeight="1" x14ac:dyDescent="0.25">
      <c r="A638" s="143">
        <v>43488</v>
      </c>
      <c r="B638" s="27" t="s">
        <v>58</v>
      </c>
      <c r="C638" s="27" t="s">
        <v>58</v>
      </c>
      <c r="D638" s="25" t="s">
        <v>256</v>
      </c>
      <c r="E638" s="25" t="s">
        <v>186</v>
      </c>
      <c r="F638" s="25" t="s">
        <v>244</v>
      </c>
      <c r="G638" s="25" t="str">
        <f>VLOOKUP(Repository_table[[#This Row],[Country of Destination]],$T$11:$U$47,2,)</f>
        <v>Europe and Central Asia</v>
      </c>
      <c r="H638" s="25" t="s">
        <v>295</v>
      </c>
      <c r="I638" s="25" t="s">
        <v>261</v>
      </c>
      <c r="J638" s="28">
        <v>3585302</v>
      </c>
      <c r="K638" s="39">
        <v>6.44</v>
      </c>
      <c r="L638" s="144" t="s">
        <v>309</v>
      </c>
      <c r="N638" s="117"/>
    </row>
    <row r="639" spans="1:22" s="17" customFormat="1" ht="15.75" customHeight="1" x14ac:dyDescent="0.25">
      <c r="A639" s="143">
        <v>43489</v>
      </c>
      <c r="B639" s="27" t="s">
        <v>58</v>
      </c>
      <c r="C639" s="27" t="s">
        <v>58</v>
      </c>
      <c r="D639" s="25" t="s">
        <v>243</v>
      </c>
      <c r="E639" s="25" t="s">
        <v>104</v>
      </c>
      <c r="F639" s="25" t="s">
        <v>66</v>
      </c>
      <c r="G639" s="25" t="str">
        <f>VLOOKUP(Repository_table[[#This Row],[Country of Destination]],$T$11:$U$47,2,)</f>
        <v>Europe and Central Asia</v>
      </c>
      <c r="H639" s="25" t="s">
        <v>83</v>
      </c>
      <c r="I639" s="25" t="s">
        <v>261</v>
      </c>
      <c r="J639" s="28">
        <v>3566499</v>
      </c>
      <c r="K639" s="39">
        <v>4.1900000000000004</v>
      </c>
      <c r="L639" s="144"/>
      <c r="N639" s="117"/>
    </row>
    <row r="640" spans="1:22" s="17" customFormat="1" ht="15.75" customHeight="1" x14ac:dyDescent="0.25">
      <c r="A640" s="143">
        <v>43490</v>
      </c>
      <c r="B640" s="27" t="s">
        <v>185</v>
      </c>
      <c r="C640" s="27" t="s">
        <v>204</v>
      </c>
      <c r="D640" s="25" t="s">
        <v>253</v>
      </c>
      <c r="E640" s="25" t="s">
        <v>104</v>
      </c>
      <c r="F640" s="25" t="s">
        <v>78</v>
      </c>
      <c r="G640" s="25" t="str">
        <f>VLOOKUP(Repository_table[[#This Row],[Country of Destination]],$T$11:$U$47,2,)</f>
        <v>East Asia and Pacific</v>
      </c>
      <c r="H640" s="25" t="s">
        <v>236</v>
      </c>
      <c r="I640" s="25" t="s">
        <v>254</v>
      </c>
      <c r="J640" s="28">
        <v>3265399</v>
      </c>
      <c r="K640" s="39">
        <v>7.86</v>
      </c>
      <c r="L640" s="144" t="s">
        <v>102</v>
      </c>
      <c r="N640" s="117"/>
    </row>
    <row r="641" spans="1:22" s="17" customFormat="1" ht="15.75" customHeight="1" x14ac:dyDescent="0.25">
      <c r="A641" s="143">
        <v>43490</v>
      </c>
      <c r="B641" s="27" t="s">
        <v>58</v>
      </c>
      <c r="C641" s="27" t="s">
        <v>58</v>
      </c>
      <c r="D641" s="25" t="s">
        <v>242</v>
      </c>
      <c r="E641" s="25" t="s">
        <v>104</v>
      </c>
      <c r="F641" s="25" t="s">
        <v>109</v>
      </c>
      <c r="G641" s="25" t="str">
        <f>VLOOKUP(Repository_table[[#This Row],[Country of Destination]],$T$11:$U$47,2,)</f>
        <v>East Asia and Pacific</v>
      </c>
      <c r="H641" s="25" t="s">
        <v>245</v>
      </c>
      <c r="I641" s="25" t="s">
        <v>261</v>
      </c>
      <c r="J641" s="28">
        <v>3096886</v>
      </c>
      <c r="K641" s="39">
        <v>4.1900000000000004</v>
      </c>
      <c r="L641" s="144"/>
      <c r="N641" s="117"/>
    </row>
    <row r="642" spans="1:22" s="17" customFormat="1" ht="15.75" customHeight="1" x14ac:dyDescent="0.25">
      <c r="A642" s="143">
        <v>43491</v>
      </c>
      <c r="B642" s="27" t="s">
        <v>58</v>
      </c>
      <c r="C642" s="27" t="s">
        <v>58</v>
      </c>
      <c r="D642" s="25" t="s">
        <v>242</v>
      </c>
      <c r="E642" s="25" t="s">
        <v>104</v>
      </c>
      <c r="F642" s="25" t="s">
        <v>73</v>
      </c>
      <c r="G642" s="25" t="str">
        <f>VLOOKUP(Repository_table[[#This Row],[Country of Destination]],$T$11:$U$47,2,)</f>
        <v>Latin America and the Caribbean</v>
      </c>
      <c r="H642" s="25" t="s">
        <v>262</v>
      </c>
      <c r="I642" s="25" t="s">
        <v>261</v>
      </c>
      <c r="J642" s="28">
        <v>3562236</v>
      </c>
      <c r="K642" s="39">
        <v>4.1900000000000004</v>
      </c>
      <c r="L642" s="144"/>
      <c r="N642" s="117"/>
    </row>
    <row r="643" spans="1:22" s="17" customFormat="1" ht="15.75" customHeight="1" x14ac:dyDescent="0.25">
      <c r="A643" s="143">
        <v>43491</v>
      </c>
      <c r="B643" s="27" t="s">
        <v>58</v>
      </c>
      <c r="C643" s="27" t="s">
        <v>58</v>
      </c>
      <c r="D643" s="25" t="s">
        <v>242</v>
      </c>
      <c r="E643" s="25" t="s">
        <v>104</v>
      </c>
      <c r="F643" s="25" t="s">
        <v>109</v>
      </c>
      <c r="G643" s="25" t="str">
        <f>VLOOKUP(Repository_table[[#This Row],[Country of Destination]],$T$11:$U$47,2,)</f>
        <v>East Asia and Pacific</v>
      </c>
      <c r="H643" s="25" t="s">
        <v>303</v>
      </c>
      <c r="I643" s="25" t="s">
        <v>261</v>
      </c>
      <c r="J643" s="28">
        <v>3458538</v>
      </c>
      <c r="K643" s="39">
        <v>4.1900000000000004</v>
      </c>
      <c r="L643" s="144"/>
      <c r="N643" s="117"/>
    </row>
    <row r="644" spans="1:22" s="17" customFormat="1" ht="15.75" customHeight="1" x14ac:dyDescent="0.25">
      <c r="A644" s="143">
        <v>43492</v>
      </c>
      <c r="B644" s="27" t="s">
        <v>58</v>
      </c>
      <c r="C644" s="27" t="s">
        <v>58</v>
      </c>
      <c r="D644" s="25" t="s">
        <v>243</v>
      </c>
      <c r="E644" s="25" t="s">
        <v>104</v>
      </c>
      <c r="F644" s="25" t="s">
        <v>277</v>
      </c>
      <c r="G644" s="25" t="str">
        <f>VLOOKUP(Repository_table[[#This Row],[Country of Destination]],$T$11:$U$47,2,)</f>
        <v>Europe and Central Asia</v>
      </c>
      <c r="H644" s="25" t="s">
        <v>307</v>
      </c>
      <c r="I644" s="25" t="s">
        <v>261</v>
      </c>
      <c r="J644" s="28">
        <v>3278524</v>
      </c>
      <c r="K644" s="39">
        <v>7.19</v>
      </c>
      <c r="L644" s="144" t="s">
        <v>102</v>
      </c>
      <c r="N644" s="117"/>
    </row>
    <row r="645" spans="1:22" s="17" customFormat="1" ht="15.75" customHeight="1" x14ac:dyDescent="0.25">
      <c r="A645" s="143">
        <v>43493</v>
      </c>
      <c r="B645" s="27" t="s">
        <v>58</v>
      </c>
      <c r="C645" s="27" t="s">
        <v>58</v>
      </c>
      <c r="D645" s="25" t="s">
        <v>242</v>
      </c>
      <c r="E645" s="25" t="s">
        <v>104</v>
      </c>
      <c r="F645" s="25" t="s">
        <v>73</v>
      </c>
      <c r="G645" s="25" t="str">
        <f>VLOOKUP(Repository_table[[#This Row],[Country of Destination]],$T$11:$U$47,2,)</f>
        <v>Latin America and the Caribbean</v>
      </c>
      <c r="H645" s="25" t="s">
        <v>247</v>
      </c>
      <c r="I645" s="25" t="s">
        <v>261</v>
      </c>
      <c r="J645" s="28">
        <v>3450141</v>
      </c>
      <c r="K645" s="39">
        <v>4.1900000000000004</v>
      </c>
      <c r="L645" s="144"/>
      <c r="N645" s="117"/>
    </row>
    <row r="646" spans="1:22" s="32" customFormat="1" ht="15.75" customHeight="1" x14ac:dyDescent="0.25">
      <c r="A646" s="143">
        <v>43495</v>
      </c>
      <c r="B646" s="27" t="s">
        <v>58</v>
      </c>
      <c r="C646" s="27" t="s">
        <v>58</v>
      </c>
      <c r="D646" s="25" t="s">
        <v>243</v>
      </c>
      <c r="E646" s="25" t="s">
        <v>104</v>
      </c>
      <c r="F646" s="25" t="s">
        <v>69</v>
      </c>
      <c r="G646" s="25" t="str">
        <f>VLOOKUP(Repository_table[[#This Row],[Country of Destination]],$T$11:$U$47,2,)</f>
        <v>East Asia and Pacific</v>
      </c>
      <c r="H646" s="25" t="s">
        <v>205</v>
      </c>
      <c r="I646" s="25" t="s">
        <v>261</v>
      </c>
      <c r="J646" s="28">
        <v>3387235</v>
      </c>
      <c r="K646" s="39">
        <v>7.19</v>
      </c>
      <c r="L646" s="144" t="s">
        <v>102</v>
      </c>
      <c r="N646" s="122"/>
      <c r="S646" s="17"/>
      <c r="T646" s="17"/>
      <c r="U646" s="17"/>
      <c r="V646" s="17"/>
    </row>
    <row r="647" spans="1:22" s="17" customFormat="1" ht="15.75" customHeight="1" x14ac:dyDescent="0.25">
      <c r="A647" s="143">
        <v>43496</v>
      </c>
      <c r="B647" s="27" t="s">
        <v>58</v>
      </c>
      <c r="C647" s="27" t="s">
        <v>58</v>
      </c>
      <c r="D647" s="25" t="s">
        <v>243</v>
      </c>
      <c r="E647" s="25" t="s">
        <v>104</v>
      </c>
      <c r="F647" s="25" t="s">
        <v>189</v>
      </c>
      <c r="G647" s="25" t="str">
        <f>VLOOKUP(Repository_table[[#This Row],[Country of Destination]],$T$11:$U$47,2,)</f>
        <v>Europe and Central Asia</v>
      </c>
      <c r="H647" s="25" t="s">
        <v>251</v>
      </c>
      <c r="I647" s="25" t="s">
        <v>261</v>
      </c>
      <c r="J647" s="28">
        <v>3608704</v>
      </c>
      <c r="K647" s="39">
        <v>3.39</v>
      </c>
      <c r="L647" s="144"/>
      <c r="N647" s="117"/>
    </row>
    <row r="648" spans="1:22" s="17" customFormat="1" ht="15.75" customHeight="1" x14ac:dyDescent="0.25">
      <c r="A648" s="143">
        <v>43497</v>
      </c>
      <c r="B648" s="27" t="s">
        <v>185</v>
      </c>
      <c r="C648" s="27" t="s">
        <v>114</v>
      </c>
      <c r="D648" s="25" t="s">
        <v>253</v>
      </c>
      <c r="E648" s="25" t="s">
        <v>104</v>
      </c>
      <c r="F648" s="25" t="s">
        <v>78</v>
      </c>
      <c r="G648" s="25" t="str">
        <f>VLOOKUP(Repository_table[[#This Row],[Country of Destination]],$T$11:$U$47,2,)</f>
        <v>East Asia and Pacific</v>
      </c>
      <c r="H648" s="25" t="s">
        <v>114</v>
      </c>
      <c r="I648" s="25" t="s">
        <v>254</v>
      </c>
      <c r="J648" s="28">
        <v>3427672</v>
      </c>
      <c r="K648" s="39">
        <v>7.86</v>
      </c>
      <c r="L648" s="144" t="s">
        <v>102</v>
      </c>
      <c r="N648" s="117"/>
      <c r="S648" s="32"/>
      <c r="V648" s="32"/>
    </row>
    <row r="649" spans="1:22" s="17" customFormat="1" ht="15.75" customHeight="1" x14ac:dyDescent="0.25">
      <c r="A649" s="143">
        <v>43497</v>
      </c>
      <c r="B649" s="27" t="s">
        <v>58</v>
      </c>
      <c r="C649" s="27" t="s">
        <v>58</v>
      </c>
      <c r="D649" s="25" t="s">
        <v>242</v>
      </c>
      <c r="E649" s="25" t="s">
        <v>104</v>
      </c>
      <c r="F649" s="25" t="s">
        <v>108</v>
      </c>
      <c r="G649" s="25" t="str">
        <f>VLOOKUP(Repository_table[[#This Row],[Country of Destination]],$T$11:$U$47,2,)</f>
        <v>Latin America and the Caribbean</v>
      </c>
      <c r="H649" s="25" t="s">
        <v>123</v>
      </c>
      <c r="I649" s="25" t="s">
        <v>261</v>
      </c>
      <c r="J649" s="28">
        <v>2933285</v>
      </c>
      <c r="K649" s="39">
        <v>4.1900000000000004</v>
      </c>
      <c r="L649" s="144"/>
      <c r="N649" s="117"/>
    </row>
    <row r="650" spans="1:22" s="17" customFormat="1" ht="15.75" customHeight="1" x14ac:dyDescent="0.25">
      <c r="A650" s="143">
        <v>43500</v>
      </c>
      <c r="B650" s="27" t="s">
        <v>185</v>
      </c>
      <c r="C650" s="27" t="s">
        <v>173</v>
      </c>
      <c r="D650" s="25" t="s">
        <v>253</v>
      </c>
      <c r="E650" s="25" t="s">
        <v>104</v>
      </c>
      <c r="F650" s="25" t="s">
        <v>65</v>
      </c>
      <c r="G650" s="25" t="str">
        <f>VLOOKUP(Repository_table[[#This Row],[Country of Destination]],$T$11:$U$47,2,)</f>
        <v>South Asia</v>
      </c>
      <c r="H650" s="25" t="s">
        <v>173</v>
      </c>
      <c r="I650" s="25" t="s">
        <v>254</v>
      </c>
      <c r="J650" s="28">
        <v>3430606</v>
      </c>
      <c r="K650" s="39">
        <v>7.33</v>
      </c>
      <c r="L650" s="144" t="s">
        <v>102</v>
      </c>
      <c r="N650" s="117"/>
      <c r="T650" s="32"/>
      <c r="U650" s="32"/>
    </row>
    <row r="651" spans="1:22" s="17" customFormat="1" ht="15.75" customHeight="1" x14ac:dyDescent="0.25">
      <c r="A651" s="143">
        <v>43502</v>
      </c>
      <c r="B651" s="27" t="s">
        <v>58</v>
      </c>
      <c r="C651" s="27" t="s">
        <v>58</v>
      </c>
      <c r="D651" s="25" t="s">
        <v>243</v>
      </c>
      <c r="E651" s="25" t="s">
        <v>104</v>
      </c>
      <c r="F651" s="25" t="s">
        <v>105</v>
      </c>
      <c r="G651" s="25" t="str">
        <f>VLOOKUP(Repository_table[[#This Row],[Country of Destination]],$T$11:$U$47,2,)</f>
        <v>Europe and Central Asia</v>
      </c>
      <c r="H651" s="25" t="s">
        <v>279</v>
      </c>
      <c r="I651" s="25" t="s">
        <v>261</v>
      </c>
      <c r="J651" s="28">
        <v>3188045</v>
      </c>
      <c r="K651" s="39">
        <v>6.39</v>
      </c>
      <c r="L651" s="144" t="s">
        <v>102</v>
      </c>
      <c r="N651" s="117"/>
    </row>
    <row r="652" spans="1:22" s="17" customFormat="1" ht="15.75" customHeight="1" x14ac:dyDescent="0.25">
      <c r="A652" s="143">
        <v>43504</v>
      </c>
      <c r="B652" s="27" t="s">
        <v>58</v>
      </c>
      <c r="C652" s="27" t="s">
        <v>58</v>
      </c>
      <c r="D652" s="25" t="s">
        <v>242</v>
      </c>
      <c r="E652" s="25" t="s">
        <v>104</v>
      </c>
      <c r="F652" s="25" t="s">
        <v>149</v>
      </c>
      <c r="G652" s="25" t="str">
        <f>VLOOKUP(Repository_table[[#This Row],[Country of Destination]],$T$11:$U$47,2,)</f>
        <v>Middle East and North Africa</v>
      </c>
      <c r="H652" s="25" t="s">
        <v>308</v>
      </c>
      <c r="I652" s="25" t="s">
        <v>261</v>
      </c>
      <c r="J652" s="28">
        <v>3694795</v>
      </c>
      <c r="K652" s="39">
        <v>3.39</v>
      </c>
      <c r="L652" s="144"/>
      <c r="N652" s="117"/>
    </row>
    <row r="653" spans="1:22" s="17" customFormat="1" ht="15.75" customHeight="1" x14ac:dyDescent="0.25">
      <c r="A653" s="143">
        <v>43505</v>
      </c>
      <c r="B653" s="27" t="s">
        <v>58</v>
      </c>
      <c r="C653" s="27" t="s">
        <v>58</v>
      </c>
      <c r="D653" s="25" t="s">
        <v>242</v>
      </c>
      <c r="E653" s="25" t="s">
        <v>104</v>
      </c>
      <c r="F653" s="25" t="s">
        <v>109</v>
      </c>
      <c r="G653" s="25" t="str">
        <f>VLOOKUP(Repository_table[[#This Row],[Country of Destination]],$T$11:$U$47,2,)</f>
        <v>East Asia and Pacific</v>
      </c>
      <c r="H653" s="25" t="s">
        <v>276</v>
      </c>
      <c r="I653" s="25" t="s">
        <v>261</v>
      </c>
      <c r="J653" s="28">
        <v>3273050</v>
      </c>
      <c r="K653" s="39">
        <v>3.39</v>
      </c>
      <c r="L653" s="144"/>
      <c r="N653" s="117"/>
    </row>
    <row r="654" spans="1:22" s="17" customFormat="1" ht="15.75" customHeight="1" x14ac:dyDescent="0.25">
      <c r="A654" s="143">
        <v>43506</v>
      </c>
      <c r="B654" s="27" t="s">
        <v>58</v>
      </c>
      <c r="C654" s="27" t="s">
        <v>58</v>
      </c>
      <c r="D654" s="25" t="s">
        <v>243</v>
      </c>
      <c r="E654" s="25" t="s">
        <v>104</v>
      </c>
      <c r="F654" s="25" t="s">
        <v>65</v>
      </c>
      <c r="G654" s="25" t="str">
        <f>VLOOKUP(Repository_table[[#This Row],[Country of Destination]],$T$11:$U$47,2,)</f>
        <v>South Asia</v>
      </c>
      <c r="H654" s="25" t="s">
        <v>240</v>
      </c>
      <c r="I654" s="25" t="s">
        <v>261</v>
      </c>
      <c r="J654" s="28">
        <v>3558748</v>
      </c>
      <c r="K654" s="39">
        <v>3.39</v>
      </c>
      <c r="L654" s="144"/>
      <c r="N654" s="117"/>
    </row>
    <row r="655" spans="1:22" s="17" customFormat="1" ht="15.75" customHeight="1" x14ac:dyDescent="0.25">
      <c r="A655" s="143">
        <v>43507</v>
      </c>
      <c r="B655" s="27" t="s">
        <v>185</v>
      </c>
      <c r="C655" s="27" t="s">
        <v>345</v>
      </c>
      <c r="D655" s="25" t="s">
        <v>258</v>
      </c>
      <c r="E655" s="25" t="s">
        <v>104</v>
      </c>
      <c r="F655" s="25" t="s">
        <v>178</v>
      </c>
      <c r="G655" s="25" t="str">
        <f>VLOOKUP(Repository_table[[#This Row],[Country of Destination]],$T$11:$U$47,2,)</f>
        <v>Latin America and the Caribbean</v>
      </c>
      <c r="H655" s="25" t="s">
        <v>345</v>
      </c>
      <c r="I655" s="25" t="s">
        <v>254</v>
      </c>
      <c r="J655" s="28">
        <v>3269357</v>
      </c>
      <c r="K655" s="39">
        <v>6.58</v>
      </c>
      <c r="L655" s="144" t="s">
        <v>102</v>
      </c>
      <c r="N655" s="117"/>
    </row>
    <row r="656" spans="1:22" s="17" customFormat="1" ht="15.75" customHeight="1" x14ac:dyDescent="0.25">
      <c r="A656" s="143">
        <v>43508</v>
      </c>
      <c r="B656" s="27" t="s">
        <v>58</v>
      </c>
      <c r="C656" s="27" t="s">
        <v>58</v>
      </c>
      <c r="D656" s="25" t="s">
        <v>243</v>
      </c>
      <c r="E656" s="25" t="s">
        <v>104</v>
      </c>
      <c r="F656" s="25" t="s">
        <v>232</v>
      </c>
      <c r="G656" s="25" t="str">
        <f>VLOOKUP(Repository_table[[#This Row],[Country of Destination]],$T$11:$U$47,2,)</f>
        <v>Europe and Central Asia</v>
      </c>
      <c r="H656" s="25" t="s">
        <v>278</v>
      </c>
      <c r="I656" s="25" t="s">
        <v>261</v>
      </c>
      <c r="J656" s="28">
        <v>3300253</v>
      </c>
      <c r="K656" s="39">
        <v>6.39</v>
      </c>
      <c r="L656" s="144" t="s">
        <v>102</v>
      </c>
      <c r="N656" s="117"/>
    </row>
    <row r="657" spans="1:14" s="17" customFormat="1" ht="15.75" customHeight="1" x14ac:dyDescent="0.25">
      <c r="A657" s="143">
        <v>43508</v>
      </c>
      <c r="B657" s="27" t="s">
        <v>58</v>
      </c>
      <c r="C657" s="27" t="s">
        <v>58</v>
      </c>
      <c r="D657" s="25" t="s">
        <v>242</v>
      </c>
      <c r="E657" s="25" t="s">
        <v>104</v>
      </c>
      <c r="F657" s="25" t="s">
        <v>109</v>
      </c>
      <c r="G657" s="25" t="str">
        <f>VLOOKUP(Repository_table[[#This Row],[Country of Destination]],$T$11:$U$47,2,)</f>
        <v>East Asia and Pacific</v>
      </c>
      <c r="H657" s="25" t="s">
        <v>161</v>
      </c>
      <c r="I657" s="25" t="s">
        <v>261</v>
      </c>
      <c r="J657" s="28">
        <v>3411234</v>
      </c>
      <c r="K657" s="39">
        <v>6.39</v>
      </c>
      <c r="L657" s="144" t="s">
        <v>102</v>
      </c>
      <c r="N657" s="117"/>
    </row>
    <row r="658" spans="1:14" s="17" customFormat="1" ht="15.75" customHeight="1" x14ac:dyDescent="0.25">
      <c r="A658" s="143">
        <v>43509</v>
      </c>
      <c r="B658" s="27" t="s">
        <v>58</v>
      </c>
      <c r="C658" s="27" t="s">
        <v>58</v>
      </c>
      <c r="D658" s="25" t="s">
        <v>242</v>
      </c>
      <c r="E658" s="25" t="s">
        <v>104</v>
      </c>
      <c r="F658" s="25" t="s">
        <v>283</v>
      </c>
      <c r="G658" s="25" t="str">
        <f>VLOOKUP(Repository_table[[#This Row],[Country of Destination]],$T$11:$U$47,2,)</f>
        <v>East Asia and Pacific</v>
      </c>
      <c r="H658" s="25" t="s">
        <v>247</v>
      </c>
      <c r="I658" s="25" t="s">
        <v>261</v>
      </c>
      <c r="J658" s="28">
        <v>3689106</v>
      </c>
      <c r="K658" s="39">
        <v>3.39</v>
      </c>
      <c r="L658" s="144"/>
      <c r="N658" s="117"/>
    </row>
    <row r="659" spans="1:14" s="17" customFormat="1" ht="15.75" customHeight="1" x14ac:dyDescent="0.25">
      <c r="A659" s="143">
        <v>43510</v>
      </c>
      <c r="B659" s="27" t="s">
        <v>58</v>
      </c>
      <c r="C659" s="27" t="s">
        <v>58</v>
      </c>
      <c r="D659" s="25" t="s">
        <v>243</v>
      </c>
      <c r="E659" s="25" t="s">
        <v>104</v>
      </c>
      <c r="F659" s="25" t="s">
        <v>120</v>
      </c>
      <c r="G659" s="25" t="str">
        <f>VLOOKUP(Repository_table[[#This Row],[Country of Destination]],$T$11:$U$47,2,)</f>
        <v>Europe and Central Asia</v>
      </c>
      <c r="H659" s="25" t="s">
        <v>180</v>
      </c>
      <c r="I659" s="25" t="s">
        <v>261</v>
      </c>
      <c r="J659" s="28">
        <v>3710725</v>
      </c>
      <c r="K659" s="39">
        <v>3.39</v>
      </c>
      <c r="L659" s="144"/>
      <c r="N659" s="117"/>
    </row>
    <row r="660" spans="1:14" s="17" customFormat="1" ht="15.75" customHeight="1" x14ac:dyDescent="0.25">
      <c r="A660" s="143">
        <v>43511</v>
      </c>
      <c r="B660" s="27" t="s">
        <v>185</v>
      </c>
      <c r="C660" s="27" t="s">
        <v>289</v>
      </c>
      <c r="D660" s="25" t="s">
        <v>253</v>
      </c>
      <c r="E660" s="25" t="s">
        <v>104</v>
      </c>
      <c r="F660" s="25" t="s">
        <v>78</v>
      </c>
      <c r="G660" s="25" t="str">
        <f>VLOOKUP(Repository_table[[#This Row],[Country of Destination]],$T$11:$U$47,2,)</f>
        <v>East Asia and Pacific</v>
      </c>
      <c r="H660" s="25" t="s">
        <v>289</v>
      </c>
      <c r="I660" s="25" t="s">
        <v>254</v>
      </c>
      <c r="J660" s="28">
        <v>3476120</v>
      </c>
      <c r="K660" s="39">
        <v>7.59</v>
      </c>
      <c r="L660" s="144" t="s">
        <v>102</v>
      </c>
      <c r="N660" s="117"/>
    </row>
    <row r="661" spans="1:14" s="17" customFormat="1" ht="15.75" customHeight="1" x14ac:dyDescent="0.25">
      <c r="A661" s="143">
        <v>43511</v>
      </c>
      <c r="B661" s="27" t="s">
        <v>58</v>
      </c>
      <c r="C661" s="27" t="s">
        <v>58</v>
      </c>
      <c r="D661" s="25" t="s">
        <v>242</v>
      </c>
      <c r="E661" s="25" t="s">
        <v>104</v>
      </c>
      <c r="F661" s="25" t="s">
        <v>109</v>
      </c>
      <c r="G661" s="25" t="str">
        <f>VLOOKUP(Repository_table[[#This Row],[Country of Destination]],$T$11:$U$47,2,)</f>
        <v>East Asia and Pacific</v>
      </c>
      <c r="H661" s="25" t="s">
        <v>237</v>
      </c>
      <c r="I661" s="25" t="s">
        <v>261</v>
      </c>
      <c r="J661" s="28">
        <v>3690284</v>
      </c>
      <c r="K661" s="39">
        <v>3.39</v>
      </c>
      <c r="L661" s="144"/>
      <c r="N661" s="117"/>
    </row>
    <row r="662" spans="1:14" s="17" customFormat="1" ht="15.75" customHeight="1" x14ac:dyDescent="0.25">
      <c r="A662" s="143">
        <v>43513</v>
      </c>
      <c r="B662" s="27" t="s">
        <v>58</v>
      </c>
      <c r="C662" s="27" t="s">
        <v>58</v>
      </c>
      <c r="D662" s="25" t="s">
        <v>243</v>
      </c>
      <c r="E662" s="25" t="s">
        <v>104</v>
      </c>
      <c r="F662" s="25" t="s">
        <v>232</v>
      </c>
      <c r="G662" s="25" t="str">
        <f>VLOOKUP(Repository_table[[#This Row],[Country of Destination]],$T$11:$U$47,2,)</f>
        <v>Europe and Central Asia</v>
      </c>
      <c r="H662" s="25" t="s">
        <v>198</v>
      </c>
      <c r="I662" s="25" t="s">
        <v>261</v>
      </c>
      <c r="J662" s="28">
        <v>3447313</v>
      </c>
      <c r="K662" s="39">
        <v>3.39</v>
      </c>
      <c r="L662" s="144"/>
      <c r="N662" s="117"/>
    </row>
    <row r="663" spans="1:14" s="17" customFormat="1" ht="15.75" customHeight="1" x14ac:dyDescent="0.25">
      <c r="A663" s="143">
        <v>43513</v>
      </c>
      <c r="B663" s="27" t="s">
        <v>58</v>
      </c>
      <c r="C663" s="27" t="s">
        <v>58</v>
      </c>
      <c r="D663" s="25" t="s">
        <v>256</v>
      </c>
      <c r="E663" s="25" t="s">
        <v>186</v>
      </c>
      <c r="F663" s="25" t="s">
        <v>69</v>
      </c>
      <c r="G663" s="25" t="str">
        <f>VLOOKUP(Repository_table[[#This Row],[Country of Destination]],$T$11:$U$47,2,)</f>
        <v>East Asia and Pacific</v>
      </c>
      <c r="H663" s="25" t="s">
        <v>269</v>
      </c>
      <c r="I663" s="25" t="s">
        <v>261</v>
      </c>
      <c r="J663" s="28">
        <v>3463554</v>
      </c>
      <c r="K663" s="39">
        <v>4.78</v>
      </c>
      <c r="L663" s="144" t="s">
        <v>67</v>
      </c>
      <c r="N663" s="117"/>
    </row>
    <row r="664" spans="1:14" s="17" customFormat="1" ht="15.75" customHeight="1" x14ac:dyDescent="0.25">
      <c r="A664" s="143">
        <v>43515</v>
      </c>
      <c r="B664" s="27" t="s">
        <v>58</v>
      </c>
      <c r="C664" s="27" t="s">
        <v>58</v>
      </c>
      <c r="D664" s="25" t="s">
        <v>243</v>
      </c>
      <c r="E664" s="25" t="s">
        <v>104</v>
      </c>
      <c r="F664" s="25" t="s">
        <v>112</v>
      </c>
      <c r="G664" s="25" t="str">
        <f>VLOOKUP(Repository_table[[#This Row],[Country of Destination]],$T$11:$U$47,2,)</f>
        <v>South Asia</v>
      </c>
      <c r="H664" s="25" t="s">
        <v>113</v>
      </c>
      <c r="I664" s="25" t="s">
        <v>261</v>
      </c>
      <c r="J664" s="28">
        <v>3365105</v>
      </c>
      <c r="K664" s="39">
        <v>3.39</v>
      </c>
      <c r="L664" s="144"/>
      <c r="N664" s="117"/>
    </row>
    <row r="665" spans="1:14" s="17" customFormat="1" ht="15.75" customHeight="1" x14ac:dyDescent="0.25">
      <c r="A665" s="143">
        <v>43515</v>
      </c>
      <c r="B665" s="27" t="s">
        <v>58</v>
      </c>
      <c r="C665" s="27" t="s">
        <v>58</v>
      </c>
      <c r="D665" s="25" t="s">
        <v>243</v>
      </c>
      <c r="E665" s="25" t="s">
        <v>104</v>
      </c>
      <c r="F665" s="25" t="s">
        <v>105</v>
      </c>
      <c r="G665" s="25" t="str">
        <f>VLOOKUP(Repository_table[[#This Row],[Country of Destination]],$T$11:$U$47,2,)</f>
        <v>Europe and Central Asia</v>
      </c>
      <c r="H665" s="25" t="s">
        <v>132</v>
      </c>
      <c r="I665" s="25" t="s">
        <v>261</v>
      </c>
      <c r="J665" s="28">
        <v>3294603</v>
      </c>
      <c r="K665" s="39">
        <v>6.39</v>
      </c>
      <c r="L665" s="144" t="s">
        <v>102</v>
      </c>
      <c r="N665" s="117"/>
    </row>
    <row r="666" spans="1:14" s="17" customFormat="1" ht="15.75" customHeight="1" x14ac:dyDescent="0.25">
      <c r="A666" s="143">
        <v>43516</v>
      </c>
      <c r="B666" s="27" t="s">
        <v>185</v>
      </c>
      <c r="C666" s="27" t="s">
        <v>306</v>
      </c>
      <c r="D666" s="25" t="s">
        <v>258</v>
      </c>
      <c r="E666" s="25" t="s">
        <v>104</v>
      </c>
      <c r="F666" s="25" t="s">
        <v>73</v>
      </c>
      <c r="G666" s="25" t="str">
        <f>VLOOKUP(Repository_table[[#This Row],[Country of Destination]],$T$11:$U$47,2,)</f>
        <v>Latin America and the Caribbean</v>
      </c>
      <c r="H666" s="25" t="s">
        <v>306</v>
      </c>
      <c r="I666" s="25" t="s">
        <v>254</v>
      </c>
      <c r="J666" s="28">
        <v>3091001</v>
      </c>
      <c r="K666" s="39">
        <v>6.58</v>
      </c>
      <c r="L666" s="144" t="s">
        <v>102</v>
      </c>
      <c r="N666" s="117"/>
    </row>
    <row r="667" spans="1:14" s="17" customFormat="1" ht="15.75" customHeight="1" x14ac:dyDescent="0.25">
      <c r="A667" s="143">
        <v>43519</v>
      </c>
      <c r="B667" s="27" t="s">
        <v>58</v>
      </c>
      <c r="C667" s="27" t="s">
        <v>58</v>
      </c>
      <c r="D667" s="25" t="s">
        <v>243</v>
      </c>
      <c r="E667" s="25" t="s">
        <v>104</v>
      </c>
      <c r="F667" s="25" t="s">
        <v>169</v>
      </c>
      <c r="G667" s="25" t="str">
        <f>VLOOKUP(Repository_table[[#This Row],[Country of Destination]],$T$11:$U$47,2,)</f>
        <v>Latin America and the Caribbean</v>
      </c>
      <c r="H667" s="25" t="s">
        <v>200</v>
      </c>
      <c r="I667" s="25" t="s">
        <v>261</v>
      </c>
      <c r="J667" s="28">
        <v>3233864</v>
      </c>
      <c r="K667" s="39">
        <v>6.39</v>
      </c>
      <c r="L667" s="144" t="s">
        <v>102</v>
      </c>
      <c r="N667" s="117"/>
    </row>
    <row r="668" spans="1:14" s="17" customFormat="1" ht="15.75" customHeight="1" x14ac:dyDescent="0.25">
      <c r="A668" s="143">
        <v>43519</v>
      </c>
      <c r="B668" s="27" t="s">
        <v>58</v>
      </c>
      <c r="C668" s="27" t="s">
        <v>58</v>
      </c>
      <c r="D668" s="25" t="s">
        <v>256</v>
      </c>
      <c r="E668" s="25" t="s">
        <v>186</v>
      </c>
      <c r="F668" s="25" t="s">
        <v>244</v>
      </c>
      <c r="G668" s="25" t="str">
        <f>VLOOKUP(Repository_table[[#This Row],[Country of Destination]],$T$11:$U$47,2,)</f>
        <v>Europe and Central Asia</v>
      </c>
      <c r="H668" s="25" t="s">
        <v>329</v>
      </c>
      <c r="I668" s="25" t="s">
        <v>261</v>
      </c>
      <c r="J668" s="28">
        <v>3453901</v>
      </c>
      <c r="K668" s="39">
        <v>4.54</v>
      </c>
      <c r="L668" s="144" t="s">
        <v>67</v>
      </c>
      <c r="N668" s="117"/>
    </row>
    <row r="669" spans="1:14" s="17" customFormat="1" ht="15.75" customHeight="1" x14ac:dyDescent="0.25">
      <c r="A669" s="143">
        <v>43520</v>
      </c>
      <c r="B669" s="27" t="s">
        <v>58</v>
      </c>
      <c r="C669" s="27" t="s">
        <v>58</v>
      </c>
      <c r="D669" s="25" t="s">
        <v>242</v>
      </c>
      <c r="E669" s="25" t="s">
        <v>104</v>
      </c>
      <c r="F669" s="25" t="s">
        <v>177</v>
      </c>
      <c r="G669" s="25" t="str">
        <f>VLOOKUP(Repository_table[[#This Row],[Country of Destination]],$T$11:$U$47,2,)</f>
        <v>Latin America and the Caribbean</v>
      </c>
      <c r="H669" s="25" t="s">
        <v>133</v>
      </c>
      <c r="I669" s="25" t="s">
        <v>261</v>
      </c>
      <c r="J669" s="28">
        <v>2941555</v>
      </c>
      <c r="K669" s="39">
        <v>3.39</v>
      </c>
      <c r="L669" s="144"/>
      <c r="N669" s="117"/>
    </row>
    <row r="670" spans="1:14" s="17" customFormat="1" ht="15.75" customHeight="1" x14ac:dyDescent="0.25">
      <c r="A670" s="143">
        <v>43521</v>
      </c>
      <c r="B670" s="27" t="s">
        <v>185</v>
      </c>
      <c r="C670" s="27" t="s">
        <v>119</v>
      </c>
      <c r="D670" s="25" t="s">
        <v>253</v>
      </c>
      <c r="E670" s="25" t="s">
        <v>104</v>
      </c>
      <c r="F670" s="25" t="s">
        <v>78</v>
      </c>
      <c r="G670" s="25" t="str">
        <f>VLOOKUP(Repository_table[[#This Row],[Country of Destination]],$T$11:$U$47,2,)</f>
        <v>East Asia and Pacific</v>
      </c>
      <c r="H670" s="25" t="s">
        <v>119</v>
      </c>
      <c r="I670" s="25" t="s">
        <v>254</v>
      </c>
      <c r="J670" s="28">
        <v>3416524</v>
      </c>
      <c r="K670" s="39">
        <v>7.59</v>
      </c>
      <c r="L670" s="144" t="s">
        <v>102</v>
      </c>
      <c r="N670" s="117"/>
    </row>
    <row r="671" spans="1:14" s="17" customFormat="1" ht="15.75" customHeight="1" x14ac:dyDescent="0.25">
      <c r="A671" s="143">
        <v>43521</v>
      </c>
      <c r="B671" s="27" t="s">
        <v>58</v>
      </c>
      <c r="C671" s="27" t="s">
        <v>58</v>
      </c>
      <c r="D671" s="25" t="s">
        <v>256</v>
      </c>
      <c r="E671" s="25" t="s">
        <v>186</v>
      </c>
      <c r="F671" s="25" t="s">
        <v>196</v>
      </c>
      <c r="G671" s="25" t="str">
        <f>VLOOKUP(Repository_table[[#This Row],[Country of Destination]],$T$11:$U$47,2,)</f>
        <v>Europe and Central Asia</v>
      </c>
      <c r="H671" s="25" t="s">
        <v>129</v>
      </c>
      <c r="I671" s="25" t="s">
        <v>261</v>
      </c>
      <c r="J671" s="28">
        <v>3389585</v>
      </c>
      <c r="K671" s="39">
        <v>3.67</v>
      </c>
      <c r="L671" s="144" t="s">
        <v>309</v>
      </c>
      <c r="N671" s="117"/>
    </row>
    <row r="672" spans="1:14" s="17" customFormat="1" ht="25" x14ac:dyDescent="0.25">
      <c r="A672" s="143">
        <v>43522</v>
      </c>
      <c r="B672" s="27" t="s">
        <v>292</v>
      </c>
      <c r="C672" s="27" t="s">
        <v>293</v>
      </c>
      <c r="D672" s="25" t="s">
        <v>291</v>
      </c>
      <c r="E672" s="25" t="s">
        <v>186</v>
      </c>
      <c r="F672" s="25" t="s">
        <v>66</v>
      </c>
      <c r="G672" s="25" t="str">
        <f>VLOOKUP(Repository_table[[#This Row],[Country of Destination]],$T$11:$U$47,2,)</f>
        <v>Europe and Central Asia</v>
      </c>
      <c r="H672" s="25" t="s">
        <v>107</v>
      </c>
      <c r="I672" s="25" t="s">
        <v>296</v>
      </c>
      <c r="J672" s="28">
        <v>3719789</v>
      </c>
      <c r="K672" s="39">
        <v>3.82</v>
      </c>
      <c r="L672" s="144" t="s">
        <v>309</v>
      </c>
      <c r="N672" s="117"/>
    </row>
    <row r="673" spans="1:14" s="17" customFormat="1" ht="15.75" customHeight="1" x14ac:dyDescent="0.25">
      <c r="A673" s="143">
        <v>43522</v>
      </c>
      <c r="B673" s="27" t="s">
        <v>58</v>
      </c>
      <c r="C673" s="27" t="s">
        <v>58</v>
      </c>
      <c r="D673" s="25" t="s">
        <v>242</v>
      </c>
      <c r="E673" s="25" t="s">
        <v>104</v>
      </c>
      <c r="F673" s="25" t="s">
        <v>73</v>
      </c>
      <c r="G673" s="25" t="str">
        <f>VLOOKUP(Repository_table[[#This Row],[Country of Destination]],$T$11:$U$47,2,)</f>
        <v>Latin America and the Caribbean</v>
      </c>
      <c r="H673" s="25" t="s">
        <v>194</v>
      </c>
      <c r="I673" s="25" t="s">
        <v>261</v>
      </c>
      <c r="J673" s="28">
        <v>3589700</v>
      </c>
      <c r="K673" s="39">
        <v>3.39</v>
      </c>
      <c r="L673" s="144"/>
      <c r="N673" s="117"/>
    </row>
    <row r="674" spans="1:14" s="17" customFormat="1" x14ac:dyDescent="0.25">
      <c r="A674" s="143">
        <v>43522</v>
      </c>
      <c r="B674" s="27" t="s">
        <v>58</v>
      </c>
      <c r="C674" s="27" t="s">
        <v>58</v>
      </c>
      <c r="D674" s="25" t="s">
        <v>242</v>
      </c>
      <c r="E674" s="25" t="s">
        <v>104</v>
      </c>
      <c r="F674" s="25" t="s">
        <v>109</v>
      </c>
      <c r="G674" s="25" t="str">
        <f>VLOOKUP(Repository_table[[#This Row],[Country of Destination]],$T$11:$U$47,2,)</f>
        <v>East Asia and Pacific</v>
      </c>
      <c r="H674" s="25" t="s">
        <v>159</v>
      </c>
      <c r="I674" s="25" t="s">
        <v>261</v>
      </c>
      <c r="J674" s="28">
        <v>3683342</v>
      </c>
      <c r="K674" s="39">
        <v>3.39</v>
      </c>
      <c r="L674" s="144"/>
      <c r="N674" s="117"/>
    </row>
    <row r="675" spans="1:14" s="17" customFormat="1" ht="15.75" customHeight="1" x14ac:dyDescent="0.25">
      <c r="A675" s="143">
        <v>43524</v>
      </c>
      <c r="B675" s="27" t="s">
        <v>185</v>
      </c>
      <c r="C675" s="27" t="s">
        <v>299</v>
      </c>
      <c r="D675" s="25" t="s">
        <v>253</v>
      </c>
      <c r="E675" s="25" t="s">
        <v>104</v>
      </c>
      <c r="F675" s="25" t="s">
        <v>294</v>
      </c>
      <c r="G675" s="25" t="str">
        <f>VLOOKUP(Repository_table[[#This Row],[Country of Destination]],$T$11:$U$47,2,)</f>
        <v>Europe and Central Asia</v>
      </c>
      <c r="H675" s="25" t="s">
        <v>299</v>
      </c>
      <c r="I675" s="25" t="s">
        <v>254</v>
      </c>
      <c r="J675" s="28">
        <v>3393878</v>
      </c>
      <c r="K675" s="39">
        <v>6.58</v>
      </c>
      <c r="L675" s="144" t="s">
        <v>102</v>
      </c>
      <c r="N675" s="117"/>
    </row>
    <row r="676" spans="1:14" s="17" customFormat="1" ht="15.75" customHeight="1" x14ac:dyDescent="0.25">
      <c r="A676" s="143">
        <v>43524</v>
      </c>
      <c r="B676" s="27" t="s">
        <v>58</v>
      </c>
      <c r="C676" s="27" t="s">
        <v>58</v>
      </c>
      <c r="D676" s="25" t="s">
        <v>242</v>
      </c>
      <c r="E676" s="25" t="s">
        <v>104</v>
      </c>
      <c r="F676" s="25" t="s">
        <v>283</v>
      </c>
      <c r="G676" s="25" t="str">
        <f>VLOOKUP(Repository_table[[#This Row],[Country of Destination]],$T$11:$U$47,2,)</f>
        <v>East Asia and Pacific</v>
      </c>
      <c r="H676" s="25" t="s">
        <v>83</v>
      </c>
      <c r="I676" s="25" t="s">
        <v>261</v>
      </c>
      <c r="J676" s="28">
        <v>3559621</v>
      </c>
      <c r="K676" s="39">
        <v>3.39</v>
      </c>
      <c r="L676" s="144"/>
      <c r="N676" s="117"/>
    </row>
    <row r="677" spans="1:14" s="17" customFormat="1" ht="15.75" customHeight="1" x14ac:dyDescent="0.25">
      <c r="A677" s="143">
        <v>43524</v>
      </c>
      <c r="B677" s="27" t="s">
        <v>58</v>
      </c>
      <c r="C677" s="27" t="s">
        <v>58</v>
      </c>
      <c r="D677" s="25" t="s">
        <v>242</v>
      </c>
      <c r="E677" s="25" t="s">
        <v>104</v>
      </c>
      <c r="F677" s="25" t="s">
        <v>109</v>
      </c>
      <c r="G677" s="25" t="str">
        <f>VLOOKUP(Repository_table[[#This Row],[Country of Destination]],$T$11:$U$47,2,)</f>
        <v>East Asia and Pacific</v>
      </c>
      <c r="H677" s="25" t="s">
        <v>262</v>
      </c>
      <c r="I677" s="25" t="s">
        <v>261</v>
      </c>
      <c r="J677" s="28">
        <v>3692298</v>
      </c>
      <c r="K677" s="39">
        <v>3.39</v>
      </c>
      <c r="L677" s="144"/>
      <c r="N677" s="117"/>
    </row>
    <row r="678" spans="1:14" s="17" customFormat="1" ht="15.75" customHeight="1" x14ac:dyDescent="0.25">
      <c r="A678" s="143">
        <v>43526</v>
      </c>
      <c r="B678" s="27" t="s">
        <v>58</v>
      </c>
      <c r="C678" s="27" t="s">
        <v>58</v>
      </c>
      <c r="D678" s="25" t="s">
        <v>242</v>
      </c>
      <c r="E678" s="25" t="s">
        <v>104</v>
      </c>
      <c r="F678" s="25" t="s">
        <v>193</v>
      </c>
      <c r="G678" s="25" t="str">
        <f>VLOOKUP(Repository_table[[#This Row],[Country of Destination]],$T$11:$U$47,2,)</f>
        <v>Latin America and the Caribbean</v>
      </c>
      <c r="H678" s="25" t="s">
        <v>168</v>
      </c>
      <c r="I678" s="25" t="s">
        <v>261</v>
      </c>
      <c r="J678" s="28">
        <v>2935224</v>
      </c>
      <c r="K678" s="39">
        <v>3.28</v>
      </c>
      <c r="L678" s="144"/>
      <c r="N678" s="117"/>
    </row>
    <row r="679" spans="1:14" s="17" customFormat="1" ht="15.75" customHeight="1" x14ac:dyDescent="0.25">
      <c r="A679" s="143">
        <v>43526</v>
      </c>
      <c r="B679" s="27" t="s">
        <v>58</v>
      </c>
      <c r="C679" s="27" t="s">
        <v>58</v>
      </c>
      <c r="D679" s="25" t="s">
        <v>242</v>
      </c>
      <c r="E679" s="25" t="s">
        <v>104</v>
      </c>
      <c r="F679" s="25" t="s">
        <v>109</v>
      </c>
      <c r="G679" s="25" t="str">
        <f>VLOOKUP(Repository_table[[#This Row],[Country of Destination]],$T$11:$U$47,2,)</f>
        <v>East Asia and Pacific</v>
      </c>
      <c r="H679" s="25" t="s">
        <v>286</v>
      </c>
      <c r="I679" s="25" t="s">
        <v>261</v>
      </c>
      <c r="J679" s="28">
        <v>3216305</v>
      </c>
      <c r="K679" s="39">
        <v>3.28</v>
      </c>
      <c r="L679" s="144"/>
      <c r="N679" s="117"/>
    </row>
    <row r="680" spans="1:14" s="17" customFormat="1" ht="25" x14ac:dyDescent="0.25">
      <c r="A680" s="143">
        <v>43527</v>
      </c>
      <c r="B680" s="27" t="s">
        <v>292</v>
      </c>
      <c r="C680" s="27" t="s">
        <v>293</v>
      </c>
      <c r="D680" s="25" t="s">
        <v>291</v>
      </c>
      <c r="E680" s="25" t="s">
        <v>186</v>
      </c>
      <c r="F680" s="25" t="s">
        <v>196</v>
      </c>
      <c r="G680" s="25" t="str">
        <f>VLOOKUP(Repository_table[[#This Row],[Country of Destination]],$T$11:$U$47,2,)</f>
        <v>Europe and Central Asia</v>
      </c>
      <c r="H680" s="25" t="s">
        <v>275</v>
      </c>
      <c r="I680" s="25" t="s">
        <v>296</v>
      </c>
      <c r="J680" s="28">
        <v>3425318</v>
      </c>
      <c r="K680" s="39">
        <v>5.33</v>
      </c>
      <c r="L680" s="144" t="s">
        <v>309</v>
      </c>
      <c r="N680" s="117"/>
    </row>
    <row r="681" spans="1:14" s="17" customFormat="1" ht="15.75" customHeight="1" x14ac:dyDescent="0.25">
      <c r="A681" s="143">
        <v>43528</v>
      </c>
      <c r="B681" s="27" t="s">
        <v>58</v>
      </c>
      <c r="C681" s="27" t="s">
        <v>58</v>
      </c>
      <c r="D681" s="25" t="s">
        <v>242</v>
      </c>
      <c r="E681" s="25" t="s">
        <v>104</v>
      </c>
      <c r="F681" s="25" t="s">
        <v>108</v>
      </c>
      <c r="G681" s="25" t="str">
        <f>VLOOKUP(Repository_table[[#This Row],[Country of Destination]],$T$11:$U$47,2,)</f>
        <v>Latin America and the Caribbean</v>
      </c>
      <c r="H681" s="25" t="s">
        <v>209</v>
      </c>
      <c r="I681" s="25" t="s">
        <v>261</v>
      </c>
      <c r="J681" s="28">
        <v>3613335</v>
      </c>
      <c r="K681" s="39">
        <v>3.28</v>
      </c>
      <c r="L681" s="144"/>
      <c r="N681" s="117"/>
    </row>
    <row r="682" spans="1:14" s="17" customFormat="1" ht="15.75" customHeight="1" x14ac:dyDescent="0.25">
      <c r="A682" s="143">
        <v>43528</v>
      </c>
      <c r="B682" s="27" t="s">
        <v>58</v>
      </c>
      <c r="C682" s="27" t="s">
        <v>58</v>
      </c>
      <c r="D682" s="25" t="s">
        <v>242</v>
      </c>
      <c r="E682" s="25" t="s">
        <v>104</v>
      </c>
      <c r="F682" s="25" t="s">
        <v>109</v>
      </c>
      <c r="G682" s="25" t="str">
        <f>VLOOKUP(Repository_table[[#This Row],[Country of Destination]],$T$11:$U$47,2,)</f>
        <v>East Asia and Pacific</v>
      </c>
      <c r="H682" s="25" t="s">
        <v>152</v>
      </c>
      <c r="I682" s="25" t="s">
        <v>261</v>
      </c>
      <c r="J682" s="28">
        <v>3719249</v>
      </c>
      <c r="K682" s="39">
        <v>3.28</v>
      </c>
      <c r="L682" s="144"/>
      <c r="N682" s="117"/>
    </row>
    <row r="683" spans="1:14" s="17" customFormat="1" ht="15.75" customHeight="1" x14ac:dyDescent="0.25">
      <c r="A683" s="143">
        <v>43530</v>
      </c>
      <c r="B683" s="27" t="s">
        <v>58</v>
      </c>
      <c r="C683" s="27" t="s">
        <v>58</v>
      </c>
      <c r="D683" s="25" t="s">
        <v>243</v>
      </c>
      <c r="E683" s="25" t="s">
        <v>104</v>
      </c>
      <c r="F683" s="25" t="s">
        <v>244</v>
      </c>
      <c r="G683" s="25" t="str">
        <f>VLOOKUP(Repository_table[[#This Row],[Country of Destination]],$T$11:$U$47,2,)</f>
        <v>Europe and Central Asia</v>
      </c>
      <c r="H683" s="25" t="s">
        <v>307</v>
      </c>
      <c r="I683" s="25" t="s">
        <v>261</v>
      </c>
      <c r="J683" s="28">
        <v>3273107</v>
      </c>
      <c r="K683" s="39">
        <v>6.28</v>
      </c>
      <c r="L683" s="144" t="s">
        <v>102</v>
      </c>
      <c r="N683" s="117"/>
    </row>
    <row r="684" spans="1:14" s="17" customFormat="1" ht="15.75" customHeight="1" x14ac:dyDescent="0.25">
      <c r="A684" s="143">
        <v>43530</v>
      </c>
      <c r="B684" s="27" t="s">
        <v>58</v>
      </c>
      <c r="C684" s="27" t="s">
        <v>58</v>
      </c>
      <c r="D684" s="25" t="s">
        <v>242</v>
      </c>
      <c r="E684" s="25" t="s">
        <v>104</v>
      </c>
      <c r="F684" s="25" t="s">
        <v>108</v>
      </c>
      <c r="G684" s="25" t="str">
        <f>VLOOKUP(Repository_table[[#This Row],[Country of Destination]],$T$11:$U$47,2,)</f>
        <v>Latin America and the Caribbean</v>
      </c>
      <c r="H684" s="25" t="s">
        <v>251</v>
      </c>
      <c r="I684" s="25" t="s">
        <v>261</v>
      </c>
      <c r="J684" s="28">
        <v>3311852</v>
      </c>
      <c r="K684" s="39">
        <v>3.28</v>
      </c>
      <c r="L684" s="144"/>
      <c r="N684" s="117"/>
    </row>
    <row r="685" spans="1:14" s="17" customFormat="1" ht="15.75" customHeight="1" x14ac:dyDescent="0.25">
      <c r="A685" s="143">
        <v>43531</v>
      </c>
      <c r="B685" s="27" t="s">
        <v>58</v>
      </c>
      <c r="C685" s="27" t="s">
        <v>58</v>
      </c>
      <c r="D685" s="25" t="s">
        <v>243</v>
      </c>
      <c r="E685" s="25" t="s">
        <v>104</v>
      </c>
      <c r="F685" s="25" t="s">
        <v>112</v>
      </c>
      <c r="G685" s="25" t="str">
        <f>VLOOKUP(Repository_table[[#This Row],[Country of Destination]],$T$11:$U$47,2,)</f>
        <v>South Asia</v>
      </c>
      <c r="H685" s="25" t="s">
        <v>273</v>
      </c>
      <c r="I685" s="25" t="s">
        <v>261</v>
      </c>
      <c r="J685" s="28">
        <v>3282379</v>
      </c>
      <c r="K685" s="39">
        <v>6.39</v>
      </c>
      <c r="L685" s="144" t="s">
        <v>102</v>
      </c>
      <c r="N685" s="117"/>
    </row>
    <row r="686" spans="1:14" s="17" customFormat="1" ht="15.75" customHeight="1" x14ac:dyDescent="0.25">
      <c r="A686" s="143">
        <v>43532</v>
      </c>
      <c r="B686" s="27" t="s">
        <v>185</v>
      </c>
      <c r="C686" s="27" t="s">
        <v>204</v>
      </c>
      <c r="D686" s="25" t="s">
        <v>253</v>
      </c>
      <c r="E686" s="25" t="s">
        <v>104</v>
      </c>
      <c r="F686" s="25" t="s">
        <v>78</v>
      </c>
      <c r="G686" s="25" t="str">
        <f>VLOOKUP(Repository_table[[#This Row],[Country of Destination]],$T$11:$U$47,2,)</f>
        <v>East Asia and Pacific</v>
      </c>
      <c r="H686" s="25" t="s">
        <v>206</v>
      </c>
      <c r="I686" s="25" t="s">
        <v>254</v>
      </c>
      <c r="J686" s="28">
        <v>3746023</v>
      </c>
      <c r="K686" s="39">
        <v>7.82</v>
      </c>
      <c r="L686" s="144" t="s">
        <v>102</v>
      </c>
      <c r="N686" s="117"/>
    </row>
    <row r="687" spans="1:14" s="17" customFormat="1" ht="15.75" customHeight="1" x14ac:dyDescent="0.25">
      <c r="A687" s="143">
        <v>43532</v>
      </c>
      <c r="B687" s="27" t="s">
        <v>58</v>
      </c>
      <c r="C687" s="27" t="s">
        <v>58</v>
      </c>
      <c r="D687" s="25" t="s">
        <v>256</v>
      </c>
      <c r="E687" s="25" t="s">
        <v>186</v>
      </c>
      <c r="F687" s="25" t="s">
        <v>283</v>
      </c>
      <c r="G687" s="25" t="str">
        <f>VLOOKUP(Repository_table[[#This Row],[Country of Destination]],$T$11:$U$47,2,)</f>
        <v>East Asia and Pacific</v>
      </c>
      <c r="H687" s="25" t="s">
        <v>195</v>
      </c>
      <c r="I687" s="25" t="s">
        <v>261</v>
      </c>
      <c r="J687" s="28">
        <v>3443470</v>
      </c>
      <c r="K687" s="39">
        <v>5.05</v>
      </c>
      <c r="L687" s="144" t="s">
        <v>67</v>
      </c>
      <c r="N687" s="117"/>
    </row>
    <row r="688" spans="1:14" s="17" customFormat="1" ht="25" x14ac:dyDescent="0.25">
      <c r="A688" s="143">
        <v>43533</v>
      </c>
      <c r="B688" s="27" t="s">
        <v>292</v>
      </c>
      <c r="C688" s="27" t="s">
        <v>293</v>
      </c>
      <c r="D688" s="25" t="s">
        <v>291</v>
      </c>
      <c r="E688" s="25" t="s">
        <v>186</v>
      </c>
      <c r="F688" s="25" t="s">
        <v>189</v>
      </c>
      <c r="G688" s="25" t="str">
        <f>VLOOKUP(Repository_table[[#This Row],[Country of Destination]],$T$11:$U$47,2,)</f>
        <v>Europe and Central Asia</v>
      </c>
      <c r="H688" s="25" t="s">
        <v>358</v>
      </c>
      <c r="I688" s="25" t="s">
        <v>296</v>
      </c>
      <c r="J688" s="28">
        <v>3343247</v>
      </c>
      <c r="K688" s="39">
        <v>4.54</v>
      </c>
      <c r="L688" s="144" t="s">
        <v>360</v>
      </c>
      <c r="N688" s="117"/>
    </row>
    <row r="689" spans="1:14" s="17" customFormat="1" x14ac:dyDescent="0.25">
      <c r="A689" s="143">
        <v>43533</v>
      </c>
      <c r="B689" s="27" t="s">
        <v>58</v>
      </c>
      <c r="C689" s="27" t="s">
        <v>58</v>
      </c>
      <c r="D689" s="25" t="s">
        <v>243</v>
      </c>
      <c r="E689" s="25" t="s">
        <v>104</v>
      </c>
      <c r="F689" s="25" t="s">
        <v>232</v>
      </c>
      <c r="G689" s="25" t="str">
        <f>VLOOKUP(Repository_table[[#This Row],[Country of Destination]],$T$11:$U$47,2,)</f>
        <v>Europe and Central Asia</v>
      </c>
      <c r="H689" s="25" t="s">
        <v>356</v>
      </c>
      <c r="I689" s="25" t="s">
        <v>261</v>
      </c>
      <c r="J689" s="28">
        <v>3286308</v>
      </c>
      <c r="K689" s="39">
        <v>6.28</v>
      </c>
      <c r="L689" s="144" t="s">
        <v>102</v>
      </c>
      <c r="N689" s="117"/>
    </row>
    <row r="690" spans="1:14" s="17" customFormat="1" ht="15.75" customHeight="1" x14ac:dyDescent="0.25">
      <c r="A690" s="143">
        <v>43535</v>
      </c>
      <c r="B690" s="27" t="s">
        <v>58</v>
      </c>
      <c r="C690" s="27" t="s">
        <v>58</v>
      </c>
      <c r="D690" s="25" t="s">
        <v>256</v>
      </c>
      <c r="E690" s="25" t="s">
        <v>186</v>
      </c>
      <c r="F690" s="25" t="s">
        <v>189</v>
      </c>
      <c r="G690" s="25" t="str">
        <f>VLOOKUP(Repository_table[[#This Row],[Country of Destination]],$T$11:$U$47,2,)</f>
        <v>Europe and Central Asia</v>
      </c>
      <c r="H690" s="25" t="s">
        <v>153</v>
      </c>
      <c r="I690" s="25" t="s">
        <v>261</v>
      </c>
      <c r="J690" s="28">
        <v>3418885</v>
      </c>
      <c r="K690" s="39">
        <v>5.27</v>
      </c>
      <c r="L690" s="144" t="s">
        <v>67</v>
      </c>
      <c r="N690" s="117"/>
    </row>
    <row r="691" spans="1:14" s="17" customFormat="1" ht="15.75" customHeight="1" x14ac:dyDescent="0.25">
      <c r="A691" s="143">
        <v>43536</v>
      </c>
      <c r="B691" s="27" t="s">
        <v>58</v>
      </c>
      <c r="C691" s="27" t="s">
        <v>58</v>
      </c>
      <c r="D691" s="25" t="s">
        <v>242</v>
      </c>
      <c r="E691" s="25" t="s">
        <v>104</v>
      </c>
      <c r="F691" s="25" t="s">
        <v>109</v>
      </c>
      <c r="G691" s="25" t="str">
        <f>VLOOKUP(Repository_table[[#This Row],[Country of Destination]],$T$11:$U$47,2,)</f>
        <v>East Asia and Pacific</v>
      </c>
      <c r="H691" s="25" t="s">
        <v>194</v>
      </c>
      <c r="I691" s="25" t="s">
        <v>261</v>
      </c>
      <c r="J691" s="28">
        <v>3681654</v>
      </c>
      <c r="K691" s="39">
        <v>3.28</v>
      </c>
      <c r="L691" s="144"/>
      <c r="N691" s="117"/>
    </row>
    <row r="692" spans="1:14" s="17" customFormat="1" ht="25" x14ac:dyDescent="0.25">
      <c r="A692" s="143">
        <v>43537</v>
      </c>
      <c r="B692" s="27" t="s">
        <v>292</v>
      </c>
      <c r="C692" s="27" t="s">
        <v>293</v>
      </c>
      <c r="D692" s="25" t="s">
        <v>291</v>
      </c>
      <c r="E692" s="25" t="s">
        <v>186</v>
      </c>
      <c r="F692" s="25" t="s">
        <v>189</v>
      </c>
      <c r="G692" s="25" t="str">
        <f>VLOOKUP(Repository_table[[#This Row],[Country of Destination]],$T$11:$U$47,2,)</f>
        <v>Europe and Central Asia</v>
      </c>
      <c r="H692" s="25" t="s">
        <v>295</v>
      </c>
      <c r="I692" s="25" t="s">
        <v>296</v>
      </c>
      <c r="J692" s="28">
        <v>3462113</v>
      </c>
      <c r="K692" s="39">
        <v>4.29</v>
      </c>
      <c r="L692" s="144" t="s">
        <v>360</v>
      </c>
      <c r="N692" s="117"/>
    </row>
    <row r="693" spans="1:14" s="17" customFormat="1" ht="15.75" customHeight="1" x14ac:dyDescent="0.25">
      <c r="A693" s="143">
        <v>43537</v>
      </c>
      <c r="B693" s="27" t="s">
        <v>185</v>
      </c>
      <c r="C693" s="27" t="s">
        <v>203</v>
      </c>
      <c r="D693" s="25" t="s">
        <v>253</v>
      </c>
      <c r="E693" s="25" t="s">
        <v>104</v>
      </c>
      <c r="F693" s="25" t="s">
        <v>196</v>
      </c>
      <c r="G693" s="25" t="str">
        <f>VLOOKUP(Repository_table[[#This Row],[Country of Destination]],$T$11:$U$47,2,)</f>
        <v>Europe and Central Asia</v>
      </c>
      <c r="H693" s="25" t="s">
        <v>135</v>
      </c>
      <c r="I693" s="25" t="s">
        <v>254</v>
      </c>
      <c r="J693" s="28">
        <v>3311269</v>
      </c>
      <c r="K693" s="39">
        <v>6.48</v>
      </c>
      <c r="L693" s="144" t="s">
        <v>102</v>
      </c>
      <c r="N693" s="117"/>
    </row>
    <row r="694" spans="1:14" s="17" customFormat="1" x14ac:dyDescent="0.25">
      <c r="A694" s="143">
        <v>43537</v>
      </c>
      <c r="B694" s="27" t="s">
        <v>58</v>
      </c>
      <c r="C694" s="27" t="s">
        <v>58</v>
      </c>
      <c r="D694" s="25" t="s">
        <v>242</v>
      </c>
      <c r="E694" s="25" t="s">
        <v>104</v>
      </c>
      <c r="F694" s="25" t="s">
        <v>283</v>
      </c>
      <c r="G694" s="25" t="str">
        <f>VLOOKUP(Repository_table[[#This Row],[Country of Destination]],$T$11:$U$47,2,)</f>
        <v>East Asia and Pacific</v>
      </c>
      <c r="H694" s="25" t="s">
        <v>279</v>
      </c>
      <c r="I694" s="25" t="s">
        <v>261</v>
      </c>
      <c r="J694" s="28">
        <v>3187825</v>
      </c>
      <c r="K694" s="39">
        <v>6.28</v>
      </c>
      <c r="L694" s="144" t="s">
        <v>102</v>
      </c>
      <c r="N694" s="117"/>
    </row>
    <row r="695" spans="1:14" s="17" customFormat="1" ht="15.75" customHeight="1" x14ac:dyDescent="0.25">
      <c r="A695" s="143">
        <v>43538</v>
      </c>
      <c r="B695" s="27" t="s">
        <v>58</v>
      </c>
      <c r="C695" s="27" t="s">
        <v>58</v>
      </c>
      <c r="D695" s="25" t="s">
        <v>242</v>
      </c>
      <c r="E695" s="25" t="s">
        <v>104</v>
      </c>
      <c r="F695" s="25" t="s">
        <v>73</v>
      </c>
      <c r="G695" s="25" t="str">
        <f>VLOOKUP(Repository_table[[#This Row],[Country of Destination]],$T$11:$U$47,2,)</f>
        <v>Latin America and the Caribbean</v>
      </c>
      <c r="H695" s="25" t="s">
        <v>162</v>
      </c>
      <c r="I695" s="25" t="s">
        <v>261</v>
      </c>
      <c r="J695" s="28">
        <v>3384439</v>
      </c>
      <c r="K695" s="39">
        <v>3.28</v>
      </c>
      <c r="L695" s="144"/>
      <c r="N695" s="117"/>
    </row>
    <row r="696" spans="1:14" s="17" customFormat="1" ht="15.75" customHeight="1" x14ac:dyDescent="0.25">
      <c r="A696" s="143">
        <v>43539</v>
      </c>
      <c r="B696" s="27" t="s">
        <v>58</v>
      </c>
      <c r="C696" s="27" t="s">
        <v>58</v>
      </c>
      <c r="D696" s="25" t="s">
        <v>243</v>
      </c>
      <c r="E696" s="25" t="s">
        <v>104</v>
      </c>
      <c r="F696" s="25" t="s">
        <v>232</v>
      </c>
      <c r="G696" s="25" t="str">
        <f>VLOOKUP(Repository_table[[#This Row],[Country of Destination]],$T$11:$U$47,2,)</f>
        <v>Europe and Central Asia</v>
      </c>
      <c r="H696" s="25" t="s">
        <v>248</v>
      </c>
      <c r="I696" s="25" t="s">
        <v>261</v>
      </c>
      <c r="J696" s="28">
        <v>3676193</v>
      </c>
      <c r="K696" s="39">
        <v>3.28</v>
      </c>
      <c r="L696" s="144"/>
      <c r="N696" s="117"/>
    </row>
    <row r="697" spans="1:14" s="17" customFormat="1" ht="15.75" customHeight="1" x14ac:dyDescent="0.25">
      <c r="A697" s="143">
        <v>43540</v>
      </c>
      <c r="B697" s="27" t="s">
        <v>58</v>
      </c>
      <c r="C697" s="27" t="s">
        <v>58</v>
      </c>
      <c r="D697" s="25" t="s">
        <v>243</v>
      </c>
      <c r="E697" s="25" t="s">
        <v>104</v>
      </c>
      <c r="F697" s="25" t="s">
        <v>169</v>
      </c>
      <c r="G697" s="25" t="str">
        <f>VLOOKUP(Repository_table[[#This Row],[Country of Destination]],$T$11:$U$47,2,)</f>
        <v>Latin America and the Caribbean</v>
      </c>
      <c r="H697" s="25" t="s">
        <v>198</v>
      </c>
      <c r="I697" s="25" t="s">
        <v>261</v>
      </c>
      <c r="J697" s="28">
        <v>3283403</v>
      </c>
      <c r="K697" s="39">
        <v>3.28</v>
      </c>
      <c r="L697" s="144"/>
      <c r="N697" s="117"/>
    </row>
    <row r="698" spans="1:14" s="17" customFormat="1" ht="15.75" customHeight="1" x14ac:dyDescent="0.25">
      <c r="A698" s="143">
        <v>43541</v>
      </c>
      <c r="B698" s="27" t="s">
        <v>58</v>
      </c>
      <c r="C698" s="27" t="s">
        <v>58</v>
      </c>
      <c r="D698" s="25" t="s">
        <v>242</v>
      </c>
      <c r="E698" s="25" t="s">
        <v>104</v>
      </c>
      <c r="F698" s="25" t="s">
        <v>109</v>
      </c>
      <c r="G698" s="25" t="str">
        <f>VLOOKUP(Repository_table[[#This Row],[Country of Destination]],$T$11:$U$47,2,)</f>
        <v>East Asia and Pacific</v>
      </c>
      <c r="H698" s="25" t="s">
        <v>180</v>
      </c>
      <c r="I698" s="25" t="s">
        <v>261</v>
      </c>
      <c r="J698" s="28">
        <v>3697187</v>
      </c>
      <c r="K698" s="39">
        <v>3.28</v>
      </c>
      <c r="L698" s="144"/>
      <c r="N698" s="117"/>
    </row>
    <row r="699" spans="1:14" s="17" customFormat="1" ht="15.75" customHeight="1" x14ac:dyDescent="0.25">
      <c r="A699" s="143">
        <v>43541</v>
      </c>
      <c r="B699" s="27" t="s">
        <v>58</v>
      </c>
      <c r="C699" s="27" t="s">
        <v>58</v>
      </c>
      <c r="D699" s="25" t="s">
        <v>256</v>
      </c>
      <c r="E699" s="25" t="s">
        <v>186</v>
      </c>
      <c r="F699" s="25" t="s">
        <v>232</v>
      </c>
      <c r="G699" s="25" t="str">
        <f>VLOOKUP(Repository_table[[#This Row],[Country of Destination]],$T$11:$U$47,2,)</f>
        <v>Europe and Central Asia</v>
      </c>
      <c r="H699" s="25" t="s">
        <v>77</v>
      </c>
      <c r="I699" s="25" t="s">
        <v>261</v>
      </c>
      <c r="J699" s="28">
        <v>3715160</v>
      </c>
      <c r="K699" s="39">
        <v>4.7</v>
      </c>
      <c r="L699" s="144" t="s">
        <v>67</v>
      </c>
      <c r="N699" s="117"/>
    </row>
    <row r="700" spans="1:14" s="17" customFormat="1" ht="25" x14ac:dyDescent="0.25">
      <c r="A700" s="143">
        <v>43542</v>
      </c>
      <c r="B700" s="27" t="s">
        <v>292</v>
      </c>
      <c r="C700" s="27" t="s">
        <v>293</v>
      </c>
      <c r="D700" s="25" t="s">
        <v>291</v>
      </c>
      <c r="E700" s="25" t="s">
        <v>186</v>
      </c>
      <c r="F700" s="25" t="s">
        <v>267</v>
      </c>
      <c r="G700" s="25" t="str">
        <f>VLOOKUP(Repository_table[[#This Row],[Country of Destination]],$T$11:$U$47,2,)</f>
        <v>Latin America and the Caribbean</v>
      </c>
      <c r="H700" s="25" t="s">
        <v>230</v>
      </c>
      <c r="I700" s="25" t="s">
        <v>296</v>
      </c>
      <c r="J700" s="28">
        <v>2320490</v>
      </c>
      <c r="K700" s="39">
        <v>6.28</v>
      </c>
      <c r="L700" s="144" t="s">
        <v>360</v>
      </c>
      <c r="N700" s="117"/>
    </row>
    <row r="701" spans="1:14" s="17" customFormat="1" x14ac:dyDescent="0.25">
      <c r="A701" s="143">
        <v>43542</v>
      </c>
      <c r="B701" s="27" t="s">
        <v>58</v>
      </c>
      <c r="C701" s="27" t="s">
        <v>58</v>
      </c>
      <c r="D701" s="25" t="s">
        <v>243</v>
      </c>
      <c r="E701" s="25" t="s">
        <v>104</v>
      </c>
      <c r="F701" s="25" t="s">
        <v>189</v>
      </c>
      <c r="G701" s="25" t="str">
        <f>VLOOKUP(Repository_table[[#This Row],[Country of Destination]],$T$11:$U$47,2,)</f>
        <v>Europe and Central Asia</v>
      </c>
      <c r="H701" s="25" t="s">
        <v>278</v>
      </c>
      <c r="I701" s="25" t="s">
        <v>261</v>
      </c>
      <c r="J701" s="28">
        <v>3280540</v>
      </c>
      <c r="K701" s="39">
        <v>6.28</v>
      </c>
      <c r="L701" s="144" t="s">
        <v>102</v>
      </c>
      <c r="N701" s="117"/>
    </row>
    <row r="702" spans="1:14" s="17" customFormat="1" ht="15.75" customHeight="1" x14ac:dyDescent="0.25">
      <c r="A702" s="143">
        <v>43543</v>
      </c>
      <c r="B702" s="27" t="s">
        <v>185</v>
      </c>
      <c r="C702" s="27" t="s">
        <v>204</v>
      </c>
      <c r="D702" s="25" t="s">
        <v>253</v>
      </c>
      <c r="E702" s="25" t="s">
        <v>104</v>
      </c>
      <c r="F702" s="25" t="s">
        <v>78</v>
      </c>
      <c r="G702" s="25" t="str">
        <f>VLOOKUP(Repository_table[[#This Row],[Country of Destination]],$T$11:$U$47,2,)</f>
        <v>East Asia and Pacific</v>
      </c>
      <c r="H702" s="25" t="s">
        <v>218</v>
      </c>
      <c r="I702" s="25" t="s">
        <v>254</v>
      </c>
      <c r="J702" s="28">
        <v>3396770</v>
      </c>
      <c r="K702" s="39">
        <v>7.56</v>
      </c>
      <c r="L702" s="144" t="s">
        <v>102</v>
      </c>
      <c r="N702" s="117"/>
    </row>
    <row r="703" spans="1:14" s="17" customFormat="1" ht="15.75" customHeight="1" x14ac:dyDescent="0.25">
      <c r="A703" s="143">
        <v>43543</v>
      </c>
      <c r="B703" s="27" t="s">
        <v>58</v>
      </c>
      <c r="C703" s="27" t="s">
        <v>58</v>
      </c>
      <c r="D703" s="25" t="s">
        <v>243</v>
      </c>
      <c r="E703" s="25" t="s">
        <v>104</v>
      </c>
      <c r="F703" s="25" t="s">
        <v>277</v>
      </c>
      <c r="G703" s="25" t="str">
        <f>VLOOKUP(Repository_table[[#This Row],[Country of Destination]],$T$11:$U$47,2,)</f>
        <v>Europe and Central Asia</v>
      </c>
      <c r="H703" s="25" t="s">
        <v>199</v>
      </c>
      <c r="I703" s="25" t="s">
        <v>261</v>
      </c>
      <c r="J703" s="28">
        <v>3700892</v>
      </c>
      <c r="K703" s="39">
        <v>3.28</v>
      </c>
      <c r="L703" s="144"/>
      <c r="N703" s="117"/>
    </row>
    <row r="704" spans="1:14" s="17" customFormat="1" ht="15.75" customHeight="1" x14ac:dyDescent="0.25">
      <c r="A704" s="143">
        <v>43544</v>
      </c>
      <c r="B704" s="27" t="s">
        <v>58</v>
      </c>
      <c r="C704" s="27" t="s">
        <v>58</v>
      </c>
      <c r="D704" s="25" t="s">
        <v>242</v>
      </c>
      <c r="E704" s="25" t="s">
        <v>104</v>
      </c>
      <c r="F704" s="25" t="s">
        <v>73</v>
      </c>
      <c r="G704" s="25" t="str">
        <f>VLOOKUP(Repository_table[[#This Row],[Country of Destination]],$T$11:$U$47,2,)</f>
        <v>Latin America and the Caribbean</v>
      </c>
      <c r="H704" s="25" t="s">
        <v>308</v>
      </c>
      <c r="I704" s="25" t="s">
        <v>261</v>
      </c>
      <c r="J704" s="28">
        <v>3653208</v>
      </c>
      <c r="K704" s="39">
        <v>3.28</v>
      </c>
      <c r="L704" s="144"/>
      <c r="N704" s="117"/>
    </row>
    <row r="705" spans="1:14" s="17" customFormat="1" ht="15.75" customHeight="1" x14ac:dyDescent="0.25">
      <c r="A705" s="143">
        <v>43545</v>
      </c>
      <c r="B705" s="27" t="s">
        <v>185</v>
      </c>
      <c r="C705" s="27" t="s">
        <v>203</v>
      </c>
      <c r="D705" s="25" t="s">
        <v>253</v>
      </c>
      <c r="E705" s="25" t="s">
        <v>104</v>
      </c>
      <c r="F705" s="25" t="s">
        <v>357</v>
      </c>
      <c r="G705" s="25" t="str">
        <f>VLOOKUP(Repository_table[[#This Row],[Country of Destination]],$T$11:$U$47,2,)</f>
        <v>Europe and Central Asia</v>
      </c>
      <c r="H705" s="25" t="s">
        <v>173</v>
      </c>
      <c r="I705" s="25" t="s">
        <v>254</v>
      </c>
      <c r="J705" s="28">
        <v>3390310</v>
      </c>
      <c r="K705" s="39">
        <v>6.47</v>
      </c>
      <c r="L705" s="144" t="s">
        <v>102</v>
      </c>
      <c r="N705" s="117"/>
    </row>
    <row r="706" spans="1:14" s="17" customFormat="1" ht="15.75" customHeight="1" x14ac:dyDescent="0.25">
      <c r="A706" s="143">
        <v>43545</v>
      </c>
      <c r="B706" s="27" t="s">
        <v>58</v>
      </c>
      <c r="C706" s="27" t="s">
        <v>58</v>
      </c>
      <c r="D706" s="25" t="s">
        <v>256</v>
      </c>
      <c r="E706" s="25" t="s">
        <v>186</v>
      </c>
      <c r="F706" s="25" t="s">
        <v>189</v>
      </c>
      <c r="G706" s="25" t="str">
        <f>VLOOKUP(Repository_table[[#This Row],[Country of Destination]],$T$11:$U$47,2,)</f>
        <v>Europe and Central Asia</v>
      </c>
      <c r="H706" s="25" t="s">
        <v>106</v>
      </c>
      <c r="I706" s="25" t="s">
        <v>261</v>
      </c>
      <c r="J706" s="28">
        <v>3666133</v>
      </c>
      <c r="K706" s="39">
        <v>3.67</v>
      </c>
      <c r="L706" s="144" t="s">
        <v>67</v>
      </c>
      <c r="N706" s="117"/>
    </row>
    <row r="707" spans="1:14" s="17" customFormat="1" ht="15.75" customHeight="1" x14ac:dyDescent="0.25">
      <c r="A707" s="143">
        <v>43546</v>
      </c>
      <c r="B707" s="27" t="s">
        <v>58</v>
      </c>
      <c r="C707" s="27" t="s">
        <v>58</v>
      </c>
      <c r="D707" s="25" t="s">
        <v>243</v>
      </c>
      <c r="E707" s="25" t="s">
        <v>104</v>
      </c>
      <c r="F707" s="25" t="s">
        <v>65</v>
      </c>
      <c r="G707" s="25" t="str">
        <f>VLOOKUP(Repository_table[[#This Row],[Country of Destination]],$T$11:$U$47,2,)</f>
        <v>South Asia</v>
      </c>
      <c r="H707" s="25" t="s">
        <v>221</v>
      </c>
      <c r="I707" s="25" t="s">
        <v>261</v>
      </c>
      <c r="J707" s="28">
        <v>3633630</v>
      </c>
      <c r="K707" s="39">
        <v>3.28</v>
      </c>
      <c r="L707" s="144"/>
      <c r="N707" s="117"/>
    </row>
    <row r="708" spans="1:14" s="17" customFormat="1" ht="15.75" customHeight="1" x14ac:dyDescent="0.25">
      <c r="A708" s="143">
        <v>43547</v>
      </c>
      <c r="B708" s="27" t="s">
        <v>58</v>
      </c>
      <c r="C708" s="27" t="s">
        <v>58</v>
      </c>
      <c r="D708" s="25" t="s">
        <v>243</v>
      </c>
      <c r="E708" s="25" t="s">
        <v>104</v>
      </c>
      <c r="F708" s="25" t="s">
        <v>120</v>
      </c>
      <c r="G708" s="25" t="str">
        <f>VLOOKUP(Repository_table[[#This Row],[Country of Destination]],$T$11:$U$47,2,)</f>
        <v>Europe and Central Asia</v>
      </c>
      <c r="H708" s="25" t="s">
        <v>165</v>
      </c>
      <c r="I708" s="25" t="s">
        <v>261</v>
      </c>
      <c r="J708" s="28">
        <v>3669290</v>
      </c>
      <c r="K708" s="39">
        <v>4.96</v>
      </c>
      <c r="L708" s="144" t="s">
        <v>102</v>
      </c>
      <c r="N708" s="117"/>
    </row>
    <row r="709" spans="1:14" s="17" customFormat="1" ht="25" x14ac:dyDescent="0.25">
      <c r="A709" s="143">
        <v>43548</v>
      </c>
      <c r="B709" s="27" t="s">
        <v>292</v>
      </c>
      <c r="C709" s="27" t="s">
        <v>293</v>
      </c>
      <c r="D709" s="25" t="s">
        <v>291</v>
      </c>
      <c r="E709" s="25" t="s">
        <v>186</v>
      </c>
      <c r="F709" s="25" t="s">
        <v>196</v>
      </c>
      <c r="G709" s="25" t="str">
        <f>VLOOKUP(Repository_table[[#This Row],[Country of Destination]],$T$11:$U$47,2,)</f>
        <v>Europe and Central Asia</v>
      </c>
      <c r="H709" s="25" t="s">
        <v>359</v>
      </c>
      <c r="I709" s="25" t="s">
        <v>296</v>
      </c>
      <c r="J709" s="28">
        <v>3714940</v>
      </c>
      <c r="K709" s="39">
        <v>3.66</v>
      </c>
      <c r="L709" s="144" t="s">
        <v>360</v>
      </c>
      <c r="N709" s="117"/>
    </row>
    <row r="710" spans="1:14" s="17" customFormat="1" x14ac:dyDescent="0.25">
      <c r="A710" s="143">
        <v>43548</v>
      </c>
      <c r="B710" s="27" t="s">
        <v>58</v>
      </c>
      <c r="C710" s="27" t="s">
        <v>58</v>
      </c>
      <c r="D710" s="25" t="s">
        <v>256</v>
      </c>
      <c r="E710" s="25" t="s">
        <v>186</v>
      </c>
      <c r="F710" s="25" t="s">
        <v>244</v>
      </c>
      <c r="G710" s="25" t="str">
        <f>VLOOKUP(Repository_table[[#This Row],[Country of Destination]],$T$11:$U$47,2,)</f>
        <v>Europe and Central Asia</v>
      </c>
      <c r="H710" s="25" t="s">
        <v>155</v>
      </c>
      <c r="I710" s="25" t="s">
        <v>261</v>
      </c>
      <c r="J710" s="28">
        <v>3411020</v>
      </c>
      <c r="K710" s="39">
        <v>3.79</v>
      </c>
      <c r="L710" s="144" t="s">
        <v>67</v>
      </c>
      <c r="N710" s="117"/>
    </row>
    <row r="711" spans="1:14" s="17" customFormat="1" ht="15.75" customHeight="1" x14ac:dyDescent="0.25">
      <c r="A711" s="143">
        <v>43551</v>
      </c>
      <c r="B711" s="27" t="s">
        <v>58</v>
      </c>
      <c r="C711" s="27" t="s">
        <v>58</v>
      </c>
      <c r="D711" s="25" t="s">
        <v>242</v>
      </c>
      <c r="E711" s="25" t="s">
        <v>104</v>
      </c>
      <c r="F711" s="25" t="s">
        <v>109</v>
      </c>
      <c r="G711" s="25" t="str">
        <f>VLOOKUP(Repository_table[[#This Row],[Country of Destination]],$T$11:$U$47,2,)</f>
        <v>East Asia and Pacific</v>
      </c>
      <c r="H711" s="25" t="s">
        <v>246</v>
      </c>
      <c r="I711" s="25" t="s">
        <v>261</v>
      </c>
      <c r="J711" s="28">
        <v>3699063</v>
      </c>
      <c r="K711" s="39">
        <v>3.28</v>
      </c>
      <c r="L711" s="144"/>
      <c r="N711" s="117"/>
    </row>
    <row r="712" spans="1:14" s="17" customFormat="1" ht="15.75" customHeight="1" x14ac:dyDescent="0.25">
      <c r="A712" s="143">
        <v>43552</v>
      </c>
      <c r="B712" s="27" t="s">
        <v>185</v>
      </c>
      <c r="C712" s="27" t="s">
        <v>204</v>
      </c>
      <c r="D712" s="25" t="s">
        <v>258</v>
      </c>
      <c r="E712" s="25" t="s">
        <v>104</v>
      </c>
      <c r="F712" s="25" t="s">
        <v>178</v>
      </c>
      <c r="G712" s="25" t="str">
        <f>VLOOKUP(Repository_table[[#This Row],[Country of Destination]],$T$11:$U$47,2,)</f>
        <v>Latin America and the Caribbean</v>
      </c>
      <c r="H712" s="25" t="s">
        <v>122</v>
      </c>
      <c r="I712" s="25" t="s">
        <v>254</v>
      </c>
      <c r="J712" s="28">
        <v>3191446</v>
      </c>
      <c r="K712" s="39">
        <v>7.82</v>
      </c>
      <c r="L712" s="144" t="s">
        <v>102</v>
      </c>
      <c r="N712" s="117"/>
    </row>
    <row r="713" spans="1:14" s="17" customFormat="1" ht="15.75" customHeight="1" x14ac:dyDescent="0.25">
      <c r="A713" s="143">
        <v>43553</v>
      </c>
      <c r="B713" s="27" t="s">
        <v>292</v>
      </c>
      <c r="C713" s="27" t="s">
        <v>293</v>
      </c>
      <c r="D713" s="25" t="s">
        <v>291</v>
      </c>
      <c r="E713" s="25" t="s">
        <v>186</v>
      </c>
      <c r="F713" s="25" t="s">
        <v>65</v>
      </c>
      <c r="G713" s="25" t="str">
        <f>VLOOKUP(Repository_table[[#This Row],[Country of Destination]],$T$11:$U$47,2,)</f>
        <v>South Asia</v>
      </c>
      <c r="H713" s="25" t="s">
        <v>272</v>
      </c>
      <c r="I713" s="25" t="s">
        <v>296</v>
      </c>
      <c r="J713" s="28">
        <v>3812326</v>
      </c>
      <c r="K713" s="39">
        <v>3.78</v>
      </c>
      <c r="L713" s="144" t="s">
        <v>360</v>
      </c>
      <c r="N713" s="117"/>
    </row>
    <row r="714" spans="1:14" s="17" customFormat="1" x14ac:dyDescent="0.25">
      <c r="A714" s="143">
        <v>43553</v>
      </c>
      <c r="B714" s="27" t="s">
        <v>58</v>
      </c>
      <c r="C714" s="27" t="s">
        <v>58</v>
      </c>
      <c r="D714" s="25" t="s">
        <v>243</v>
      </c>
      <c r="E714" s="25" t="s">
        <v>104</v>
      </c>
      <c r="F714" s="25" t="s">
        <v>189</v>
      </c>
      <c r="G714" s="25" t="str">
        <f>VLOOKUP(Repository_table[[#This Row],[Country of Destination]],$T$11:$U$47,2,)</f>
        <v>Europe and Central Asia</v>
      </c>
      <c r="H714" s="25" t="s">
        <v>107</v>
      </c>
      <c r="I714" s="25" t="s">
        <v>261</v>
      </c>
      <c r="J714" s="28">
        <v>3682190</v>
      </c>
      <c r="K714" s="39">
        <v>6.28</v>
      </c>
      <c r="L714" s="144" t="s">
        <v>102</v>
      </c>
      <c r="N714" s="117"/>
    </row>
    <row r="715" spans="1:14" s="17" customFormat="1" ht="15.75" customHeight="1" x14ac:dyDescent="0.25">
      <c r="A715" s="143">
        <v>43554</v>
      </c>
      <c r="B715" s="27" t="s">
        <v>58</v>
      </c>
      <c r="C715" s="27" t="s">
        <v>58</v>
      </c>
      <c r="D715" s="25" t="s">
        <v>242</v>
      </c>
      <c r="E715" s="25" t="s">
        <v>104</v>
      </c>
      <c r="F715" s="25" t="s">
        <v>108</v>
      </c>
      <c r="G715" s="25" t="str">
        <f>VLOOKUP(Repository_table[[#This Row],[Country of Destination]],$T$11:$U$47,2,)</f>
        <v>Latin America and the Caribbean</v>
      </c>
      <c r="H715" s="25" t="s">
        <v>222</v>
      </c>
      <c r="I715" s="25" t="s">
        <v>261</v>
      </c>
      <c r="J715" s="28">
        <v>3079564</v>
      </c>
      <c r="K715" s="39">
        <v>3.28</v>
      </c>
      <c r="L715" s="144"/>
      <c r="N715" s="117"/>
    </row>
    <row r="716" spans="1:14" s="17" customFormat="1" ht="15.75" customHeight="1" x14ac:dyDescent="0.25">
      <c r="A716" s="143">
        <v>43556</v>
      </c>
      <c r="B716" s="27" t="s">
        <v>185</v>
      </c>
      <c r="C716" s="27" t="s">
        <v>203</v>
      </c>
      <c r="D716" s="25" t="s">
        <v>253</v>
      </c>
      <c r="E716" s="25" t="s">
        <v>104</v>
      </c>
      <c r="F716" s="25" t="s">
        <v>169</v>
      </c>
      <c r="G716" s="25" t="str">
        <f>VLOOKUP(Repository_table[[#This Row],[Country of Destination]],$T$11:$U$47,2,)</f>
        <v>Latin America and the Caribbean</v>
      </c>
      <c r="H716" s="25" t="s">
        <v>366</v>
      </c>
      <c r="I716" s="25" t="s">
        <v>254</v>
      </c>
      <c r="J716" s="28">
        <v>233749</v>
      </c>
      <c r="K716" s="39">
        <v>6.49</v>
      </c>
      <c r="L716" s="144" t="s">
        <v>212</v>
      </c>
      <c r="N716" s="117"/>
    </row>
    <row r="717" spans="1:14" s="17" customFormat="1" ht="15.75" customHeight="1" x14ac:dyDescent="0.25">
      <c r="A717" s="143">
        <v>43556</v>
      </c>
      <c r="B717" s="27" t="s">
        <v>185</v>
      </c>
      <c r="C717" s="27" t="s">
        <v>203</v>
      </c>
      <c r="D717" s="25" t="s">
        <v>253</v>
      </c>
      <c r="E717" s="25" t="s">
        <v>104</v>
      </c>
      <c r="F717" s="25" t="s">
        <v>196</v>
      </c>
      <c r="G717" s="25" t="str">
        <f>VLOOKUP(Repository_table[[#This Row],[Country of Destination]],$T$11:$U$47,2,)</f>
        <v>Europe and Central Asia</v>
      </c>
      <c r="H717" s="25" t="s">
        <v>366</v>
      </c>
      <c r="I717" s="25" t="s">
        <v>254</v>
      </c>
      <c r="J717" s="28">
        <v>3153911</v>
      </c>
      <c r="K717" s="39">
        <v>6.5</v>
      </c>
      <c r="L717" s="144" t="s">
        <v>212</v>
      </c>
      <c r="N717" s="117"/>
    </row>
    <row r="718" spans="1:14" s="17" customFormat="1" ht="15.75" customHeight="1" x14ac:dyDescent="0.25">
      <c r="A718" s="143">
        <v>43556</v>
      </c>
      <c r="B718" s="27" t="s">
        <v>58</v>
      </c>
      <c r="C718" s="27" t="s">
        <v>58</v>
      </c>
      <c r="D718" s="25" t="s">
        <v>256</v>
      </c>
      <c r="E718" s="25" t="s">
        <v>186</v>
      </c>
      <c r="F718" s="25" t="s">
        <v>65</v>
      </c>
      <c r="G718" s="25" t="str">
        <f>VLOOKUP(Repository_table[[#This Row],[Country of Destination]],$T$11:$U$47,2,)</f>
        <v>South Asia</v>
      </c>
      <c r="H718" s="25" t="s">
        <v>264</v>
      </c>
      <c r="I718" s="25" t="s">
        <v>261</v>
      </c>
      <c r="J718" s="28">
        <v>3108482</v>
      </c>
      <c r="K718" s="39">
        <v>3.62</v>
      </c>
      <c r="L718" s="144" t="s">
        <v>67</v>
      </c>
      <c r="N718" s="117"/>
    </row>
    <row r="719" spans="1:14" s="17" customFormat="1" ht="25" x14ac:dyDescent="0.25">
      <c r="A719" s="143">
        <v>43557</v>
      </c>
      <c r="B719" s="27" t="s">
        <v>292</v>
      </c>
      <c r="C719" s="27" t="s">
        <v>293</v>
      </c>
      <c r="D719" s="25" t="s">
        <v>291</v>
      </c>
      <c r="E719" s="25" t="s">
        <v>186</v>
      </c>
      <c r="F719" s="25" t="s">
        <v>196</v>
      </c>
      <c r="G719" s="25" t="str">
        <f>VLOOKUP(Repository_table[[#This Row],[Country of Destination]],$T$11:$U$47,2,)</f>
        <v>Europe and Central Asia</v>
      </c>
      <c r="H719" s="25" t="s">
        <v>304</v>
      </c>
      <c r="I719" s="25" t="s">
        <v>296</v>
      </c>
      <c r="J719" s="28">
        <v>3199019</v>
      </c>
      <c r="K719" s="39">
        <v>3.67</v>
      </c>
      <c r="L719" s="144" t="s">
        <v>67</v>
      </c>
      <c r="N719" s="117"/>
    </row>
    <row r="720" spans="1:14" s="17" customFormat="1" x14ac:dyDescent="0.25">
      <c r="A720" s="143">
        <v>43557</v>
      </c>
      <c r="B720" s="27" t="s">
        <v>58</v>
      </c>
      <c r="C720" s="27" t="s">
        <v>58</v>
      </c>
      <c r="D720" s="25" t="s">
        <v>243</v>
      </c>
      <c r="E720" s="25" t="s">
        <v>104</v>
      </c>
      <c r="F720" s="25" t="s">
        <v>232</v>
      </c>
      <c r="G720" s="25" t="str">
        <f>VLOOKUP(Repository_table[[#This Row],[Country of Destination]],$T$11:$U$47,2,)</f>
        <v>Europe and Central Asia</v>
      </c>
      <c r="H720" s="25" t="s">
        <v>350</v>
      </c>
      <c r="I720" s="25" t="s">
        <v>261</v>
      </c>
      <c r="J720" s="28">
        <v>3447971</v>
      </c>
      <c r="K720" s="39">
        <v>3.12</v>
      </c>
      <c r="L720" s="144"/>
      <c r="N720" s="117"/>
    </row>
    <row r="721" spans="1:14" s="17" customFormat="1" ht="15.75" customHeight="1" x14ac:dyDescent="0.25">
      <c r="A721" s="143">
        <v>43558</v>
      </c>
      <c r="B721" s="27" t="s">
        <v>58</v>
      </c>
      <c r="C721" s="27" t="s">
        <v>58</v>
      </c>
      <c r="D721" s="25" t="s">
        <v>242</v>
      </c>
      <c r="E721" s="25" t="s">
        <v>104</v>
      </c>
      <c r="F721" s="25" t="s">
        <v>109</v>
      </c>
      <c r="G721" s="25" t="str">
        <f>VLOOKUP(Repository_table[[#This Row],[Country of Destination]],$T$11:$U$47,2,)</f>
        <v>East Asia and Pacific</v>
      </c>
      <c r="H721" s="25" t="s">
        <v>234</v>
      </c>
      <c r="I721" s="25" t="s">
        <v>261</v>
      </c>
      <c r="J721" s="28">
        <v>3281574</v>
      </c>
      <c r="K721" s="39">
        <v>6.12</v>
      </c>
      <c r="L721" s="144" t="s">
        <v>102</v>
      </c>
      <c r="N721" s="117"/>
    </row>
    <row r="722" spans="1:14" s="17" customFormat="1" ht="15.75" customHeight="1" x14ac:dyDescent="0.25">
      <c r="A722" s="143">
        <v>43559</v>
      </c>
      <c r="B722" s="27" t="s">
        <v>58</v>
      </c>
      <c r="C722" s="27" t="s">
        <v>58</v>
      </c>
      <c r="D722" s="25" t="s">
        <v>242</v>
      </c>
      <c r="E722" s="25" t="s">
        <v>104</v>
      </c>
      <c r="F722" s="25" t="s">
        <v>149</v>
      </c>
      <c r="G722" s="25" t="str">
        <f>VLOOKUP(Repository_table[[#This Row],[Country of Destination]],$T$11:$U$47,2,)</f>
        <v>Middle East and North Africa</v>
      </c>
      <c r="H722" s="25" t="s">
        <v>110</v>
      </c>
      <c r="I722" s="25" t="s">
        <v>261</v>
      </c>
      <c r="J722" s="28">
        <v>3621755</v>
      </c>
      <c r="K722" s="39">
        <v>3.12</v>
      </c>
      <c r="L722" s="144"/>
      <c r="N722" s="117"/>
    </row>
    <row r="723" spans="1:14" s="17" customFormat="1" ht="25" x14ac:dyDescent="0.25">
      <c r="A723" s="143">
        <v>43560</v>
      </c>
      <c r="B723" s="27" t="s">
        <v>292</v>
      </c>
      <c r="C723" s="27" t="s">
        <v>293</v>
      </c>
      <c r="D723" s="25" t="s">
        <v>291</v>
      </c>
      <c r="E723" s="25" t="s">
        <v>186</v>
      </c>
      <c r="F723" s="25" t="s">
        <v>196</v>
      </c>
      <c r="G723" s="25" t="str">
        <f>VLOOKUP(Repository_table[[#This Row],[Country of Destination]],$T$11:$U$47,2,)</f>
        <v>Europe and Central Asia</v>
      </c>
      <c r="H723" s="25" t="s">
        <v>230</v>
      </c>
      <c r="I723" s="25" t="s">
        <v>296</v>
      </c>
      <c r="J723" s="28">
        <v>2955076</v>
      </c>
      <c r="K723" s="39">
        <v>4.0599999999999996</v>
      </c>
      <c r="L723" s="144" t="s">
        <v>67</v>
      </c>
      <c r="N723" s="117"/>
    </row>
    <row r="724" spans="1:14" s="17" customFormat="1" ht="15.75" customHeight="1" x14ac:dyDescent="0.25">
      <c r="A724" s="143">
        <v>43562</v>
      </c>
      <c r="B724" s="27" t="s">
        <v>185</v>
      </c>
      <c r="C724" s="27" t="s">
        <v>204</v>
      </c>
      <c r="D724" s="25" t="s">
        <v>253</v>
      </c>
      <c r="E724" s="25" t="s">
        <v>104</v>
      </c>
      <c r="F724" s="25" t="s">
        <v>78</v>
      </c>
      <c r="G724" s="25" t="str">
        <f>VLOOKUP(Repository_table[[#This Row],[Country of Destination]],$T$11:$U$47,2,)</f>
        <v>East Asia and Pacific</v>
      </c>
      <c r="H724" s="25" t="s">
        <v>114</v>
      </c>
      <c r="I724" s="25" t="s">
        <v>254</v>
      </c>
      <c r="J724" s="28">
        <v>3416319</v>
      </c>
      <c r="K724" s="39">
        <v>7.49</v>
      </c>
      <c r="L724" s="144" t="s">
        <v>102</v>
      </c>
      <c r="N724" s="117"/>
    </row>
    <row r="725" spans="1:14" s="17" customFormat="1" ht="15.75" customHeight="1" x14ac:dyDescent="0.25">
      <c r="A725" s="143">
        <v>43562</v>
      </c>
      <c r="B725" s="27" t="s">
        <v>58</v>
      </c>
      <c r="C725" s="27" t="s">
        <v>58</v>
      </c>
      <c r="D725" s="25" t="s">
        <v>256</v>
      </c>
      <c r="E725" s="25" t="s">
        <v>186</v>
      </c>
      <c r="F725" s="25" t="s">
        <v>231</v>
      </c>
      <c r="G725" s="25" t="str">
        <f>VLOOKUP(Repository_table[[#This Row],[Country of Destination]],$T$11:$U$47,2,)</f>
        <v>Europe and Central Asia</v>
      </c>
      <c r="H725" s="25" t="s">
        <v>275</v>
      </c>
      <c r="I725" s="25" t="s">
        <v>261</v>
      </c>
      <c r="J725" s="28">
        <v>412820</v>
      </c>
      <c r="K725" s="39">
        <v>3.62</v>
      </c>
      <c r="L725" s="144" t="s">
        <v>241</v>
      </c>
      <c r="N725" s="117"/>
    </row>
    <row r="726" spans="1:14" s="17" customFormat="1" ht="15.75" customHeight="1" x14ac:dyDescent="0.25">
      <c r="A726" s="143">
        <v>43562</v>
      </c>
      <c r="B726" s="27" t="s">
        <v>58</v>
      </c>
      <c r="C726" s="27" t="s">
        <v>58</v>
      </c>
      <c r="D726" s="25" t="s">
        <v>256</v>
      </c>
      <c r="E726" s="25" t="s">
        <v>186</v>
      </c>
      <c r="F726" s="25" t="s">
        <v>105</v>
      </c>
      <c r="G726" s="25" t="str">
        <f>VLOOKUP(Repository_table[[#This Row],[Country of Destination]],$T$11:$U$47,2,)</f>
        <v>Europe and Central Asia</v>
      </c>
      <c r="H726" s="25" t="s">
        <v>275</v>
      </c>
      <c r="I726" s="25" t="s">
        <v>261</v>
      </c>
      <c r="J726" s="28">
        <v>2968781</v>
      </c>
      <c r="K726" s="39">
        <v>3.62</v>
      </c>
      <c r="L726" s="144" t="s">
        <v>241</v>
      </c>
      <c r="N726" s="117"/>
    </row>
    <row r="727" spans="1:14" s="17" customFormat="1" ht="15.75" customHeight="1" x14ac:dyDescent="0.25">
      <c r="A727" s="143">
        <v>43563</v>
      </c>
      <c r="B727" s="27" t="s">
        <v>185</v>
      </c>
      <c r="C727" s="27" t="s">
        <v>203</v>
      </c>
      <c r="D727" s="25" t="s">
        <v>253</v>
      </c>
      <c r="E727" s="25" t="s">
        <v>104</v>
      </c>
      <c r="F727" s="25" t="s">
        <v>189</v>
      </c>
      <c r="G727" s="25" t="str">
        <f>VLOOKUP(Repository_table[[#This Row],[Country of Destination]],$T$11:$U$47,2,)</f>
        <v>Europe and Central Asia</v>
      </c>
      <c r="H727" s="25" t="s">
        <v>135</v>
      </c>
      <c r="I727" s="25" t="s">
        <v>254</v>
      </c>
      <c r="J727" s="28">
        <v>3380759</v>
      </c>
      <c r="K727" s="39">
        <v>6.38</v>
      </c>
      <c r="L727" s="144" t="s">
        <v>102</v>
      </c>
      <c r="N727" s="117"/>
    </row>
    <row r="728" spans="1:14" s="17" customFormat="1" ht="15.75" customHeight="1" x14ac:dyDescent="0.25">
      <c r="A728" s="143">
        <v>43563</v>
      </c>
      <c r="B728" s="27" t="s">
        <v>58</v>
      </c>
      <c r="C728" s="27" t="s">
        <v>58</v>
      </c>
      <c r="D728" s="25" t="s">
        <v>242</v>
      </c>
      <c r="E728" s="25" t="s">
        <v>104</v>
      </c>
      <c r="F728" s="25" t="s">
        <v>73</v>
      </c>
      <c r="G728" s="25" t="str">
        <f>VLOOKUP(Repository_table[[#This Row],[Country of Destination]],$T$11:$U$47,2,)</f>
        <v>Latin America and the Caribbean</v>
      </c>
      <c r="H728" s="25" t="s">
        <v>356</v>
      </c>
      <c r="I728" s="25" t="s">
        <v>261</v>
      </c>
      <c r="J728" s="28">
        <v>3279652</v>
      </c>
      <c r="K728" s="39">
        <v>6.12</v>
      </c>
      <c r="L728" s="144" t="s">
        <v>102</v>
      </c>
      <c r="N728" s="117"/>
    </row>
    <row r="729" spans="1:14" s="17" customFormat="1" ht="15.75" customHeight="1" x14ac:dyDescent="0.25">
      <c r="A729" s="143">
        <v>43565</v>
      </c>
      <c r="B729" s="27" t="s">
        <v>58</v>
      </c>
      <c r="C729" s="27" t="s">
        <v>58</v>
      </c>
      <c r="D729" s="25" t="s">
        <v>243</v>
      </c>
      <c r="E729" s="25" t="s">
        <v>104</v>
      </c>
      <c r="F729" s="25" t="s">
        <v>352</v>
      </c>
      <c r="G729" s="25" t="str">
        <f>VLOOKUP(Repository_table[[#This Row],[Country of Destination]],$T$11:$U$47,2,)</f>
        <v>East Asia and Pacific</v>
      </c>
      <c r="H729" s="25" t="s">
        <v>219</v>
      </c>
      <c r="I729" s="25" t="s">
        <v>261</v>
      </c>
      <c r="J729" s="28">
        <v>2924760</v>
      </c>
      <c r="K729" s="39">
        <v>3.12</v>
      </c>
      <c r="L729" s="144"/>
      <c r="N729" s="117"/>
    </row>
    <row r="730" spans="1:14" s="17" customFormat="1" ht="25" x14ac:dyDescent="0.25">
      <c r="A730" s="143">
        <v>43567</v>
      </c>
      <c r="B730" s="27" t="s">
        <v>292</v>
      </c>
      <c r="C730" s="27" t="s">
        <v>293</v>
      </c>
      <c r="D730" s="25" t="s">
        <v>291</v>
      </c>
      <c r="E730" s="25" t="s">
        <v>186</v>
      </c>
      <c r="F730" s="25" t="s">
        <v>189</v>
      </c>
      <c r="G730" s="25" t="str">
        <f>VLOOKUP(Repository_table[[#This Row],[Country of Destination]],$T$11:$U$47,2,)</f>
        <v>Europe and Central Asia</v>
      </c>
      <c r="H730" s="25" t="s">
        <v>358</v>
      </c>
      <c r="I730" s="25" t="s">
        <v>296</v>
      </c>
      <c r="J730" s="28">
        <v>3311703</v>
      </c>
      <c r="K730" s="39">
        <v>3.62</v>
      </c>
      <c r="L730" s="144" t="s">
        <v>67</v>
      </c>
      <c r="N730" s="117"/>
    </row>
    <row r="731" spans="1:14" s="17" customFormat="1" x14ac:dyDescent="0.25">
      <c r="A731" s="143">
        <v>43567</v>
      </c>
      <c r="B731" s="27" t="s">
        <v>58</v>
      </c>
      <c r="C731" s="27" t="s">
        <v>58</v>
      </c>
      <c r="D731" s="25" t="s">
        <v>256</v>
      </c>
      <c r="E731" s="25" t="s">
        <v>186</v>
      </c>
      <c r="F731" s="25" t="s">
        <v>189</v>
      </c>
      <c r="G731" s="25" t="str">
        <f>VLOOKUP(Repository_table[[#This Row],[Country of Destination]],$T$11:$U$47,2,)</f>
        <v>Europe and Central Asia</v>
      </c>
      <c r="H731" s="25" t="s">
        <v>295</v>
      </c>
      <c r="I731" s="25" t="s">
        <v>261</v>
      </c>
      <c r="J731" s="28">
        <v>3690627</v>
      </c>
      <c r="K731" s="39">
        <v>3.88</v>
      </c>
      <c r="L731" s="144" t="s">
        <v>67</v>
      </c>
      <c r="N731" s="117"/>
    </row>
    <row r="732" spans="1:14" s="17" customFormat="1" ht="15.75" customHeight="1" x14ac:dyDescent="0.25">
      <c r="A732" s="143">
        <v>43568</v>
      </c>
      <c r="B732" s="27" t="s">
        <v>58</v>
      </c>
      <c r="C732" s="27" t="s">
        <v>58</v>
      </c>
      <c r="D732" s="25" t="s">
        <v>242</v>
      </c>
      <c r="E732" s="25" t="s">
        <v>104</v>
      </c>
      <c r="F732" s="25" t="s">
        <v>109</v>
      </c>
      <c r="G732" s="25" t="str">
        <f>VLOOKUP(Repository_table[[#This Row],[Country of Destination]],$T$11:$U$47,2,)</f>
        <v>East Asia and Pacific</v>
      </c>
      <c r="H732" s="25" t="s">
        <v>245</v>
      </c>
      <c r="I732" s="25" t="s">
        <v>261</v>
      </c>
      <c r="J732" s="28">
        <v>3082903</v>
      </c>
      <c r="K732" s="39">
        <v>3.12</v>
      </c>
      <c r="L732" s="144"/>
      <c r="N732" s="117"/>
    </row>
    <row r="733" spans="1:14" s="17" customFormat="1" ht="15.75" customHeight="1" x14ac:dyDescent="0.25">
      <c r="A733" s="143">
        <v>43569</v>
      </c>
      <c r="B733" s="27" t="s">
        <v>58</v>
      </c>
      <c r="C733" s="27" t="s">
        <v>58</v>
      </c>
      <c r="D733" s="25" t="s">
        <v>242</v>
      </c>
      <c r="E733" s="25" t="s">
        <v>104</v>
      </c>
      <c r="F733" s="25" t="s">
        <v>283</v>
      </c>
      <c r="G733" s="25" t="str">
        <f>VLOOKUP(Repository_table[[#This Row],[Country of Destination]],$T$11:$U$47,2,)</f>
        <v>East Asia and Pacific</v>
      </c>
      <c r="H733" s="25" t="s">
        <v>255</v>
      </c>
      <c r="I733" s="25" t="s">
        <v>261</v>
      </c>
      <c r="J733" s="28">
        <v>320342</v>
      </c>
      <c r="K733" s="39">
        <v>6.12</v>
      </c>
      <c r="L733" s="144" t="s">
        <v>212</v>
      </c>
      <c r="N733" s="117"/>
    </row>
    <row r="734" spans="1:14" s="17" customFormat="1" ht="15.75" customHeight="1" x14ac:dyDescent="0.25">
      <c r="A734" s="143">
        <v>43569</v>
      </c>
      <c r="B734" s="27" t="s">
        <v>58</v>
      </c>
      <c r="C734" s="27" t="s">
        <v>58</v>
      </c>
      <c r="D734" s="25" t="s">
        <v>242</v>
      </c>
      <c r="E734" s="25" t="s">
        <v>104</v>
      </c>
      <c r="F734" s="25" t="s">
        <v>109</v>
      </c>
      <c r="G734" s="25" t="str">
        <f>VLOOKUP(Repository_table[[#This Row],[Country of Destination]],$T$11:$U$47,2,)</f>
        <v>East Asia and Pacific</v>
      </c>
      <c r="H734" s="25" t="s">
        <v>255</v>
      </c>
      <c r="I734" s="25" t="s">
        <v>261</v>
      </c>
      <c r="J734" s="28">
        <v>2956944</v>
      </c>
      <c r="K734" s="39">
        <v>6.12</v>
      </c>
      <c r="L734" s="144" t="s">
        <v>212</v>
      </c>
      <c r="N734" s="117"/>
    </row>
    <row r="735" spans="1:14" s="17" customFormat="1" ht="25" x14ac:dyDescent="0.25">
      <c r="A735" s="143">
        <v>43570</v>
      </c>
      <c r="B735" s="27" t="s">
        <v>292</v>
      </c>
      <c r="C735" s="27" t="s">
        <v>293</v>
      </c>
      <c r="D735" s="25" t="s">
        <v>291</v>
      </c>
      <c r="E735" s="25" t="s">
        <v>186</v>
      </c>
      <c r="F735" s="25" t="s">
        <v>196</v>
      </c>
      <c r="G735" s="25" t="str">
        <f>VLOOKUP(Repository_table[[#This Row],[Country of Destination]],$T$11:$U$47,2,)</f>
        <v>Europe and Central Asia</v>
      </c>
      <c r="H735" s="25" t="s">
        <v>77</v>
      </c>
      <c r="I735" s="25" t="s">
        <v>296</v>
      </c>
      <c r="J735" s="28">
        <v>3702261</v>
      </c>
      <c r="K735" s="39">
        <v>4.6500000000000004</v>
      </c>
      <c r="L735" s="144" t="s">
        <v>67</v>
      </c>
      <c r="N735" s="117"/>
    </row>
    <row r="736" spans="1:14" s="17" customFormat="1" x14ac:dyDescent="0.25">
      <c r="A736" s="143">
        <v>43570</v>
      </c>
      <c r="B736" s="27" t="s">
        <v>58</v>
      </c>
      <c r="C736" s="27" t="s">
        <v>58</v>
      </c>
      <c r="D736" s="25" t="s">
        <v>243</v>
      </c>
      <c r="E736" s="25" t="s">
        <v>104</v>
      </c>
      <c r="F736" s="25" t="s">
        <v>65</v>
      </c>
      <c r="G736" s="25" t="str">
        <f>VLOOKUP(Repository_table[[#This Row],[Country of Destination]],$T$11:$U$47,2,)</f>
        <v>South Asia</v>
      </c>
      <c r="H736" s="25" t="s">
        <v>237</v>
      </c>
      <c r="I736" s="25" t="s">
        <v>261</v>
      </c>
      <c r="J736" s="28">
        <v>3633674</v>
      </c>
      <c r="K736" s="39">
        <v>3.12</v>
      </c>
      <c r="L736" s="144"/>
      <c r="N736" s="117"/>
    </row>
    <row r="737" spans="1:14" s="17" customFormat="1" ht="15.75" customHeight="1" x14ac:dyDescent="0.25">
      <c r="A737" s="143">
        <v>43571</v>
      </c>
      <c r="B737" s="27" t="s">
        <v>58</v>
      </c>
      <c r="C737" s="27" t="s">
        <v>58</v>
      </c>
      <c r="D737" s="25" t="s">
        <v>243</v>
      </c>
      <c r="E737" s="25" t="s">
        <v>104</v>
      </c>
      <c r="F737" s="25" t="s">
        <v>189</v>
      </c>
      <c r="G737" s="25" t="str">
        <f>VLOOKUP(Repository_table[[#This Row],[Country of Destination]],$T$11:$U$47,2,)</f>
        <v>Europe and Central Asia</v>
      </c>
      <c r="H737" s="25" t="s">
        <v>228</v>
      </c>
      <c r="I737" s="25" t="s">
        <v>261</v>
      </c>
      <c r="J737" s="28">
        <v>3318405</v>
      </c>
      <c r="K737" s="39">
        <v>3.12</v>
      </c>
      <c r="L737" s="144"/>
      <c r="N737" s="117"/>
    </row>
    <row r="738" spans="1:14" s="17" customFormat="1" ht="15.75" customHeight="1" x14ac:dyDescent="0.25">
      <c r="A738" s="143">
        <v>43572</v>
      </c>
      <c r="B738" s="27" t="s">
        <v>185</v>
      </c>
      <c r="C738" s="27" t="s">
        <v>204</v>
      </c>
      <c r="D738" s="25" t="s">
        <v>253</v>
      </c>
      <c r="E738" s="25" t="s">
        <v>104</v>
      </c>
      <c r="F738" s="25" t="s">
        <v>78</v>
      </c>
      <c r="G738" s="25" t="str">
        <f>VLOOKUP(Repository_table[[#This Row],[Country of Destination]],$T$11:$U$47,2,)</f>
        <v>East Asia and Pacific</v>
      </c>
      <c r="H738" s="25" t="s">
        <v>289</v>
      </c>
      <c r="I738" s="25" t="s">
        <v>254</v>
      </c>
      <c r="J738" s="28">
        <v>3483836</v>
      </c>
      <c r="K738" s="39">
        <v>7.49</v>
      </c>
      <c r="L738" s="144" t="s">
        <v>102</v>
      </c>
      <c r="N738" s="117"/>
    </row>
    <row r="739" spans="1:14" s="17" customFormat="1" ht="15.75" customHeight="1" x14ac:dyDescent="0.25">
      <c r="A739" s="143">
        <v>43573</v>
      </c>
      <c r="B739" s="27" t="s">
        <v>58</v>
      </c>
      <c r="C739" s="27" t="s">
        <v>58</v>
      </c>
      <c r="D739" s="25" t="s">
        <v>243</v>
      </c>
      <c r="E739" s="25" t="s">
        <v>104</v>
      </c>
      <c r="F739" s="25" t="s">
        <v>232</v>
      </c>
      <c r="G739" s="25" t="str">
        <f>VLOOKUP(Repository_table[[#This Row],[Country of Destination]],$T$11:$U$47,2,)</f>
        <v>Europe and Central Asia</v>
      </c>
      <c r="H739" s="25" t="s">
        <v>278</v>
      </c>
      <c r="I739" s="25" t="s">
        <v>261</v>
      </c>
      <c r="J739" s="28">
        <v>3273999</v>
      </c>
      <c r="K739" s="39">
        <v>6.12</v>
      </c>
      <c r="L739" s="144" t="s">
        <v>102</v>
      </c>
      <c r="N739" s="117"/>
    </row>
    <row r="740" spans="1:14" s="17" customFormat="1" ht="15.75" customHeight="1" x14ac:dyDescent="0.25">
      <c r="A740" s="143">
        <v>43574</v>
      </c>
      <c r="B740" s="27" t="s">
        <v>58</v>
      </c>
      <c r="C740" s="27" t="s">
        <v>58</v>
      </c>
      <c r="D740" s="25" t="s">
        <v>243</v>
      </c>
      <c r="E740" s="25" t="s">
        <v>104</v>
      </c>
      <c r="F740" s="25" t="s">
        <v>317</v>
      </c>
      <c r="G740" s="25" t="str">
        <f>VLOOKUP(Repository_table[[#This Row],[Country of Destination]],$T$11:$U$47,2,)</f>
        <v>Middle East and North Africa</v>
      </c>
      <c r="H740" s="25" t="s">
        <v>172</v>
      </c>
      <c r="I740" s="25" t="s">
        <v>261</v>
      </c>
      <c r="J740" s="28">
        <v>3274905</v>
      </c>
      <c r="K740" s="39">
        <v>3.12</v>
      </c>
      <c r="L740" s="144"/>
      <c r="N740" s="117"/>
    </row>
    <row r="741" spans="1:14" s="17" customFormat="1" ht="25" x14ac:dyDescent="0.25">
      <c r="A741" s="143">
        <v>43576</v>
      </c>
      <c r="B741" s="27" t="s">
        <v>292</v>
      </c>
      <c r="C741" s="27" t="s">
        <v>293</v>
      </c>
      <c r="D741" s="25" t="s">
        <v>291</v>
      </c>
      <c r="E741" s="25" t="s">
        <v>186</v>
      </c>
      <c r="F741" s="25" t="s">
        <v>78</v>
      </c>
      <c r="G741" s="25" t="str">
        <f>VLOOKUP(Repository_table[[#This Row],[Country of Destination]],$T$11:$U$47,2,)</f>
        <v>East Asia and Pacific</v>
      </c>
      <c r="H741" s="25" t="s">
        <v>106</v>
      </c>
      <c r="I741" s="25" t="s">
        <v>296</v>
      </c>
      <c r="J741" s="28">
        <v>3699644</v>
      </c>
      <c r="K741" s="39">
        <v>3.62</v>
      </c>
      <c r="L741" s="144" t="s">
        <v>67</v>
      </c>
      <c r="N741" s="117"/>
    </row>
    <row r="742" spans="1:14" s="17" customFormat="1" ht="15.75" customHeight="1" x14ac:dyDescent="0.25">
      <c r="A742" s="143">
        <v>43576</v>
      </c>
      <c r="B742" s="27" t="s">
        <v>58</v>
      </c>
      <c r="C742" s="27" t="s">
        <v>58</v>
      </c>
      <c r="D742" s="25" t="s">
        <v>242</v>
      </c>
      <c r="E742" s="25" t="s">
        <v>104</v>
      </c>
      <c r="F742" s="25" t="s">
        <v>73</v>
      </c>
      <c r="G742" s="25" t="str">
        <f>VLOOKUP(Repository_table[[#This Row],[Country of Destination]],$T$11:$U$47,2,)</f>
        <v>Latin America and the Caribbean</v>
      </c>
      <c r="H742" s="25" t="s">
        <v>363</v>
      </c>
      <c r="I742" s="25" t="s">
        <v>261</v>
      </c>
      <c r="J742" s="28">
        <v>3464103</v>
      </c>
      <c r="K742" s="39">
        <v>3.12</v>
      </c>
      <c r="L742" s="144"/>
      <c r="N742" s="117"/>
    </row>
    <row r="743" spans="1:14" s="17" customFormat="1" x14ac:dyDescent="0.25">
      <c r="A743" s="143">
        <v>43576</v>
      </c>
      <c r="B743" s="27" t="s">
        <v>58</v>
      </c>
      <c r="C743" s="27" t="s">
        <v>58</v>
      </c>
      <c r="D743" s="25" t="s">
        <v>256</v>
      </c>
      <c r="E743" s="25" t="s">
        <v>186</v>
      </c>
      <c r="F743" s="25" t="s">
        <v>66</v>
      </c>
      <c r="G743" s="25" t="str">
        <f>VLOOKUP(Repository_table[[#This Row],[Country of Destination]],$T$11:$U$47,2,)</f>
        <v>Europe and Central Asia</v>
      </c>
      <c r="H743" s="25" t="s">
        <v>173</v>
      </c>
      <c r="I743" s="25" t="s">
        <v>261</v>
      </c>
      <c r="J743" s="28">
        <v>3489399</v>
      </c>
      <c r="K743" s="39">
        <v>3.52</v>
      </c>
      <c r="L743" s="144" t="s">
        <v>67</v>
      </c>
      <c r="N743" s="117"/>
    </row>
    <row r="744" spans="1:14" s="17" customFormat="1" ht="15.75" customHeight="1" x14ac:dyDescent="0.25">
      <c r="A744" s="143">
        <v>43577</v>
      </c>
      <c r="B744" s="27" t="s">
        <v>185</v>
      </c>
      <c r="C744" s="27" t="s">
        <v>203</v>
      </c>
      <c r="D744" s="25" t="s">
        <v>253</v>
      </c>
      <c r="E744" s="25" t="s">
        <v>104</v>
      </c>
      <c r="F744" s="25" t="s">
        <v>78</v>
      </c>
      <c r="G744" s="25" t="str">
        <f>VLOOKUP(Repository_table[[#This Row],[Country of Destination]],$T$11:$U$47,2,)</f>
        <v>East Asia and Pacific</v>
      </c>
      <c r="H744" s="25" t="s">
        <v>365</v>
      </c>
      <c r="I744" s="25" t="s">
        <v>254</v>
      </c>
      <c r="J744" s="28">
        <v>3410473</v>
      </c>
      <c r="K744" s="39">
        <v>6.34</v>
      </c>
      <c r="L744" s="144" t="s">
        <v>102</v>
      </c>
      <c r="N744" s="117"/>
    </row>
    <row r="745" spans="1:14" s="17" customFormat="1" ht="15.75" customHeight="1" x14ac:dyDescent="0.25">
      <c r="A745" s="143">
        <v>43577</v>
      </c>
      <c r="B745" s="27" t="s">
        <v>58</v>
      </c>
      <c r="C745" s="27" t="s">
        <v>58</v>
      </c>
      <c r="D745" s="25" t="s">
        <v>256</v>
      </c>
      <c r="E745" s="25" t="s">
        <v>186</v>
      </c>
      <c r="F745" s="25" t="s">
        <v>189</v>
      </c>
      <c r="G745" s="25" t="str">
        <f>VLOOKUP(Repository_table[[#This Row],[Country of Destination]],$T$11:$U$47,2,)</f>
        <v>Europe and Central Asia</v>
      </c>
      <c r="H745" s="25" t="s">
        <v>153</v>
      </c>
      <c r="I745" s="25" t="s">
        <v>261</v>
      </c>
      <c r="J745" s="28">
        <v>3390812</v>
      </c>
      <c r="K745" s="39">
        <v>3.51</v>
      </c>
      <c r="L745" s="144" t="s">
        <v>67</v>
      </c>
      <c r="N745" s="117"/>
    </row>
    <row r="746" spans="1:14" s="17" customFormat="1" ht="15.75" customHeight="1" x14ac:dyDescent="0.25">
      <c r="A746" s="143">
        <v>43579</v>
      </c>
      <c r="B746" s="27" t="s">
        <v>58</v>
      </c>
      <c r="C746" s="27" t="s">
        <v>58</v>
      </c>
      <c r="D746" s="25" t="s">
        <v>242</v>
      </c>
      <c r="E746" s="25" t="s">
        <v>104</v>
      </c>
      <c r="F746" s="25" t="s">
        <v>108</v>
      </c>
      <c r="G746" s="25" t="str">
        <f>VLOOKUP(Repository_table[[#This Row],[Country of Destination]],$T$11:$U$47,2,)</f>
        <v>Latin America and the Caribbean</v>
      </c>
      <c r="H746" s="25" t="s">
        <v>160</v>
      </c>
      <c r="I746" s="25" t="s">
        <v>261</v>
      </c>
      <c r="J746" s="28">
        <v>2924988</v>
      </c>
      <c r="K746" s="39">
        <v>6.12</v>
      </c>
      <c r="L746" s="144" t="s">
        <v>102</v>
      </c>
      <c r="N746" s="117"/>
    </row>
    <row r="747" spans="1:14" s="17" customFormat="1" ht="15.75" customHeight="1" x14ac:dyDescent="0.25">
      <c r="A747" s="143">
        <v>43580</v>
      </c>
      <c r="B747" s="27" t="s">
        <v>58</v>
      </c>
      <c r="C747" s="27" t="s">
        <v>58</v>
      </c>
      <c r="D747" s="25" t="s">
        <v>242</v>
      </c>
      <c r="E747" s="25" t="s">
        <v>104</v>
      </c>
      <c r="F747" s="25" t="s">
        <v>108</v>
      </c>
      <c r="G747" s="25" t="str">
        <f>VLOOKUP(Repository_table[[#This Row],[Country of Destination]],$T$11:$U$47,2,)</f>
        <v>Latin America and the Caribbean</v>
      </c>
      <c r="H747" s="25" t="s">
        <v>268</v>
      </c>
      <c r="I747" s="25" t="s">
        <v>261</v>
      </c>
      <c r="J747" s="28">
        <v>3324872</v>
      </c>
      <c r="K747" s="39">
        <v>3.12</v>
      </c>
      <c r="L747" s="144"/>
      <c r="N747" s="117"/>
    </row>
    <row r="748" spans="1:14" s="17" customFormat="1" ht="15.75" customHeight="1" x14ac:dyDescent="0.25">
      <c r="A748" s="143">
        <v>43581</v>
      </c>
      <c r="B748" s="27" t="s">
        <v>58</v>
      </c>
      <c r="C748" s="27" t="s">
        <v>58</v>
      </c>
      <c r="D748" s="25" t="s">
        <v>256</v>
      </c>
      <c r="E748" s="25" t="s">
        <v>186</v>
      </c>
      <c r="F748" s="25" t="s">
        <v>352</v>
      </c>
      <c r="G748" s="25" t="str">
        <f>VLOOKUP(Repository_table[[#This Row],[Country of Destination]],$T$11:$U$47,2,)</f>
        <v>East Asia and Pacific</v>
      </c>
      <c r="H748" s="25" t="s">
        <v>235</v>
      </c>
      <c r="I748" s="25" t="s">
        <v>261</v>
      </c>
      <c r="J748" s="28">
        <v>3424068</v>
      </c>
      <c r="K748" s="39">
        <v>4.8899999999999997</v>
      </c>
      <c r="L748" s="144" t="s">
        <v>67</v>
      </c>
      <c r="N748" s="117"/>
    </row>
    <row r="749" spans="1:14" s="17" customFormat="1" ht="15.75" customHeight="1" x14ac:dyDescent="0.25">
      <c r="A749" s="143">
        <v>43582</v>
      </c>
      <c r="B749" s="27" t="s">
        <v>58</v>
      </c>
      <c r="C749" s="27" t="s">
        <v>58</v>
      </c>
      <c r="D749" s="25" t="s">
        <v>256</v>
      </c>
      <c r="E749" s="25" t="s">
        <v>186</v>
      </c>
      <c r="F749" s="25" t="s">
        <v>73</v>
      </c>
      <c r="G749" s="25" t="str">
        <f>VLOOKUP(Repository_table[[#This Row],[Country of Destination]],$T$11:$U$47,2,)</f>
        <v>Latin America and the Caribbean</v>
      </c>
      <c r="H749" s="25" t="s">
        <v>364</v>
      </c>
      <c r="I749" s="25" t="s">
        <v>261</v>
      </c>
      <c r="J749" s="28">
        <v>3662243</v>
      </c>
      <c r="K749" s="39">
        <v>4.34</v>
      </c>
      <c r="L749" s="144" t="s">
        <v>67</v>
      </c>
      <c r="N749" s="117"/>
    </row>
    <row r="750" spans="1:14" s="17" customFormat="1" ht="15.75" customHeight="1" x14ac:dyDescent="0.25">
      <c r="A750" s="143">
        <v>43583</v>
      </c>
      <c r="B750" s="27" t="s">
        <v>185</v>
      </c>
      <c r="C750" s="27" t="s">
        <v>203</v>
      </c>
      <c r="D750" s="25" t="s">
        <v>253</v>
      </c>
      <c r="E750" s="25" t="s">
        <v>104</v>
      </c>
      <c r="F750" s="25" t="s">
        <v>170</v>
      </c>
      <c r="G750" s="25" t="str">
        <f>VLOOKUP(Repository_table[[#This Row],[Country of Destination]],$T$11:$U$47,2,)</f>
        <v>Latin America and the Caribbean</v>
      </c>
      <c r="H750" s="25" t="s">
        <v>366</v>
      </c>
      <c r="I750" s="25" t="s">
        <v>254</v>
      </c>
      <c r="J750" s="28">
        <v>2193709</v>
      </c>
      <c r="K750" s="39">
        <v>6.34</v>
      </c>
      <c r="L750" s="144" t="s">
        <v>212</v>
      </c>
      <c r="N750" s="117"/>
    </row>
    <row r="751" spans="1:14" s="17" customFormat="1" ht="15.75" customHeight="1" x14ac:dyDescent="0.25">
      <c r="A751" s="143">
        <v>43583</v>
      </c>
      <c r="B751" s="27" t="s">
        <v>185</v>
      </c>
      <c r="C751" s="27" t="s">
        <v>203</v>
      </c>
      <c r="D751" s="25" t="s">
        <v>253</v>
      </c>
      <c r="E751" s="25" t="s">
        <v>104</v>
      </c>
      <c r="F751" s="25" t="s">
        <v>169</v>
      </c>
      <c r="G751" s="25" t="str">
        <f>VLOOKUP(Repository_table[[#This Row],[Country of Destination]],$T$11:$U$47,2,)</f>
        <v>Latin America and the Caribbean</v>
      </c>
      <c r="H751" s="25" t="s">
        <v>366</v>
      </c>
      <c r="I751" s="25" t="s">
        <v>254</v>
      </c>
      <c r="J751" s="28">
        <v>967576</v>
      </c>
      <c r="K751" s="39">
        <v>6.34</v>
      </c>
      <c r="L751" s="144" t="s">
        <v>212</v>
      </c>
      <c r="N751" s="117"/>
    </row>
    <row r="752" spans="1:14" s="17" customFormat="1" ht="15.75" customHeight="1" x14ac:dyDescent="0.25">
      <c r="A752" s="143">
        <v>43583</v>
      </c>
      <c r="B752" s="27" t="s">
        <v>58</v>
      </c>
      <c r="C752" s="27" t="s">
        <v>58</v>
      </c>
      <c r="D752" s="25" t="s">
        <v>243</v>
      </c>
      <c r="E752" s="25" t="s">
        <v>104</v>
      </c>
      <c r="F752" s="25" t="s">
        <v>317</v>
      </c>
      <c r="G752" s="25" t="str">
        <f>VLOOKUP(Repository_table[[#This Row],[Country of Destination]],$T$11:$U$47,2,)</f>
        <v>Middle East and North Africa</v>
      </c>
      <c r="H752" s="25" t="s">
        <v>262</v>
      </c>
      <c r="I752" s="25" t="s">
        <v>261</v>
      </c>
      <c r="J752" s="28">
        <v>3512460</v>
      </c>
      <c r="K752" s="39">
        <v>3.12</v>
      </c>
      <c r="L752" s="144"/>
      <c r="N752" s="117"/>
    </row>
    <row r="753" spans="1:14" s="17" customFormat="1" ht="15.75" customHeight="1" x14ac:dyDescent="0.25">
      <c r="A753" s="143">
        <v>43583</v>
      </c>
      <c r="B753" s="27" t="s">
        <v>58</v>
      </c>
      <c r="C753" s="27" t="s">
        <v>58</v>
      </c>
      <c r="D753" s="25" t="s">
        <v>242</v>
      </c>
      <c r="E753" s="25" t="s">
        <v>104</v>
      </c>
      <c r="F753" s="25" t="s">
        <v>109</v>
      </c>
      <c r="G753" s="25" t="str">
        <f>VLOOKUP(Repository_table[[#This Row],[Country of Destination]],$T$11:$U$47,2,)</f>
        <v>East Asia and Pacific</v>
      </c>
      <c r="H753" s="25" t="s">
        <v>159</v>
      </c>
      <c r="I753" s="25" t="s">
        <v>261</v>
      </c>
      <c r="J753" s="28">
        <v>3678489</v>
      </c>
      <c r="K753" s="39">
        <v>3.12</v>
      </c>
      <c r="L753" s="144"/>
      <c r="N753" s="117"/>
    </row>
    <row r="754" spans="1:14" s="17" customFormat="1" ht="15.75" customHeight="1" x14ac:dyDescent="0.25">
      <c r="A754" s="143">
        <v>43584</v>
      </c>
      <c r="B754" s="27" t="s">
        <v>58</v>
      </c>
      <c r="C754" s="27" t="s">
        <v>58</v>
      </c>
      <c r="D754" s="25" t="s">
        <v>242</v>
      </c>
      <c r="E754" s="25" t="s">
        <v>104</v>
      </c>
      <c r="F754" s="25" t="s">
        <v>108</v>
      </c>
      <c r="G754" s="25" t="str">
        <f>VLOOKUP(Repository_table[[#This Row],[Country of Destination]],$T$11:$U$47,2,)</f>
        <v>Latin America and the Caribbean</v>
      </c>
      <c r="H754" s="25" t="s">
        <v>223</v>
      </c>
      <c r="I754" s="25" t="s">
        <v>261</v>
      </c>
      <c r="J754" s="28">
        <v>3179434</v>
      </c>
      <c r="K754" s="39">
        <v>3.12</v>
      </c>
      <c r="L754" s="144"/>
      <c r="N754" s="117"/>
    </row>
    <row r="755" spans="1:14" s="17" customFormat="1" ht="25" x14ac:dyDescent="0.25">
      <c r="A755" s="143">
        <v>43585</v>
      </c>
      <c r="B755" s="27" t="s">
        <v>292</v>
      </c>
      <c r="C755" s="27" t="s">
        <v>293</v>
      </c>
      <c r="D755" s="25" t="s">
        <v>291</v>
      </c>
      <c r="E755" s="25" t="s">
        <v>186</v>
      </c>
      <c r="F755" s="25" t="s">
        <v>170</v>
      </c>
      <c r="G755" s="25" t="str">
        <f>VLOOKUP(Repository_table[[#This Row],[Country of Destination]],$T$11:$U$47,2,)</f>
        <v>Latin America and the Caribbean</v>
      </c>
      <c r="H755" s="25" t="s">
        <v>367</v>
      </c>
      <c r="I755" s="25" t="s">
        <v>296</v>
      </c>
      <c r="J755" s="28">
        <v>2175657</v>
      </c>
      <c r="K755" s="39">
        <v>4.26</v>
      </c>
      <c r="L755" s="144" t="s">
        <v>67</v>
      </c>
      <c r="N755" s="117"/>
    </row>
    <row r="756" spans="1:14" s="17" customFormat="1" ht="15.75" customHeight="1" x14ac:dyDescent="0.25">
      <c r="A756" s="143">
        <v>43585</v>
      </c>
      <c r="B756" s="27" t="s">
        <v>185</v>
      </c>
      <c r="C756" s="27" t="s">
        <v>204</v>
      </c>
      <c r="D756" s="25" t="s">
        <v>253</v>
      </c>
      <c r="E756" s="25" t="s">
        <v>104</v>
      </c>
      <c r="F756" s="25" t="s">
        <v>277</v>
      </c>
      <c r="G756" s="25" t="str">
        <f>VLOOKUP(Repository_table[[#This Row],[Country of Destination]],$T$11:$U$47,2,)</f>
        <v>Europe and Central Asia</v>
      </c>
      <c r="H756" s="25" t="s">
        <v>119</v>
      </c>
      <c r="I756" s="25" t="s">
        <v>254</v>
      </c>
      <c r="J756" s="28">
        <v>3413695</v>
      </c>
      <c r="K756" s="39">
        <v>7.49</v>
      </c>
      <c r="L756" s="144" t="s">
        <v>102</v>
      </c>
      <c r="N756" s="117"/>
    </row>
    <row r="757" spans="1:14" s="17" customFormat="1" x14ac:dyDescent="0.25">
      <c r="A757" s="143">
        <v>43585</v>
      </c>
      <c r="B757" s="27" t="s">
        <v>58</v>
      </c>
      <c r="C757" s="27" t="s">
        <v>58</v>
      </c>
      <c r="D757" s="25" t="s">
        <v>256</v>
      </c>
      <c r="E757" s="25" t="s">
        <v>186</v>
      </c>
      <c r="F757" s="25" t="s">
        <v>232</v>
      </c>
      <c r="G757" s="25" t="str">
        <f>VLOOKUP(Repository_table[[#This Row],[Country of Destination]],$T$11:$U$47,2,)</f>
        <v>Europe and Central Asia</v>
      </c>
      <c r="H757" s="25" t="s">
        <v>155</v>
      </c>
      <c r="I757" s="25" t="s">
        <v>261</v>
      </c>
      <c r="J757" s="28">
        <v>3416781</v>
      </c>
      <c r="K757" s="39">
        <v>4.71</v>
      </c>
      <c r="L757" s="144" t="s">
        <v>67</v>
      </c>
      <c r="N757" s="117"/>
    </row>
    <row r="758" spans="1:14" s="17" customFormat="1" x14ac:dyDescent="0.25">
      <c r="A758" s="143">
        <v>43586</v>
      </c>
      <c r="B758" s="27" t="s">
        <v>58</v>
      </c>
      <c r="C758" s="27" t="s">
        <v>58</v>
      </c>
      <c r="D758" s="25" t="s">
        <v>243</v>
      </c>
      <c r="E758" s="25" t="s">
        <v>104</v>
      </c>
      <c r="F758" s="25" t="s">
        <v>170</v>
      </c>
      <c r="G758" s="25" t="str">
        <f>VLOOKUP(Repository_table[[#This Row],[Country of Destination]],$T$11:$U$47,2,)</f>
        <v>Latin America and the Caribbean</v>
      </c>
      <c r="H758" s="25" t="s">
        <v>356</v>
      </c>
      <c r="I758" s="25" t="s">
        <v>261</v>
      </c>
      <c r="J758" s="28">
        <v>2315155</v>
      </c>
      <c r="K758" s="39">
        <v>6.12</v>
      </c>
      <c r="L758" s="144" t="s">
        <v>212</v>
      </c>
      <c r="N758" s="117"/>
    </row>
    <row r="759" spans="1:14" s="17" customFormat="1" x14ac:dyDescent="0.25">
      <c r="A759" s="143">
        <v>43586</v>
      </c>
      <c r="B759" s="27" t="s">
        <v>58</v>
      </c>
      <c r="C759" s="27" t="s">
        <v>58</v>
      </c>
      <c r="D759" s="25" t="s">
        <v>243</v>
      </c>
      <c r="E759" s="25" t="s">
        <v>104</v>
      </c>
      <c r="F759" s="25" t="s">
        <v>169</v>
      </c>
      <c r="G759" s="25" t="str">
        <f>VLOOKUP(Repository_table[[#This Row],[Country of Destination]],$T$11:$U$47,2,)</f>
        <v>Latin America and the Caribbean</v>
      </c>
      <c r="H759" s="25" t="s">
        <v>356</v>
      </c>
      <c r="I759" s="25" t="s">
        <v>261</v>
      </c>
      <c r="J759" s="28">
        <v>960108</v>
      </c>
      <c r="K759" s="39">
        <v>6.12</v>
      </c>
      <c r="L759" s="144" t="s">
        <v>212</v>
      </c>
      <c r="N759" s="117"/>
    </row>
    <row r="760" spans="1:14" s="17" customFormat="1" x14ac:dyDescent="0.25">
      <c r="A760" s="143">
        <v>43587</v>
      </c>
      <c r="B760" s="27" t="s">
        <v>58</v>
      </c>
      <c r="C760" s="27" t="s">
        <v>58</v>
      </c>
      <c r="D760" s="25" t="s">
        <v>243</v>
      </c>
      <c r="E760" s="25" t="s">
        <v>104</v>
      </c>
      <c r="F760" s="25" t="s">
        <v>169</v>
      </c>
      <c r="G760" s="25" t="str">
        <f>VLOOKUP(Repository_table[[#This Row],[Country of Destination]],$T$11:$U$47,2,)</f>
        <v>Latin America and the Caribbean</v>
      </c>
      <c r="H760" s="25" t="s">
        <v>83</v>
      </c>
      <c r="I760" s="25" t="s">
        <v>261</v>
      </c>
      <c r="J760" s="28">
        <v>671506</v>
      </c>
      <c r="K760" s="39">
        <v>2.95</v>
      </c>
      <c r="L760" s="144" t="s">
        <v>57</v>
      </c>
      <c r="N760" s="117"/>
    </row>
    <row r="761" spans="1:14" s="17" customFormat="1" x14ac:dyDescent="0.25">
      <c r="A761" s="143">
        <v>43587</v>
      </c>
      <c r="B761" s="27" t="s">
        <v>58</v>
      </c>
      <c r="C761" s="27" t="s">
        <v>58</v>
      </c>
      <c r="D761" s="25" t="s">
        <v>243</v>
      </c>
      <c r="E761" s="25" t="s">
        <v>104</v>
      </c>
      <c r="F761" s="25" t="s">
        <v>267</v>
      </c>
      <c r="G761" s="25" t="str">
        <f>VLOOKUP(Repository_table[[#This Row],[Country of Destination]],$T$11:$U$47,2,)</f>
        <v>Latin America and the Caribbean</v>
      </c>
      <c r="H761" s="25" t="s">
        <v>83</v>
      </c>
      <c r="I761" s="25" t="s">
        <v>261</v>
      </c>
      <c r="J761" s="28">
        <v>2890457</v>
      </c>
      <c r="K761" s="39">
        <v>2.95</v>
      </c>
      <c r="L761" s="144" t="s">
        <v>57</v>
      </c>
      <c r="N761" s="117"/>
    </row>
    <row r="762" spans="1:14" s="17" customFormat="1" x14ac:dyDescent="0.25">
      <c r="A762" s="143">
        <v>43588</v>
      </c>
      <c r="B762" s="27" t="s">
        <v>58</v>
      </c>
      <c r="C762" s="27" t="s">
        <v>58</v>
      </c>
      <c r="D762" s="25" t="s">
        <v>243</v>
      </c>
      <c r="E762" s="25" t="s">
        <v>104</v>
      </c>
      <c r="F762" s="25" t="s">
        <v>232</v>
      </c>
      <c r="G762" s="25" t="str">
        <f>VLOOKUP(Repository_table[[#This Row],[Country of Destination]],$T$11:$U$47,2,)</f>
        <v>Europe and Central Asia</v>
      </c>
      <c r="H762" s="25" t="s">
        <v>286</v>
      </c>
      <c r="I762" s="25" t="s">
        <v>261</v>
      </c>
      <c r="J762" s="28">
        <v>3209415</v>
      </c>
      <c r="K762" s="39">
        <v>2.95</v>
      </c>
      <c r="L762" s="144"/>
      <c r="N762" s="117"/>
    </row>
    <row r="763" spans="1:14" s="17" customFormat="1" x14ac:dyDescent="0.25">
      <c r="A763" s="143">
        <v>43589</v>
      </c>
      <c r="B763" s="27" t="s">
        <v>58</v>
      </c>
      <c r="C763" s="27" t="s">
        <v>58</v>
      </c>
      <c r="D763" s="25" t="s">
        <v>242</v>
      </c>
      <c r="E763" s="25" t="s">
        <v>104</v>
      </c>
      <c r="F763" s="25" t="s">
        <v>109</v>
      </c>
      <c r="G763" s="25" t="str">
        <f>VLOOKUP(Repository_table[[#This Row],[Country of Destination]],$T$11:$U$47,2,)</f>
        <v>East Asia and Pacific</v>
      </c>
      <c r="H763" s="25" t="s">
        <v>328</v>
      </c>
      <c r="I763" s="25" t="s">
        <v>261</v>
      </c>
      <c r="J763" s="28">
        <v>3306393</v>
      </c>
      <c r="K763" s="39">
        <v>3.24</v>
      </c>
      <c r="L763" s="144"/>
      <c r="N763" s="117"/>
    </row>
    <row r="764" spans="1:14" s="17" customFormat="1" x14ac:dyDescent="0.25">
      <c r="A764" s="143">
        <v>43590</v>
      </c>
      <c r="B764" s="27" t="s">
        <v>58</v>
      </c>
      <c r="C764" s="27" t="s">
        <v>58</v>
      </c>
      <c r="D764" s="25" t="s">
        <v>242</v>
      </c>
      <c r="E764" s="25" t="s">
        <v>104</v>
      </c>
      <c r="F764" s="25" t="s">
        <v>149</v>
      </c>
      <c r="G764" s="25" t="str">
        <f>VLOOKUP(Repository_table[[#This Row],[Country of Destination]],$T$11:$U$47,2,)</f>
        <v>Middle East and North Africa</v>
      </c>
      <c r="H764" s="25" t="s">
        <v>222</v>
      </c>
      <c r="I764" s="25" t="s">
        <v>261</v>
      </c>
      <c r="J764" s="28">
        <v>3665446</v>
      </c>
      <c r="K764" s="39">
        <v>2.95</v>
      </c>
      <c r="L764" s="144"/>
      <c r="N764" s="117"/>
    </row>
    <row r="765" spans="1:14" s="17" customFormat="1" x14ac:dyDescent="0.25">
      <c r="A765" s="143">
        <v>43591</v>
      </c>
      <c r="B765" s="27" t="s">
        <v>58</v>
      </c>
      <c r="C765" s="27" t="s">
        <v>58</v>
      </c>
      <c r="D765" s="25" t="s">
        <v>243</v>
      </c>
      <c r="E765" s="25" t="s">
        <v>104</v>
      </c>
      <c r="F765" s="25" t="s">
        <v>169</v>
      </c>
      <c r="G765" s="25" t="str">
        <f>VLOOKUP(Repository_table[[#This Row],[Country of Destination]],$T$11:$U$47,2,)</f>
        <v>Latin America and the Caribbean</v>
      </c>
      <c r="H765" s="25" t="s">
        <v>171</v>
      </c>
      <c r="I765" s="25" t="s">
        <v>261</v>
      </c>
      <c r="J765" s="28">
        <v>3272987</v>
      </c>
      <c r="K765" s="39">
        <v>5.95</v>
      </c>
      <c r="L765" s="144" t="s">
        <v>102</v>
      </c>
      <c r="N765" s="117"/>
    </row>
    <row r="766" spans="1:14" s="17" customFormat="1" x14ac:dyDescent="0.25">
      <c r="A766" s="143">
        <v>43592</v>
      </c>
      <c r="B766" s="27" t="s">
        <v>58</v>
      </c>
      <c r="C766" s="27" t="s">
        <v>58</v>
      </c>
      <c r="D766" s="25" t="s">
        <v>242</v>
      </c>
      <c r="E766" s="25" t="s">
        <v>104</v>
      </c>
      <c r="F766" s="25" t="s">
        <v>73</v>
      </c>
      <c r="G766" s="25" t="str">
        <f>VLOOKUP(Repository_table[[#This Row],[Country of Destination]],$T$11:$U$47,2,)</f>
        <v>Latin America and the Caribbean</v>
      </c>
      <c r="H766" s="25" t="s">
        <v>370</v>
      </c>
      <c r="I766" s="25" t="s">
        <v>261</v>
      </c>
      <c r="J766" s="28">
        <v>3321371</v>
      </c>
      <c r="K766" s="39">
        <v>4.28</v>
      </c>
      <c r="L766" s="144"/>
      <c r="N766" s="117"/>
    </row>
    <row r="767" spans="1:14" s="17" customFormat="1" ht="25" x14ac:dyDescent="0.25">
      <c r="A767" s="143">
        <v>43593</v>
      </c>
      <c r="B767" s="27" t="s">
        <v>292</v>
      </c>
      <c r="C767" s="27" t="s">
        <v>293</v>
      </c>
      <c r="D767" s="25" t="s">
        <v>291</v>
      </c>
      <c r="E767" s="25" t="s">
        <v>186</v>
      </c>
      <c r="F767" s="25" t="s">
        <v>244</v>
      </c>
      <c r="G767" s="25" t="str">
        <f>VLOOKUP(Repository_table[[#This Row],[Country of Destination]],$T$11:$U$47,2,)</f>
        <v>Europe and Central Asia</v>
      </c>
      <c r="H767" s="25" t="s">
        <v>304</v>
      </c>
      <c r="I767" s="25" t="s">
        <v>296</v>
      </c>
      <c r="J767" s="28">
        <v>3306419</v>
      </c>
      <c r="K767" s="39">
        <v>4.13</v>
      </c>
      <c r="L767" s="144"/>
      <c r="N767" s="117"/>
    </row>
    <row r="768" spans="1:14" s="17" customFormat="1" x14ac:dyDescent="0.25">
      <c r="A768" s="143">
        <v>43593</v>
      </c>
      <c r="B768" s="27" t="s">
        <v>58</v>
      </c>
      <c r="C768" s="27" t="s">
        <v>58</v>
      </c>
      <c r="D768" s="25" t="s">
        <v>242</v>
      </c>
      <c r="E768" s="25" t="s">
        <v>104</v>
      </c>
      <c r="F768" s="25" t="s">
        <v>109</v>
      </c>
      <c r="G768" s="25" t="str">
        <f>VLOOKUP(Repository_table[[#This Row],[Country of Destination]],$T$11:$U$47,2,)</f>
        <v>East Asia and Pacific</v>
      </c>
      <c r="H768" s="25" t="s">
        <v>359</v>
      </c>
      <c r="I768" s="25" t="s">
        <v>261</v>
      </c>
      <c r="J768" s="28">
        <v>3709093</v>
      </c>
      <c r="K768" s="39">
        <v>2.95</v>
      </c>
      <c r="L768" s="144"/>
      <c r="N768" s="117"/>
    </row>
    <row r="769" spans="1:14" s="17" customFormat="1" x14ac:dyDescent="0.25">
      <c r="A769" s="143">
        <v>43594</v>
      </c>
      <c r="B769" s="27" t="s">
        <v>185</v>
      </c>
      <c r="C769" s="27" t="s">
        <v>203</v>
      </c>
      <c r="D769" s="25" t="s">
        <v>253</v>
      </c>
      <c r="E769" s="25" t="s">
        <v>104</v>
      </c>
      <c r="F769" s="25" t="s">
        <v>232</v>
      </c>
      <c r="G769" s="25" t="str">
        <f>VLOOKUP(Repository_table[[#This Row],[Country of Destination]],$T$11:$U$47,2,)</f>
        <v>Europe and Central Asia</v>
      </c>
      <c r="H769" s="25" t="s">
        <v>374</v>
      </c>
      <c r="I769" s="25" t="s">
        <v>254</v>
      </c>
      <c r="J769" s="28">
        <v>3359977</v>
      </c>
      <c r="K769" s="39">
        <v>6.24</v>
      </c>
      <c r="L769" s="144" t="s">
        <v>102</v>
      </c>
      <c r="N769" s="117"/>
    </row>
    <row r="770" spans="1:14" s="17" customFormat="1" x14ac:dyDescent="0.25">
      <c r="A770" s="143">
        <v>43594</v>
      </c>
      <c r="B770" s="27" t="s">
        <v>58</v>
      </c>
      <c r="C770" s="27" t="s">
        <v>58</v>
      </c>
      <c r="D770" s="25" t="s">
        <v>243</v>
      </c>
      <c r="E770" s="25" t="s">
        <v>104</v>
      </c>
      <c r="F770" s="25" t="s">
        <v>217</v>
      </c>
      <c r="G770" s="25" t="str">
        <f>VLOOKUP(Repository_table[[#This Row],[Country of Destination]],$T$11:$U$47,2,)</f>
        <v>Middle East and North Africa</v>
      </c>
      <c r="H770" s="25" t="s">
        <v>107</v>
      </c>
      <c r="I770" s="25" t="s">
        <v>261</v>
      </c>
      <c r="J770" s="28">
        <v>3502012</v>
      </c>
      <c r="K770" s="39">
        <v>3.79</v>
      </c>
      <c r="L770" s="144"/>
      <c r="N770" s="117"/>
    </row>
    <row r="771" spans="1:14" s="17" customFormat="1" x14ac:dyDescent="0.25">
      <c r="A771" s="143">
        <v>43595</v>
      </c>
      <c r="B771" s="27" t="s">
        <v>58</v>
      </c>
      <c r="C771" s="27" t="s">
        <v>58</v>
      </c>
      <c r="D771" s="25" t="s">
        <v>242</v>
      </c>
      <c r="E771" s="25" t="s">
        <v>104</v>
      </c>
      <c r="F771" s="25" t="s">
        <v>283</v>
      </c>
      <c r="G771" s="25" t="str">
        <f>VLOOKUP(Repository_table[[#This Row],[Country of Destination]],$T$11:$U$47,2,)</f>
        <v>East Asia and Pacific</v>
      </c>
      <c r="H771" s="25" t="s">
        <v>162</v>
      </c>
      <c r="I771" s="25" t="s">
        <v>261</v>
      </c>
      <c r="J771" s="28">
        <v>3397055</v>
      </c>
      <c r="K771" s="39">
        <v>2.95</v>
      </c>
      <c r="L771" s="144"/>
      <c r="N771" s="117"/>
    </row>
    <row r="772" spans="1:14" s="17" customFormat="1" ht="25" x14ac:dyDescent="0.25">
      <c r="A772" s="143">
        <v>43597</v>
      </c>
      <c r="B772" s="27" t="s">
        <v>292</v>
      </c>
      <c r="C772" s="27" t="s">
        <v>293</v>
      </c>
      <c r="D772" s="25" t="s">
        <v>291</v>
      </c>
      <c r="E772" s="25" t="s">
        <v>186</v>
      </c>
      <c r="F772" s="25" t="s">
        <v>294</v>
      </c>
      <c r="G772" s="25" t="str">
        <f>VLOOKUP(Repository_table[[#This Row],[Country of Destination]],$T$11:$U$47,2,)</f>
        <v>Europe and Central Asia</v>
      </c>
      <c r="H772" s="25" t="s">
        <v>295</v>
      </c>
      <c r="I772" s="25" t="s">
        <v>296</v>
      </c>
      <c r="J772" s="28">
        <v>3496973</v>
      </c>
      <c r="K772" s="39">
        <v>3.82</v>
      </c>
      <c r="L772" s="144"/>
      <c r="N772" s="117"/>
    </row>
    <row r="773" spans="1:14" s="17" customFormat="1" x14ac:dyDescent="0.25">
      <c r="A773" s="143">
        <v>43597</v>
      </c>
      <c r="B773" s="27" t="s">
        <v>58</v>
      </c>
      <c r="C773" s="27" t="s">
        <v>58</v>
      </c>
      <c r="D773" s="25" t="s">
        <v>242</v>
      </c>
      <c r="E773" s="25" t="s">
        <v>104</v>
      </c>
      <c r="F773" s="25" t="s">
        <v>108</v>
      </c>
      <c r="G773" s="25" t="str">
        <f>VLOOKUP(Repository_table[[#This Row],[Country of Destination]],$T$11:$U$47,2,)</f>
        <v>Latin America and the Caribbean</v>
      </c>
      <c r="H773" s="25" t="s">
        <v>168</v>
      </c>
      <c r="I773" s="25" t="s">
        <v>261</v>
      </c>
      <c r="J773" s="28">
        <v>2837190</v>
      </c>
      <c r="K773" s="39">
        <v>2.95</v>
      </c>
      <c r="L773" s="144"/>
      <c r="N773" s="117"/>
    </row>
    <row r="774" spans="1:14" s="17" customFormat="1" x14ac:dyDescent="0.25">
      <c r="A774" s="143">
        <v>43598</v>
      </c>
      <c r="B774" s="27" t="s">
        <v>185</v>
      </c>
      <c r="C774" s="27" t="s">
        <v>204</v>
      </c>
      <c r="D774" s="25" t="s">
        <v>253</v>
      </c>
      <c r="E774" s="25" t="s">
        <v>104</v>
      </c>
      <c r="F774" s="25" t="s">
        <v>78</v>
      </c>
      <c r="G774" s="25" t="str">
        <f>VLOOKUP(Repository_table[[#This Row],[Country of Destination]],$T$11:$U$47,2,)</f>
        <v>East Asia and Pacific</v>
      </c>
      <c r="H774" s="25" t="s">
        <v>206</v>
      </c>
      <c r="I774" s="25" t="s">
        <v>254</v>
      </c>
      <c r="J774" s="28">
        <v>3745430</v>
      </c>
      <c r="K774" s="39">
        <v>7.82</v>
      </c>
      <c r="L774" s="144" t="s">
        <v>102</v>
      </c>
      <c r="N774" s="117"/>
    </row>
    <row r="775" spans="1:14" s="17" customFormat="1" x14ac:dyDescent="0.25">
      <c r="A775" s="143">
        <v>43598</v>
      </c>
      <c r="B775" s="27" t="s">
        <v>58</v>
      </c>
      <c r="C775" s="27" t="s">
        <v>58</v>
      </c>
      <c r="D775" s="25" t="s">
        <v>242</v>
      </c>
      <c r="E775" s="25" t="s">
        <v>104</v>
      </c>
      <c r="F775" s="25" t="s">
        <v>73</v>
      </c>
      <c r="G775" s="25" t="str">
        <f>VLOOKUP(Repository_table[[#This Row],[Country of Destination]],$T$11:$U$47,2,)</f>
        <v>Latin America and the Caribbean</v>
      </c>
      <c r="H775" s="25" t="s">
        <v>179</v>
      </c>
      <c r="I775" s="25" t="s">
        <v>261</v>
      </c>
      <c r="J775" s="28">
        <v>3024441</v>
      </c>
      <c r="K775" s="39">
        <v>2.95</v>
      </c>
      <c r="L775" s="144"/>
      <c r="N775" s="117"/>
    </row>
    <row r="776" spans="1:14" s="17" customFormat="1" x14ac:dyDescent="0.25">
      <c r="A776" s="143">
        <v>43598</v>
      </c>
      <c r="B776" s="27" t="s">
        <v>58</v>
      </c>
      <c r="C776" s="27" t="s">
        <v>58</v>
      </c>
      <c r="D776" s="25" t="s">
        <v>242</v>
      </c>
      <c r="E776" s="25" t="s">
        <v>104</v>
      </c>
      <c r="F776" s="25" t="s">
        <v>109</v>
      </c>
      <c r="G776" s="25" t="str">
        <f>VLOOKUP(Repository_table[[#This Row],[Country of Destination]],$T$11:$U$47,2,)</f>
        <v>East Asia and Pacific</v>
      </c>
      <c r="H776" s="25" t="s">
        <v>152</v>
      </c>
      <c r="I776" s="25" t="s">
        <v>261</v>
      </c>
      <c r="J776" s="28">
        <v>3687886</v>
      </c>
      <c r="K776" s="39">
        <v>2.95</v>
      </c>
      <c r="L776" s="144"/>
      <c r="N776" s="117"/>
    </row>
    <row r="777" spans="1:14" s="17" customFormat="1" x14ac:dyDescent="0.25">
      <c r="A777" s="143">
        <v>43599</v>
      </c>
      <c r="B777" s="27" t="s">
        <v>58</v>
      </c>
      <c r="C777" s="27" t="s">
        <v>58</v>
      </c>
      <c r="D777" s="25" t="s">
        <v>242</v>
      </c>
      <c r="E777" s="25" t="s">
        <v>104</v>
      </c>
      <c r="F777" s="25" t="s">
        <v>73</v>
      </c>
      <c r="G777" s="25" t="str">
        <f>VLOOKUP(Repository_table[[#This Row],[Country of Destination]],$T$11:$U$47,2,)</f>
        <v>Latin America and the Caribbean</v>
      </c>
      <c r="H777" s="25" t="s">
        <v>372</v>
      </c>
      <c r="I777" s="25" t="s">
        <v>261</v>
      </c>
      <c r="J777" s="28">
        <v>3643443</v>
      </c>
      <c r="K777" s="39">
        <v>2.95</v>
      </c>
      <c r="L777" s="144"/>
      <c r="N777" s="117"/>
    </row>
    <row r="778" spans="1:14" s="17" customFormat="1" ht="25" x14ac:dyDescent="0.25">
      <c r="A778" s="143">
        <v>43600</v>
      </c>
      <c r="B778" s="27" t="s">
        <v>292</v>
      </c>
      <c r="C778" s="27" t="s">
        <v>293</v>
      </c>
      <c r="D778" s="25" t="s">
        <v>291</v>
      </c>
      <c r="E778" s="25" t="s">
        <v>186</v>
      </c>
      <c r="F778" s="25" t="s">
        <v>170</v>
      </c>
      <c r="G778" s="25" t="str">
        <f>VLOOKUP(Repository_table[[#This Row],[Country of Destination]],$T$11:$U$47,2,)</f>
        <v>Latin America and the Caribbean</v>
      </c>
      <c r="H778" s="25" t="s">
        <v>230</v>
      </c>
      <c r="I778" s="25" t="s">
        <v>296</v>
      </c>
      <c r="J778" s="28">
        <v>2080222</v>
      </c>
      <c r="K778" s="39">
        <v>4.51</v>
      </c>
      <c r="L778" s="144"/>
      <c r="N778" s="117"/>
    </row>
    <row r="779" spans="1:14" s="17" customFormat="1" x14ac:dyDescent="0.25">
      <c r="A779" s="143">
        <v>43600</v>
      </c>
      <c r="B779" s="27" t="s">
        <v>58</v>
      </c>
      <c r="C779" s="27" t="s">
        <v>58</v>
      </c>
      <c r="D779" s="25" t="s">
        <v>242</v>
      </c>
      <c r="E779" s="25" t="s">
        <v>104</v>
      </c>
      <c r="F779" s="25" t="s">
        <v>109</v>
      </c>
      <c r="G779" s="25" t="str">
        <f>VLOOKUP(Repository_table[[#This Row],[Country of Destination]],$T$11:$U$47,2,)</f>
        <v>East Asia and Pacific</v>
      </c>
      <c r="H779" s="25" t="s">
        <v>180</v>
      </c>
      <c r="I779" s="25" t="s">
        <v>261</v>
      </c>
      <c r="J779" s="28">
        <v>3685780</v>
      </c>
      <c r="K779" s="39">
        <v>2.95</v>
      </c>
      <c r="L779" s="144"/>
      <c r="N779" s="117"/>
    </row>
    <row r="780" spans="1:14" s="17" customFormat="1" x14ac:dyDescent="0.25">
      <c r="A780" s="143">
        <v>43601</v>
      </c>
      <c r="B780" s="27" t="s">
        <v>58</v>
      </c>
      <c r="C780" s="27" t="s">
        <v>58</v>
      </c>
      <c r="D780" s="25" t="s">
        <v>242</v>
      </c>
      <c r="E780" s="25" t="s">
        <v>104</v>
      </c>
      <c r="F780" s="25" t="s">
        <v>73</v>
      </c>
      <c r="G780" s="25" t="str">
        <f>VLOOKUP(Repository_table[[#This Row],[Country of Destination]],$T$11:$U$47,2,)</f>
        <v>Latin America and the Caribbean</v>
      </c>
      <c r="H780" s="25" t="s">
        <v>373</v>
      </c>
      <c r="I780" s="25" t="s">
        <v>261</v>
      </c>
      <c r="J780" s="28">
        <v>2922575</v>
      </c>
      <c r="K780" s="39">
        <v>5.95</v>
      </c>
      <c r="L780" s="144" t="s">
        <v>102</v>
      </c>
      <c r="N780" s="117"/>
    </row>
    <row r="781" spans="1:14" s="17" customFormat="1" x14ac:dyDescent="0.25">
      <c r="A781" s="143">
        <v>43602</v>
      </c>
      <c r="B781" s="27" t="s">
        <v>58</v>
      </c>
      <c r="C781" s="27" t="s">
        <v>58</v>
      </c>
      <c r="D781" s="25" t="s">
        <v>243</v>
      </c>
      <c r="E781" s="25" t="s">
        <v>104</v>
      </c>
      <c r="F781" s="25" t="s">
        <v>232</v>
      </c>
      <c r="G781" s="25" t="str">
        <f>VLOOKUP(Repository_table[[#This Row],[Country of Destination]],$T$11:$U$47,2,)</f>
        <v>Europe and Central Asia</v>
      </c>
      <c r="H781" s="25" t="s">
        <v>228</v>
      </c>
      <c r="I781" s="25" t="s">
        <v>261</v>
      </c>
      <c r="J781" s="28">
        <v>3271614</v>
      </c>
      <c r="K781" s="39">
        <v>5.95</v>
      </c>
      <c r="L781" s="144" t="s">
        <v>102</v>
      </c>
      <c r="N781" s="117"/>
    </row>
    <row r="782" spans="1:14" s="17" customFormat="1" x14ac:dyDescent="0.25">
      <c r="A782" s="143">
        <v>43603</v>
      </c>
      <c r="B782" s="27" t="s">
        <v>185</v>
      </c>
      <c r="C782" s="27" t="s">
        <v>203</v>
      </c>
      <c r="D782" s="25" t="s">
        <v>253</v>
      </c>
      <c r="E782" s="25" t="s">
        <v>104</v>
      </c>
      <c r="F782" s="25" t="s">
        <v>65</v>
      </c>
      <c r="G782" s="25" t="str">
        <f>VLOOKUP(Repository_table[[#This Row],[Country of Destination]],$T$11:$U$47,2,)</f>
        <v>South Asia</v>
      </c>
      <c r="H782" s="25" t="s">
        <v>173</v>
      </c>
      <c r="I782" s="25" t="s">
        <v>254</v>
      </c>
      <c r="J782" s="28">
        <v>3211955</v>
      </c>
      <c r="K782" s="39">
        <v>6.18</v>
      </c>
      <c r="L782" s="144" t="s">
        <v>102</v>
      </c>
      <c r="N782" s="117"/>
    </row>
    <row r="783" spans="1:14" s="17" customFormat="1" x14ac:dyDescent="0.25">
      <c r="A783" s="143">
        <v>43603</v>
      </c>
      <c r="B783" s="27" t="s">
        <v>58</v>
      </c>
      <c r="C783" s="27" t="s">
        <v>58</v>
      </c>
      <c r="D783" s="25" t="s">
        <v>243</v>
      </c>
      <c r="E783" s="25" t="s">
        <v>104</v>
      </c>
      <c r="F783" s="25" t="s">
        <v>196</v>
      </c>
      <c r="G783" s="25" t="str">
        <f>VLOOKUP(Repository_table[[#This Row],[Country of Destination]],$T$11:$U$47,2,)</f>
        <v>Europe and Central Asia</v>
      </c>
      <c r="H783" s="25" t="s">
        <v>77</v>
      </c>
      <c r="I783" s="25" t="s">
        <v>261</v>
      </c>
      <c r="J783" s="28">
        <v>3581195</v>
      </c>
      <c r="K783" s="39">
        <v>4.95</v>
      </c>
      <c r="L783" s="144" t="s">
        <v>102</v>
      </c>
      <c r="N783" s="117"/>
    </row>
    <row r="784" spans="1:14" s="17" customFormat="1" x14ac:dyDescent="0.25">
      <c r="A784" s="143">
        <v>43604</v>
      </c>
      <c r="B784" s="27" t="s">
        <v>58</v>
      </c>
      <c r="C784" s="27" t="s">
        <v>58</v>
      </c>
      <c r="D784" s="25" t="s">
        <v>242</v>
      </c>
      <c r="E784" s="25" t="s">
        <v>104</v>
      </c>
      <c r="F784" s="25" t="s">
        <v>149</v>
      </c>
      <c r="G784" s="25" t="str">
        <f>VLOOKUP(Repository_table[[#This Row],[Country of Destination]],$T$11:$U$47,2,)</f>
        <v>Middle East and North Africa</v>
      </c>
      <c r="H784" s="25" t="s">
        <v>303</v>
      </c>
      <c r="I784" s="25" t="s">
        <v>261</v>
      </c>
      <c r="J784" s="28">
        <v>3666559</v>
      </c>
      <c r="K784" s="39">
        <v>2.95</v>
      </c>
      <c r="L784" s="144"/>
      <c r="N784" s="117"/>
    </row>
    <row r="785" spans="1:14" s="17" customFormat="1" ht="25" x14ac:dyDescent="0.25">
      <c r="A785" s="143">
        <v>43605</v>
      </c>
      <c r="B785" s="27" t="s">
        <v>292</v>
      </c>
      <c r="C785" s="27" t="s">
        <v>293</v>
      </c>
      <c r="D785" s="25" t="s">
        <v>291</v>
      </c>
      <c r="E785" s="25" t="s">
        <v>186</v>
      </c>
      <c r="F785" s="25" t="s">
        <v>170</v>
      </c>
      <c r="G785" s="25" t="str">
        <f>VLOOKUP(Repository_table[[#This Row],[Country of Destination]],$T$11:$U$47,2,)</f>
        <v>Latin America and the Caribbean</v>
      </c>
      <c r="H785" s="25" t="s">
        <v>207</v>
      </c>
      <c r="I785" s="25" t="s">
        <v>296</v>
      </c>
      <c r="J785" s="28">
        <v>2141827</v>
      </c>
      <c r="K785" s="39">
        <v>4.3099999999999996</v>
      </c>
      <c r="L785" s="144" t="s">
        <v>57</v>
      </c>
      <c r="N785" s="117"/>
    </row>
    <row r="786" spans="1:14" s="17" customFormat="1" ht="25" x14ac:dyDescent="0.25">
      <c r="A786" s="143">
        <v>43605</v>
      </c>
      <c r="B786" s="27" t="s">
        <v>292</v>
      </c>
      <c r="C786" s="27" t="s">
        <v>293</v>
      </c>
      <c r="D786" s="25" t="s">
        <v>291</v>
      </c>
      <c r="E786" s="25" t="s">
        <v>186</v>
      </c>
      <c r="F786" s="25" t="s">
        <v>232</v>
      </c>
      <c r="G786" s="25" t="str">
        <f>VLOOKUP(Repository_table[[#This Row],[Country of Destination]],$T$11:$U$47,2,)</f>
        <v>Europe and Central Asia</v>
      </c>
      <c r="H786" s="25" t="s">
        <v>207</v>
      </c>
      <c r="I786" s="25" t="s">
        <v>296</v>
      </c>
      <c r="J786" s="28">
        <v>774376</v>
      </c>
      <c r="K786" s="39">
        <v>4.3099999999999996</v>
      </c>
      <c r="L786" s="144" t="s">
        <v>57</v>
      </c>
      <c r="N786" s="117"/>
    </row>
    <row r="787" spans="1:14" s="17" customFormat="1" x14ac:dyDescent="0.25">
      <c r="A787" s="143">
        <v>43605</v>
      </c>
      <c r="B787" s="27" t="s">
        <v>58</v>
      </c>
      <c r="C787" s="27" t="s">
        <v>58</v>
      </c>
      <c r="D787" s="25" t="s">
        <v>243</v>
      </c>
      <c r="E787" s="25" t="s">
        <v>104</v>
      </c>
      <c r="F787" s="25" t="s">
        <v>189</v>
      </c>
      <c r="G787" s="25" t="str">
        <f>VLOOKUP(Repository_table[[#This Row],[Country of Destination]],$T$11:$U$47,2,)</f>
        <v>Europe and Central Asia</v>
      </c>
      <c r="H787" s="25" t="s">
        <v>129</v>
      </c>
      <c r="I787" s="25" t="s">
        <v>261</v>
      </c>
      <c r="J787" s="28">
        <v>3411235</v>
      </c>
      <c r="K787" s="39">
        <v>4.95</v>
      </c>
      <c r="L787" s="144" t="s">
        <v>102</v>
      </c>
      <c r="N787" s="117"/>
    </row>
    <row r="788" spans="1:14" s="17" customFormat="1" x14ac:dyDescent="0.25">
      <c r="A788" s="143">
        <v>43605</v>
      </c>
      <c r="B788" s="27" t="s">
        <v>58</v>
      </c>
      <c r="C788" s="27" t="s">
        <v>58</v>
      </c>
      <c r="D788" s="25" t="s">
        <v>242</v>
      </c>
      <c r="E788" s="25" t="s">
        <v>104</v>
      </c>
      <c r="F788" s="25" t="s">
        <v>73</v>
      </c>
      <c r="G788" s="25" t="str">
        <f>VLOOKUP(Repository_table[[#This Row],[Country of Destination]],$T$11:$U$47,2,)</f>
        <v>Latin America and the Caribbean</v>
      </c>
      <c r="H788" s="25" t="s">
        <v>198</v>
      </c>
      <c r="I788" s="25" t="s">
        <v>261</v>
      </c>
      <c r="J788" s="28">
        <v>3656370</v>
      </c>
      <c r="K788" s="39">
        <v>2.95</v>
      </c>
      <c r="L788" s="144"/>
      <c r="N788" s="117"/>
    </row>
    <row r="789" spans="1:14" s="17" customFormat="1" x14ac:dyDescent="0.25">
      <c r="A789" s="143">
        <v>43607</v>
      </c>
      <c r="B789" s="27" t="s">
        <v>58</v>
      </c>
      <c r="C789" s="27" t="s">
        <v>58</v>
      </c>
      <c r="D789" s="25" t="s">
        <v>243</v>
      </c>
      <c r="E789" s="25" t="s">
        <v>104</v>
      </c>
      <c r="F789" s="25" t="s">
        <v>244</v>
      </c>
      <c r="G789" s="25" t="str">
        <f>VLOOKUP(Repository_table[[#This Row],[Country of Destination]],$T$11:$U$47,2,)</f>
        <v>Europe and Central Asia</v>
      </c>
      <c r="H789" s="25" t="s">
        <v>358</v>
      </c>
      <c r="I789" s="25" t="s">
        <v>261</v>
      </c>
      <c r="J789" s="28">
        <v>3253115</v>
      </c>
      <c r="K789" s="39">
        <v>4.3499999999999996</v>
      </c>
      <c r="L789" s="144" t="s">
        <v>102</v>
      </c>
      <c r="N789" s="117"/>
    </row>
    <row r="790" spans="1:14" s="17" customFormat="1" ht="25" x14ac:dyDescent="0.25">
      <c r="A790" s="143">
        <v>43608</v>
      </c>
      <c r="B790" s="27" t="s">
        <v>292</v>
      </c>
      <c r="C790" s="27" t="s">
        <v>293</v>
      </c>
      <c r="D790" s="25" t="s">
        <v>291</v>
      </c>
      <c r="E790" s="25" t="s">
        <v>186</v>
      </c>
      <c r="F790" s="25" t="s">
        <v>170</v>
      </c>
      <c r="G790" s="25" t="str">
        <f>VLOOKUP(Repository_table[[#This Row],[Country of Destination]],$T$11:$U$47,2,)</f>
        <v>Latin America and the Caribbean</v>
      </c>
      <c r="H790" s="25" t="s">
        <v>275</v>
      </c>
      <c r="I790" s="25" t="s">
        <v>296</v>
      </c>
      <c r="J790" s="28">
        <v>2200279</v>
      </c>
      <c r="K790" s="39">
        <v>4.28</v>
      </c>
      <c r="L790" s="144"/>
      <c r="N790" s="117"/>
    </row>
    <row r="791" spans="1:14" s="17" customFormat="1" x14ac:dyDescent="0.25">
      <c r="A791" s="143">
        <v>43608</v>
      </c>
      <c r="B791" s="27" t="s">
        <v>185</v>
      </c>
      <c r="C791" s="27" t="s">
        <v>204</v>
      </c>
      <c r="D791" s="25" t="s">
        <v>253</v>
      </c>
      <c r="E791" s="25" t="s">
        <v>104</v>
      </c>
      <c r="F791" s="25" t="s">
        <v>78</v>
      </c>
      <c r="G791" s="25" t="str">
        <f>VLOOKUP(Repository_table[[#This Row],[Country of Destination]],$T$11:$U$47,2,)</f>
        <v>East Asia and Pacific</v>
      </c>
      <c r="H791" s="25" t="s">
        <v>218</v>
      </c>
      <c r="I791" s="25" t="s">
        <v>254</v>
      </c>
      <c r="J791" s="28">
        <v>3403677</v>
      </c>
      <c r="K791" s="39">
        <v>7.44</v>
      </c>
      <c r="L791" s="144" t="s">
        <v>102</v>
      </c>
      <c r="N791" s="117"/>
    </row>
    <row r="792" spans="1:14" s="17" customFormat="1" x14ac:dyDescent="0.25">
      <c r="A792" s="143">
        <v>43608</v>
      </c>
      <c r="B792" s="27" t="s">
        <v>58</v>
      </c>
      <c r="C792" s="27" t="s">
        <v>58</v>
      </c>
      <c r="D792" s="25" t="s">
        <v>242</v>
      </c>
      <c r="E792" s="25" t="s">
        <v>104</v>
      </c>
      <c r="F792" s="25" t="s">
        <v>73</v>
      </c>
      <c r="G792" s="25" t="str">
        <f>VLOOKUP(Repository_table[[#This Row],[Country of Destination]],$T$11:$U$47,2,)</f>
        <v>Latin America and the Caribbean</v>
      </c>
      <c r="H792" s="25" t="s">
        <v>363</v>
      </c>
      <c r="I792" s="25" t="s">
        <v>261</v>
      </c>
      <c r="J792" s="28">
        <v>3675455</v>
      </c>
      <c r="K792" s="39">
        <v>2.95</v>
      </c>
      <c r="L792" s="144"/>
      <c r="N792" s="117"/>
    </row>
    <row r="793" spans="1:14" s="17" customFormat="1" x14ac:dyDescent="0.25">
      <c r="A793" s="143">
        <v>43609</v>
      </c>
      <c r="B793" s="27" t="s">
        <v>58</v>
      </c>
      <c r="C793" s="27" t="s">
        <v>58</v>
      </c>
      <c r="D793" s="25" t="s">
        <v>243</v>
      </c>
      <c r="E793" s="25" t="s">
        <v>104</v>
      </c>
      <c r="F793" s="25" t="s">
        <v>232</v>
      </c>
      <c r="G793" s="25" t="str">
        <f>VLOOKUP(Repository_table[[#This Row],[Country of Destination]],$T$11:$U$47,2,)</f>
        <v>Europe and Central Asia</v>
      </c>
      <c r="H793" s="25" t="s">
        <v>272</v>
      </c>
      <c r="I793" s="25" t="s">
        <v>261</v>
      </c>
      <c r="J793" s="28">
        <v>3710035</v>
      </c>
      <c r="K793" s="39">
        <v>4.9400000000000004</v>
      </c>
      <c r="L793" s="144" t="s">
        <v>102</v>
      </c>
      <c r="N793" s="117"/>
    </row>
    <row r="794" spans="1:14" s="17" customFormat="1" x14ac:dyDescent="0.25">
      <c r="A794" s="143">
        <v>43610</v>
      </c>
      <c r="B794" s="27" t="s">
        <v>58</v>
      </c>
      <c r="C794" s="27" t="s">
        <v>58</v>
      </c>
      <c r="D794" s="25" t="s">
        <v>243</v>
      </c>
      <c r="E794" s="25" t="s">
        <v>104</v>
      </c>
      <c r="F794" s="25" t="s">
        <v>196</v>
      </c>
      <c r="G794" s="25" t="str">
        <f>VLOOKUP(Repository_table[[#This Row],[Country of Destination]],$T$11:$U$47,2,)</f>
        <v>Europe and Central Asia</v>
      </c>
      <c r="H794" s="25" t="s">
        <v>364</v>
      </c>
      <c r="I794" s="25" t="s">
        <v>261</v>
      </c>
      <c r="J794" s="28">
        <v>3687433</v>
      </c>
      <c r="K794" s="39">
        <v>4.2300000000000004</v>
      </c>
      <c r="L794" s="144" t="s">
        <v>102</v>
      </c>
      <c r="N794" s="117"/>
    </row>
    <row r="795" spans="1:14" s="17" customFormat="1" x14ac:dyDescent="0.25">
      <c r="A795" s="143">
        <v>43611</v>
      </c>
      <c r="B795" s="27" t="s">
        <v>58</v>
      </c>
      <c r="C795" s="27" t="s">
        <v>58</v>
      </c>
      <c r="D795" s="25" t="s">
        <v>243</v>
      </c>
      <c r="E795" s="25" t="s">
        <v>104</v>
      </c>
      <c r="F795" s="25" t="s">
        <v>65</v>
      </c>
      <c r="G795" s="25" t="str">
        <f>VLOOKUP(Repository_table[[#This Row],[Country of Destination]],$T$11:$U$47,2,)</f>
        <v>South Asia</v>
      </c>
      <c r="H795" s="25" t="s">
        <v>371</v>
      </c>
      <c r="I795" s="25" t="s">
        <v>261</v>
      </c>
      <c r="J795" s="28">
        <v>3385369</v>
      </c>
      <c r="K795" s="39">
        <v>4.03</v>
      </c>
      <c r="L795" s="144" t="s">
        <v>102</v>
      </c>
      <c r="N795" s="117"/>
    </row>
    <row r="796" spans="1:14" s="17" customFormat="1" x14ac:dyDescent="0.25">
      <c r="A796" s="143">
        <v>43612</v>
      </c>
      <c r="B796" s="27" t="s">
        <v>58</v>
      </c>
      <c r="C796" s="27" t="s">
        <v>58</v>
      </c>
      <c r="D796" s="25" t="s">
        <v>242</v>
      </c>
      <c r="E796" s="25" t="s">
        <v>104</v>
      </c>
      <c r="F796" s="25" t="s">
        <v>109</v>
      </c>
      <c r="G796" s="25" t="str">
        <f>VLOOKUP(Repository_table[[#This Row],[Country of Destination]],$T$11:$U$47,2,)</f>
        <v>East Asia and Pacific</v>
      </c>
      <c r="H796" s="25" t="s">
        <v>246</v>
      </c>
      <c r="I796" s="25" t="s">
        <v>261</v>
      </c>
      <c r="J796" s="28">
        <v>3680106</v>
      </c>
      <c r="K796" s="39">
        <v>2.95</v>
      </c>
      <c r="L796" s="144"/>
      <c r="N796" s="117"/>
    </row>
    <row r="797" spans="1:14" s="17" customFormat="1" ht="25" x14ac:dyDescent="0.25">
      <c r="A797" s="143">
        <v>43613</v>
      </c>
      <c r="B797" s="27" t="s">
        <v>292</v>
      </c>
      <c r="C797" s="27" t="s">
        <v>293</v>
      </c>
      <c r="D797" s="25" t="s">
        <v>291</v>
      </c>
      <c r="E797" s="25" t="s">
        <v>186</v>
      </c>
      <c r="F797" s="25" t="s">
        <v>196</v>
      </c>
      <c r="G797" s="25" t="str">
        <f>VLOOKUP(Repository_table[[#This Row],[Country of Destination]],$T$11:$U$47,2,)</f>
        <v>Europe and Central Asia</v>
      </c>
      <c r="H797" s="25" t="s">
        <v>329</v>
      </c>
      <c r="I797" s="25" t="s">
        <v>296</v>
      </c>
      <c r="J797" s="28">
        <v>3465156</v>
      </c>
      <c r="K797" s="39">
        <v>3.45</v>
      </c>
      <c r="L797" s="144"/>
      <c r="N797" s="117"/>
    </row>
    <row r="798" spans="1:14" s="17" customFormat="1" x14ac:dyDescent="0.25">
      <c r="A798" s="143">
        <v>43613</v>
      </c>
      <c r="B798" s="27" t="s">
        <v>58</v>
      </c>
      <c r="C798" s="27" t="s">
        <v>58</v>
      </c>
      <c r="D798" s="25" t="s">
        <v>242</v>
      </c>
      <c r="E798" s="25" t="s">
        <v>104</v>
      </c>
      <c r="F798" s="25" t="s">
        <v>108</v>
      </c>
      <c r="G798" s="25" t="str">
        <f>VLOOKUP(Repository_table[[#This Row],[Country of Destination]],$T$11:$U$47,2,)</f>
        <v>Latin America and the Caribbean</v>
      </c>
      <c r="H798" s="25" t="s">
        <v>372</v>
      </c>
      <c r="I798" s="25" t="s">
        <v>261</v>
      </c>
      <c r="J798" s="28">
        <v>3350877</v>
      </c>
      <c r="K798" s="39">
        <v>2.95</v>
      </c>
      <c r="L798" s="144"/>
      <c r="N798" s="117"/>
    </row>
    <row r="799" spans="1:14" s="17" customFormat="1" x14ac:dyDescent="0.25">
      <c r="A799" s="143">
        <v>43614</v>
      </c>
      <c r="B799" s="27" t="s">
        <v>185</v>
      </c>
      <c r="C799" s="27" t="s">
        <v>203</v>
      </c>
      <c r="D799" s="25" t="s">
        <v>253</v>
      </c>
      <c r="E799" s="25" t="s">
        <v>104</v>
      </c>
      <c r="F799" s="25" t="s">
        <v>319</v>
      </c>
      <c r="G799" s="25" t="str">
        <f>VLOOKUP(Repository_table[[#This Row],[Country of Destination]],$T$11:$U$47,2,)</f>
        <v>East Asia and Pacific</v>
      </c>
      <c r="H799" s="25" t="s">
        <v>375</v>
      </c>
      <c r="I799" s="25" t="s">
        <v>254</v>
      </c>
      <c r="J799" s="28">
        <v>3401035</v>
      </c>
      <c r="K799" s="39">
        <v>6.18</v>
      </c>
      <c r="L799" s="144" t="s">
        <v>102</v>
      </c>
      <c r="N799" s="117"/>
    </row>
    <row r="800" spans="1:14" s="17" customFormat="1" x14ac:dyDescent="0.25">
      <c r="A800" s="143">
        <v>43614</v>
      </c>
      <c r="B800" s="27" t="s">
        <v>58</v>
      </c>
      <c r="C800" s="27" t="s">
        <v>58</v>
      </c>
      <c r="D800" s="25" t="s">
        <v>243</v>
      </c>
      <c r="E800" s="25" t="s">
        <v>104</v>
      </c>
      <c r="F800" s="25" t="s">
        <v>352</v>
      </c>
      <c r="G800" s="25" t="str">
        <f>VLOOKUP(Repository_table[[#This Row],[Country of Destination]],$T$11:$U$47,2,)</f>
        <v>East Asia and Pacific</v>
      </c>
      <c r="H800" s="25" t="s">
        <v>370</v>
      </c>
      <c r="I800" s="25" t="s">
        <v>261</v>
      </c>
      <c r="J800" s="28">
        <v>3309244</v>
      </c>
      <c r="K800" s="39">
        <v>4.21</v>
      </c>
      <c r="L800" s="144" t="s">
        <v>102</v>
      </c>
      <c r="N800" s="117"/>
    </row>
    <row r="801" spans="1:14" s="17" customFormat="1" x14ac:dyDescent="0.25">
      <c r="A801" s="143">
        <v>43615</v>
      </c>
      <c r="B801" s="27" t="s">
        <v>58</v>
      </c>
      <c r="C801" s="27" t="s">
        <v>58</v>
      </c>
      <c r="D801" s="25" t="s">
        <v>243</v>
      </c>
      <c r="E801" s="25" t="s">
        <v>104</v>
      </c>
      <c r="F801" s="25" t="s">
        <v>65</v>
      </c>
      <c r="G801" s="25" t="str">
        <f>VLOOKUP(Repository_table[[#This Row],[Country of Destination]],$T$11:$U$47,2,)</f>
        <v>South Asia</v>
      </c>
      <c r="H801" s="25" t="s">
        <v>221</v>
      </c>
      <c r="I801" s="25" t="s">
        <v>261</v>
      </c>
      <c r="J801" s="28">
        <v>3657454</v>
      </c>
      <c r="K801" s="39">
        <v>2.95</v>
      </c>
      <c r="L801" s="144"/>
      <c r="N801" s="117"/>
    </row>
    <row r="802" spans="1:14" s="17" customFormat="1" x14ac:dyDescent="0.25">
      <c r="A802" s="143">
        <v>43616</v>
      </c>
      <c r="B802" s="27" t="s">
        <v>377</v>
      </c>
      <c r="C802" s="27" t="s">
        <v>377</v>
      </c>
      <c r="D802" s="25" t="s">
        <v>376</v>
      </c>
      <c r="E802" s="25" t="s">
        <v>186</v>
      </c>
      <c r="F802" s="25" t="s">
        <v>189</v>
      </c>
      <c r="G802" s="25" t="str">
        <f>VLOOKUP(Repository_table[[#This Row],[Country of Destination]],$T$11:$U$47,2,)</f>
        <v>Europe and Central Asia</v>
      </c>
      <c r="H802" s="25" t="s">
        <v>379</v>
      </c>
      <c r="I802" s="25" t="s">
        <v>378</v>
      </c>
      <c r="J802" s="28">
        <v>3209925</v>
      </c>
      <c r="K802" s="39">
        <v>7.11</v>
      </c>
      <c r="L802" s="144" t="s">
        <v>380</v>
      </c>
      <c r="N802" s="117"/>
    </row>
    <row r="803" spans="1:14" s="17" customFormat="1" x14ac:dyDescent="0.25">
      <c r="A803" s="143">
        <v>43616</v>
      </c>
      <c r="B803" s="27" t="s">
        <v>58</v>
      </c>
      <c r="C803" s="27" t="s">
        <v>58</v>
      </c>
      <c r="D803" s="25" t="s">
        <v>243</v>
      </c>
      <c r="E803" s="25" t="s">
        <v>104</v>
      </c>
      <c r="F803" s="25" t="s">
        <v>65</v>
      </c>
      <c r="G803" s="25" t="str">
        <f>VLOOKUP(Repository_table[[#This Row],[Country of Destination]],$T$11:$U$47,2,)</f>
        <v>South Asia</v>
      </c>
      <c r="H803" s="25" t="s">
        <v>199</v>
      </c>
      <c r="I803" s="25" t="s">
        <v>261</v>
      </c>
      <c r="J803" s="28">
        <v>3687042</v>
      </c>
      <c r="K803" s="39">
        <v>2.95</v>
      </c>
      <c r="L803" s="144"/>
      <c r="N803" s="117"/>
    </row>
    <row r="804" spans="1:14" s="17" customFormat="1" x14ac:dyDescent="0.25">
      <c r="A804" s="143">
        <v>43617</v>
      </c>
      <c r="B804" s="146" t="s">
        <v>58</v>
      </c>
      <c r="C804" s="146" t="s">
        <v>58</v>
      </c>
      <c r="D804" s="147" t="s">
        <v>243</v>
      </c>
      <c r="E804" s="147" t="s">
        <v>104</v>
      </c>
      <c r="F804" s="147" t="s">
        <v>170</v>
      </c>
      <c r="G804" s="148" t="str">
        <f>VLOOKUP(Repository_table[[#This Row],[Country of Destination]],$T$11:$U$47,2,)</f>
        <v>Latin America and the Caribbean</v>
      </c>
      <c r="H804" s="147" t="s">
        <v>307</v>
      </c>
      <c r="I804" s="147" t="s">
        <v>261</v>
      </c>
      <c r="J804" s="149">
        <v>2310429</v>
      </c>
      <c r="K804" s="39">
        <v>5.95</v>
      </c>
      <c r="L804" s="144" t="s">
        <v>212</v>
      </c>
      <c r="N804" s="117"/>
    </row>
    <row r="805" spans="1:14" s="17" customFormat="1" x14ac:dyDescent="0.25">
      <c r="A805" s="143">
        <v>43617</v>
      </c>
      <c r="B805" s="146" t="s">
        <v>58</v>
      </c>
      <c r="C805" s="146" t="s">
        <v>58</v>
      </c>
      <c r="D805" s="147" t="s">
        <v>243</v>
      </c>
      <c r="E805" s="147" t="s">
        <v>104</v>
      </c>
      <c r="F805" s="147" t="s">
        <v>169</v>
      </c>
      <c r="G805" s="148" t="str">
        <f>VLOOKUP(Repository_table[[#This Row],[Country of Destination]],$T$11:$U$47,2,)</f>
        <v>Latin America and the Caribbean</v>
      </c>
      <c r="H805" s="147" t="s">
        <v>307</v>
      </c>
      <c r="I805" s="147" t="s">
        <v>261</v>
      </c>
      <c r="J805" s="149">
        <v>955932</v>
      </c>
      <c r="K805" s="39">
        <v>5.95</v>
      </c>
      <c r="L805" s="144" t="s">
        <v>212</v>
      </c>
      <c r="N805" s="117"/>
    </row>
    <row r="806" spans="1:14" s="17" customFormat="1" x14ac:dyDescent="0.25">
      <c r="A806" s="143">
        <v>43618</v>
      </c>
      <c r="B806" s="146" t="s">
        <v>185</v>
      </c>
      <c r="C806" s="27" t="s">
        <v>203</v>
      </c>
      <c r="D806" s="147" t="s">
        <v>258</v>
      </c>
      <c r="E806" s="147" t="s">
        <v>104</v>
      </c>
      <c r="F806" s="147" t="s">
        <v>178</v>
      </c>
      <c r="G806" s="148" t="str">
        <f>VLOOKUP(Repository_table[[#This Row],[Country of Destination]],$T$11:$U$47,2,)</f>
        <v>Latin America and the Caribbean</v>
      </c>
      <c r="H806" s="147" t="s">
        <v>345</v>
      </c>
      <c r="I806" s="147" t="s">
        <v>254</v>
      </c>
      <c r="J806" s="149">
        <v>3282165</v>
      </c>
      <c r="K806" s="39">
        <v>7.82</v>
      </c>
      <c r="L806" s="144" t="s">
        <v>102</v>
      </c>
      <c r="N806" s="117"/>
    </row>
    <row r="807" spans="1:14" s="17" customFormat="1" x14ac:dyDescent="0.25">
      <c r="A807" s="143">
        <v>43618</v>
      </c>
      <c r="B807" s="146" t="s">
        <v>58</v>
      </c>
      <c r="C807" s="146" t="s">
        <v>58</v>
      </c>
      <c r="D807" s="147" t="s">
        <v>242</v>
      </c>
      <c r="E807" s="147" t="s">
        <v>104</v>
      </c>
      <c r="F807" s="147" t="s">
        <v>108</v>
      </c>
      <c r="G807" s="148" t="str">
        <f>VLOOKUP(Repository_table[[#This Row],[Country of Destination]],$T$11:$U$47,2,)</f>
        <v>Latin America and the Caribbean</v>
      </c>
      <c r="H807" s="147" t="s">
        <v>156</v>
      </c>
      <c r="I807" s="147" t="s">
        <v>261</v>
      </c>
      <c r="J807" s="149">
        <v>3412173</v>
      </c>
      <c r="K807" s="39">
        <v>3.03</v>
      </c>
      <c r="L807" s="144"/>
      <c r="N807" s="117"/>
    </row>
    <row r="808" spans="1:14" s="17" customFormat="1" x14ac:dyDescent="0.25">
      <c r="A808" s="143">
        <v>43619</v>
      </c>
      <c r="B808" s="146" t="s">
        <v>58</v>
      </c>
      <c r="C808" s="146" t="s">
        <v>58</v>
      </c>
      <c r="D808" s="147" t="s">
        <v>242</v>
      </c>
      <c r="E808" s="147" t="s">
        <v>104</v>
      </c>
      <c r="F808" s="147" t="s">
        <v>109</v>
      </c>
      <c r="G808" s="148" t="str">
        <f>VLOOKUP(Repository_table[[#This Row],[Country of Destination]],$T$11:$U$47,2,)</f>
        <v>East Asia and Pacific</v>
      </c>
      <c r="H808" s="147" t="s">
        <v>201</v>
      </c>
      <c r="I808" s="147" t="s">
        <v>261</v>
      </c>
      <c r="J808" s="149">
        <v>3422293</v>
      </c>
      <c r="K808" s="39">
        <v>3.09</v>
      </c>
      <c r="L808" s="144"/>
      <c r="N808" s="117"/>
    </row>
    <row r="809" spans="1:14" s="17" customFormat="1" x14ac:dyDescent="0.25">
      <c r="A809" s="143">
        <v>43620</v>
      </c>
      <c r="B809" s="146" t="s">
        <v>58</v>
      </c>
      <c r="C809" s="146" t="s">
        <v>58</v>
      </c>
      <c r="D809" s="147" t="s">
        <v>242</v>
      </c>
      <c r="E809" s="147" t="s">
        <v>104</v>
      </c>
      <c r="F809" s="147" t="s">
        <v>73</v>
      </c>
      <c r="G809" s="148" t="str">
        <f>VLOOKUP(Repository_table[[#This Row],[Country of Destination]],$T$11:$U$47,2,)</f>
        <v>Latin America and the Caribbean</v>
      </c>
      <c r="H809" s="147" t="s">
        <v>374</v>
      </c>
      <c r="I809" s="147" t="s">
        <v>261</v>
      </c>
      <c r="J809" s="149">
        <v>3591632</v>
      </c>
      <c r="K809" s="39">
        <v>5.03</v>
      </c>
      <c r="L809" s="144"/>
      <c r="N809" s="117"/>
    </row>
    <row r="810" spans="1:14" s="17" customFormat="1" x14ac:dyDescent="0.25">
      <c r="A810" s="143">
        <v>43621</v>
      </c>
      <c r="B810" s="146" t="s">
        <v>58</v>
      </c>
      <c r="C810" s="146" t="s">
        <v>58</v>
      </c>
      <c r="D810" s="147" t="s">
        <v>390</v>
      </c>
      <c r="E810" s="147" t="s">
        <v>104</v>
      </c>
      <c r="F810" s="147" t="s">
        <v>149</v>
      </c>
      <c r="G810" s="148" t="str">
        <f>VLOOKUP(Repository_table[[#This Row],[Country of Destination]],$T$11:$U$47,2,)</f>
        <v>Middle East and North Africa</v>
      </c>
      <c r="H810" s="147" t="s">
        <v>363</v>
      </c>
      <c r="I810" s="147" t="s">
        <v>261</v>
      </c>
      <c r="J810" s="149">
        <v>3664184</v>
      </c>
      <c r="K810" s="39">
        <v>3.03</v>
      </c>
      <c r="L810" s="144"/>
      <c r="N810" s="117"/>
    </row>
    <row r="811" spans="1:14" s="17" customFormat="1" x14ac:dyDescent="0.25">
      <c r="A811" s="143">
        <v>43622</v>
      </c>
      <c r="B811" s="146" t="s">
        <v>58</v>
      </c>
      <c r="C811" s="146" t="s">
        <v>58</v>
      </c>
      <c r="D811" s="147" t="s">
        <v>243</v>
      </c>
      <c r="E811" s="147" t="s">
        <v>104</v>
      </c>
      <c r="F811" s="147" t="s">
        <v>317</v>
      </c>
      <c r="G811" s="148" t="str">
        <f>VLOOKUP(Repository_table[[#This Row],[Country of Destination]],$T$11:$U$47,2,)</f>
        <v>Middle East and North Africa</v>
      </c>
      <c r="H811" s="147" t="s">
        <v>270</v>
      </c>
      <c r="I811" s="147" t="s">
        <v>261</v>
      </c>
      <c r="J811" s="149">
        <v>3459257</v>
      </c>
      <c r="K811" s="39">
        <v>3.2</v>
      </c>
      <c r="L811" s="144"/>
      <c r="N811" s="117"/>
    </row>
    <row r="812" spans="1:14" s="17" customFormat="1" x14ac:dyDescent="0.25">
      <c r="A812" s="143">
        <v>43623</v>
      </c>
      <c r="B812" s="146" t="s">
        <v>185</v>
      </c>
      <c r="C812" s="146" t="s">
        <v>203</v>
      </c>
      <c r="D812" s="147" t="s">
        <v>253</v>
      </c>
      <c r="E812" s="147" t="s">
        <v>104</v>
      </c>
      <c r="F812" s="147" t="s">
        <v>232</v>
      </c>
      <c r="G812" s="148" t="str">
        <f>VLOOKUP(Repository_table[[#This Row],[Country of Destination]],$T$11:$U$47,2,)</f>
        <v>Europe and Central Asia</v>
      </c>
      <c r="H812" s="147" t="s">
        <v>135</v>
      </c>
      <c r="I812" s="147" t="s">
        <v>254</v>
      </c>
      <c r="J812" s="149">
        <v>3373688</v>
      </c>
      <c r="K812" s="39">
        <v>6.22</v>
      </c>
      <c r="L812" s="144" t="s">
        <v>102</v>
      </c>
      <c r="N812" s="117"/>
    </row>
    <row r="813" spans="1:14" s="17" customFormat="1" x14ac:dyDescent="0.25">
      <c r="A813" s="143">
        <v>43623</v>
      </c>
      <c r="B813" s="146" t="s">
        <v>58</v>
      </c>
      <c r="C813" s="146" t="s">
        <v>58</v>
      </c>
      <c r="D813" s="147" t="s">
        <v>243</v>
      </c>
      <c r="E813" s="147" t="s">
        <v>104</v>
      </c>
      <c r="F813" s="147" t="s">
        <v>232</v>
      </c>
      <c r="G813" s="148" t="str">
        <f>VLOOKUP(Repository_table[[#This Row],[Country of Destination]],$T$11:$U$47,2,)</f>
        <v>Europe and Central Asia</v>
      </c>
      <c r="H813" s="147" t="s">
        <v>395</v>
      </c>
      <c r="I813" s="147" t="s">
        <v>261</v>
      </c>
      <c r="J813" s="149">
        <v>3261612</v>
      </c>
      <c r="K813" s="39">
        <v>6.03</v>
      </c>
      <c r="L813" s="144" t="s">
        <v>102</v>
      </c>
      <c r="N813" s="117"/>
    </row>
    <row r="814" spans="1:14" s="17" customFormat="1" ht="25" x14ac:dyDescent="0.25">
      <c r="A814" s="143">
        <v>43624</v>
      </c>
      <c r="B814" s="146" t="s">
        <v>292</v>
      </c>
      <c r="C814" s="146" t="s">
        <v>293</v>
      </c>
      <c r="D814" s="147" t="s">
        <v>393</v>
      </c>
      <c r="E814" s="147" t="s">
        <v>104</v>
      </c>
      <c r="F814" s="147" t="s">
        <v>232</v>
      </c>
      <c r="G814" s="148" t="str">
        <f>VLOOKUP(Repository_table[[#This Row],[Country of Destination]],$T$11:$U$47,2,)</f>
        <v>Europe and Central Asia</v>
      </c>
      <c r="H814" s="147" t="s">
        <v>273</v>
      </c>
      <c r="I814" s="147" t="s">
        <v>296</v>
      </c>
      <c r="J814" s="149">
        <v>3290556</v>
      </c>
      <c r="K814" s="39">
        <v>3.03</v>
      </c>
      <c r="L814" s="144"/>
      <c r="N814" s="117"/>
    </row>
    <row r="815" spans="1:14" s="17" customFormat="1" x14ac:dyDescent="0.25">
      <c r="A815" s="143">
        <v>43624</v>
      </c>
      <c r="B815" s="146" t="s">
        <v>58</v>
      </c>
      <c r="C815" s="146" t="s">
        <v>58</v>
      </c>
      <c r="D815" s="147" t="s">
        <v>243</v>
      </c>
      <c r="E815" s="147" t="s">
        <v>104</v>
      </c>
      <c r="F815" s="147" t="s">
        <v>78</v>
      </c>
      <c r="G815" s="148" t="str">
        <f>VLOOKUP(Repository_table[[#This Row],[Country of Destination]],$T$11:$U$47,2,)</f>
        <v>East Asia and Pacific</v>
      </c>
      <c r="H815" s="147" t="s">
        <v>248</v>
      </c>
      <c r="I815" s="147" t="s">
        <v>261</v>
      </c>
      <c r="J815" s="149">
        <v>3791893</v>
      </c>
      <c r="K815" s="39">
        <v>3.03</v>
      </c>
      <c r="L815" s="144"/>
      <c r="N815" s="117"/>
    </row>
    <row r="816" spans="1:14" s="17" customFormat="1" ht="25" x14ac:dyDescent="0.25">
      <c r="A816" s="143">
        <v>43626</v>
      </c>
      <c r="B816" s="146" t="s">
        <v>292</v>
      </c>
      <c r="C816" s="146" t="s">
        <v>293</v>
      </c>
      <c r="D816" s="147" t="s">
        <v>393</v>
      </c>
      <c r="E816" s="147" t="s">
        <v>104</v>
      </c>
      <c r="F816" s="147" t="s">
        <v>170</v>
      </c>
      <c r="G816" s="148" t="str">
        <f>VLOOKUP(Repository_table[[#This Row],[Country of Destination]],$T$11:$U$47,2,)</f>
        <v>Latin America and the Caribbean</v>
      </c>
      <c r="H816" s="147" t="s">
        <v>114</v>
      </c>
      <c r="I816" s="147" t="s">
        <v>296</v>
      </c>
      <c r="J816" s="149">
        <v>2239438</v>
      </c>
      <c r="K816" s="39">
        <v>3.71</v>
      </c>
      <c r="L816" s="144"/>
      <c r="N816" s="117"/>
    </row>
    <row r="817" spans="1:14" s="17" customFormat="1" x14ac:dyDescent="0.25">
      <c r="A817" s="143">
        <v>43626</v>
      </c>
      <c r="B817" s="146" t="s">
        <v>58</v>
      </c>
      <c r="C817" s="146" t="s">
        <v>58</v>
      </c>
      <c r="D817" s="147" t="s">
        <v>243</v>
      </c>
      <c r="E817" s="147" t="s">
        <v>104</v>
      </c>
      <c r="F817" s="147" t="s">
        <v>244</v>
      </c>
      <c r="G817" s="148" t="str">
        <f>VLOOKUP(Repository_table[[#This Row],[Country of Destination]],$T$11:$U$47,2,)</f>
        <v>Europe and Central Asia</v>
      </c>
      <c r="H817" s="147" t="s">
        <v>179</v>
      </c>
      <c r="I817" s="147" t="s">
        <v>261</v>
      </c>
      <c r="J817" s="149">
        <v>3072325</v>
      </c>
      <c r="K817" s="39">
        <v>3.03</v>
      </c>
      <c r="L817" s="144"/>
      <c r="N817" s="117"/>
    </row>
    <row r="818" spans="1:14" s="17" customFormat="1" x14ac:dyDescent="0.25">
      <c r="A818" s="143">
        <v>43627</v>
      </c>
      <c r="B818" s="146" t="s">
        <v>58</v>
      </c>
      <c r="C818" s="146" t="s">
        <v>58</v>
      </c>
      <c r="D818" s="147" t="s">
        <v>242</v>
      </c>
      <c r="E818" s="147" t="s">
        <v>104</v>
      </c>
      <c r="F818" s="147" t="s">
        <v>108</v>
      </c>
      <c r="G818" s="148" t="str">
        <f>VLOOKUP(Repository_table[[#This Row],[Country of Destination]],$T$11:$U$47,2,)</f>
        <v>Latin America and the Caribbean</v>
      </c>
      <c r="H818" s="147" t="s">
        <v>373</v>
      </c>
      <c r="I818" s="147" t="s">
        <v>261</v>
      </c>
      <c r="J818" s="149">
        <v>2915203</v>
      </c>
      <c r="K818" s="39">
        <v>6.03</v>
      </c>
      <c r="L818" s="144" t="s">
        <v>102</v>
      </c>
      <c r="N818" s="117"/>
    </row>
    <row r="819" spans="1:14" s="17" customFormat="1" x14ac:dyDescent="0.25">
      <c r="A819" s="143">
        <v>43627</v>
      </c>
      <c r="B819" s="146" t="s">
        <v>58</v>
      </c>
      <c r="C819" s="146" t="s">
        <v>58</v>
      </c>
      <c r="D819" s="147" t="s">
        <v>390</v>
      </c>
      <c r="E819" s="147" t="s">
        <v>104</v>
      </c>
      <c r="F819" s="147" t="s">
        <v>109</v>
      </c>
      <c r="G819" s="148" t="str">
        <f>VLOOKUP(Repository_table[[#This Row],[Country of Destination]],$T$11:$U$47,2,)</f>
        <v>East Asia and Pacific</v>
      </c>
      <c r="H819" s="147" t="s">
        <v>366</v>
      </c>
      <c r="I819" s="147" t="s">
        <v>261</v>
      </c>
      <c r="J819" s="149">
        <v>3665151</v>
      </c>
      <c r="K819" s="39">
        <v>4.62</v>
      </c>
      <c r="L819" s="144" t="s">
        <v>102</v>
      </c>
      <c r="N819" s="117"/>
    </row>
    <row r="820" spans="1:14" s="17" customFormat="1" x14ac:dyDescent="0.25">
      <c r="A820" s="143">
        <v>43628</v>
      </c>
      <c r="B820" s="146" t="s">
        <v>185</v>
      </c>
      <c r="C820" s="146" t="s">
        <v>204</v>
      </c>
      <c r="D820" s="147" t="s">
        <v>253</v>
      </c>
      <c r="E820" s="147" t="s">
        <v>104</v>
      </c>
      <c r="F820" s="147" t="s">
        <v>78</v>
      </c>
      <c r="G820" s="148" t="str">
        <f>VLOOKUP(Repository_table[[#This Row],[Country of Destination]],$T$11:$U$47,2,)</f>
        <v>East Asia and Pacific</v>
      </c>
      <c r="H820" s="147" t="s">
        <v>391</v>
      </c>
      <c r="I820" s="147" t="s">
        <v>254</v>
      </c>
      <c r="J820" s="149">
        <v>3474196</v>
      </c>
      <c r="K820" s="39">
        <v>7.46</v>
      </c>
      <c r="L820" s="144" t="s">
        <v>102</v>
      </c>
      <c r="N820" s="117"/>
    </row>
    <row r="821" spans="1:14" s="17" customFormat="1" x14ac:dyDescent="0.25">
      <c r="A821" s="143">
        <v>43629</v>
      </c>
      <c r="B821" s="146" t="s">
        <v>58</v>
      </c>
      <c r="C821" s="146" t="s">
        <v>58</v>
      </c>
      <c r="D821" s="147" t="s">
        <v>242</v>
      </c>
      <c r="E821" s="147" t="s">
        <v>104</v>
      </c>
      <c r="F821" s="147" t="s">
        <v>73</v>
      </c>
      <c r="G821" s="148" t="str">
        <f>VLOOKUP(Repository_table[[#This Row],[Country of Destination]],$T$11:$U$47,2,)</f>
        <v>Latin America and the Caribbean</v>
      </c>
      <c r="H821" s="147" t="s">
        <v>155</v>
      </c>
      <c r="I821" s="147" t="s">
        <v>261</v>
      </c>
      <c r="J821" s="149">
        <v>3413230</v>
      </c>
      <c r="K821" s="39">
        <v>5.03</v>
      </c>
      <c r="L821" s="144" t="s">
        <v>102</v>
      </c>
      <c r="N821" s="117"/>
    </row>
    <row r="822" spans="1:14" s="17" customFormat="1" x14ac:dyDescent="0.25">
      <c r="A822" s="143">
        <v>43629</v>
      </c>
      <c r="B822" s="146" t="s">
        <v>58</v>
      </c>
      <c r="C822" s="146" t="s">
        <v>58</v>
      </c>
      <c r="D822" s="147" t="s">
        <v>242</v>
      </c>
      <c r="E822" s="147" t="s">
        <v>104</v>
      </c>
      <c r="F822" s="147" t="s">
        <v>109</v>
      </c>
      <c r="G822" s="148" t="str">
        <f>VLOOKUP(Repository_table[[#This Row],[Country of Destination]],$T$11:$U$47,2,)</f>
        <v>East Asia and Pacific</v>
      </c>
      <c r="H822" s="147" t="s">
        <v>245</v>
      </c>
      <c r="I822" s="147" t="s">
        <v>261</v>
      </c>
      <c r="J822" s="149">
        <v>3070120</v>
      </c>
      <c r="K822" s="39">
        <v>3.03</v>
      </c>
      <c r="L822" s="144"/>
      <c r="N822" s="117"/>
    </row>
    <row r="823" spans="1:14" s="17" customFormat="1" ht="25" x14ac:dyDescent="0.25">
      <c r="A823" s="143">
        <v>43630</v>
      </c>
      <c r="B823" s="146" t="s">
        <v>292</v>
      </c>
      <c r="C823" s="146" t="s">
        <v>293</v>
      </c>
      <c r="D823" s="147" t="s">
        <v>393</v>
      </c>
      <c r="E823" s="147" t="s">
        <v>104</v>
      </c>
      <c r="F823" s="147" t="s">
        <v>170</v>
      </c>
      <c r="G823" s="148" t="str">
        <f>VLOOKUP(Repository_table[[#This Row],[Country of Destination]],$T$11:$U$47,2,)</f>
        <v>Latin America and the Caribbean</v>
      </c>
      <c r="H823" s="147" t="s">
        <v>171</v>
      </c>
      <c r="I823" s="147" t="s">
        <v>296</v>
      </c>
      <c r="J823" s="149">
        <v>2178218</v>
      </c>
      <c r="K823" s="39">
        <v>3.03</v>
      </c>
      <c r="L823" s="144" t="s">
        <v>57</v>
      </c>
      <c r="N823" s="117"/>
    </row>
    <row r="824" spans="1:14" s="17" customFormat="1" ht="25" x14ac:dyDescent="0.25">
      <c r="A824" s="143">
        <v>43630</v>
      </c>
      <c r="B824" s="146" t="s">
        <v>292</v>
      </c>
      <c r="C824" s="146" t="s">
        <v>293</v>
      </c>
      <c r="D824" s="147" t="s">
        <v>393</v>
      </c>
      <c r="E824" s="147" t="s">
        <v>104</v>
      </c>
      <c r="F824" s="147" t="s">
        <v>169</v>
      </c>
      <c r="G824" s="148" t="str">
        <f>VLOOKUP(Repository_table[[#This Row],[Country of Destination]],$T$11:$U$47,2,)</f>
        <v>Latin America and the Caribbean</v>
      </c>
      <c r="H824" s="147" t="s">
        <v>171</v>
      </c>
      <c r="I824" s="147" t="s">
        <v>296</v>
      </c>
      <c r="J824" s="149">
        <v>1208094</v>
      </c>
      <c r="K824" s="39">
        <v>3.03</v>
      </c>
      <c r="L824" s="144" t="s">
        <v>57</v>
      </c>
      <c r="N824" s="117"/>
    </row>
    <row r="825" spans="1:14" s="17" customFormat="1" x14ac:dyDescent="0.25">
      <c r="A825" s="143">
        <v>43631</v>
      </c>
      <c r="B825" s="146" t="s">
        <v>58</v>
      </c>
      <c r="C825" s="146" t="s">
        <v>58</v>
      </c>
      <c r="D825" s="147" t="s">
        <v>243</v>
      </c>
      <c r="E825" s="147" t="s">
        <v>104</v>
      </c>
      <c r="F825" s="147" t="s">
        <v>78</v>
      </c>
      <c r="G825" s="148" t="str">
        <f>VLOOKUP(Repository_table[[#This Row],[Country of Destination]],$T$11:$U$47,2,)</f>
        <v>East Asia and Pacific</v>
      </c>
      <c r="H825" s="147" t="s">
        <v>83</v>
      </c>
      <c r="I825" s="147" t="s">
        <v>261</v>
      </c>
      <c r="J825" s="149">
        <v>3532541</v>
      </c>
      <c r="K825" s="39">
        <v>3.03</v>
      </c>
      <c r="L825" s="144"/>
      <c r="N825" s="117"/>
    </row>
    <row r="826" spans="1:14" s="17" customFormat="1" x14ac:dyDescent="0.25">
      <c r="A826" s="143">
        <v>43632</v>
      </c>
      <c r="B826" s="146" t="s">
        <v>58</v>
      </c>
      <c r="C826" s="146" t="s">
        <v>58</v>
      </c>
      <c r="D826" s="147" t="s">
        <v>242</v>
      </c>
      <c r="E826" s="147" t="s">
        <v>104</v>
      </c>
      <c r="F826" s="147" t="s">
        <v>149</v>
      </c>
      <c r="G826" s="148" t="str">
        <f>VLOOKUP(Repository_table[[#This Row],[Country of Destination]],$T$11:$U$47,2,)</f>
        <v>Middle East and North Africa</v>
      </c>
      <c r="H826" s="147" t="s">
        <v>308</v>
      </c>
      <c r="I826" s="147" t="s">
        <v>261</v>
      </c>
      <c r="J826" s="149">
        <v>3677606</v>
      </c>
      <c r="K826" s="39">
        <v>3.03</v>
      </c>
      <c r="L826" s="144"/>
      <c r="N826" s="117"/>
    </row>
    <row r="827" spans="1:14" s="17" customFormat="1" x14ac:dyDescent="0.25">
      <c r="A827" s="143">
        <v>43633</v>
      </c>
      <c r="B827" s="146" t="s">
        <v>58</v>
      </c>
      <c r="C827" s="146" t="s">
        <v>58</v>
      </c>
      <c r="D827" s="147" t="s">
        <v>242</v>
      </c>
      <c r="E827" s="147" t="s">
        <v>104</v>
      </c>
      <c r="F827" s="147" t="s">
        <v>73</v>
      </c>
      <c r="G827" s="148" t="str">
        <f>VLOOKUP(Repository_table[[#This Row],[Country of Destination]],$T$11:$U$47,2,)</f>
        <v>Latin America and the Caribbean</v>
      </c>
      <c r="H827" s="147" t="s">
        <v>250</v>
      </c>
      <c r="I827" s="147" t="s">
        <v>261</v>
      </c>
      <c r="J827" s="149">
        <v>3538818</v>
      </c>
      <c r="K827" s="39">
        <v>3.03</v>
      </c>
      <c r="L827" s="144"/>
      <c r="N827" s="117"/>
    </row>
    <row r="828" spans="1:14" s="17" customFormat="1" ht="25" x14ac:dyDescent="0.25">
      <c r="A828" s="143">
        <v>43634</v>
      </c>
      <c r="B828" s="146" t="s">
        <v>292</v>
      </c>
      <c r="C828" s="146" t="s">
        <v>293</v>
      </c>
      <c r="D828" s="147" t="s">
        <v>394</v>
      </c>
      <c r="E828" s="147" t="s">
        <v>104</v>
      </c>
      <c r="F828" s="147" t="s">
        <v>109</v>
      </c>
      <c r="G828" s="148" t="str">
        <f>VLOOKUP(Repository_table[[#This Row],[Country of Destination]],$T$11:$U$47,2,)</f>
        <v>East Asia and Pacific</v>
      </c>
      <c r="H828" s="147" t="s">
        <v>136</v>
      </c>
      <c r="I828" s="147" t="s">
        <v>296</v>
      </c>
      <c r="J828" s="149">
        <v>3381176</v>
      </c>
      <c r="K828" s="39">
        <v>3.53</v>
      </c>
      <c r="L828" s="144"/>
      <c r="N828" s="117"/>
    </row>
    <row r="829" spans="1:14" s="17" customFormat="1" x14ac:dyDescent="0.25">
      <c r="A829" s="143">
        <v>43634</v>
      </c>
      <c r="B829" s="146" t="s">
        <v>185</v>
      </c>
      <c r="C829" s="146" t="s">
        <v>203</v>
      </c>
      <c r="D829" s="147" t="s">
        <v>253</v>
      </c>
      <c r="E829" s="147" t="s">
        <v>104</v>
      </c>
      <c r="F829" s="147" t="s">
        <v>170</v>
      </c>
      <c r="G829" s="148" t="str">
        <f>VLOOKUP(Repository_table[[#This Row],[Country of Destination]],$T$11:$U$47,2,)</f>
        <v>Latin America and the Caribbean</v>
      </c>
      <c r="H829" s="147" t="s">
        <v>392</v>
      </c>
      <c r="I829" s="147" t="s">
        <v>254</v>
      </c>
      <c r="J829" s="149">
        <v>2212510</v>
      </c>
      <c r="K829" s="39">
        <v>6.25</v>
      </c>
      <c r="L829" s="144" t="s">
        <v>212</v>
      </c>
      <c r="N829" s="117"/>
    </row>
    <row r="830" spans="1:14" s="17" customFormat="1" x14ac:dyDescent="0.25">
      <c r="A830" s="143">
        <v>43634</v>
      </c>
      <c r="B830" s="146" t="s">
        <v>185</v>
      </c>
      <c r="C830" s="146" t="s">
        <v>203</v>
      </c>
      <c r="D830" s="147" t="s">
        <v>253</v>
      </c>
      <c r="E830" s="147" t="s">
        <v>104</v>
      </c>
      <c r="F830" s="147" t="s">
        <v>169</v>
      </c>
      <c r="G830" s="148" t="str">
        <f>VLOOKUP(Repository_table[[#This Row],[Country of Destination]],$T$11:$U$47,2,)</f>
        <v>Latin America and the Caribbean</v>
      </c>
      <c r="H830" s="147" t="s">
        <v>392</v>
      </c>
      <c r="I830" s="147" t="s">
        <v>254</v>
      </c>
      <c r="J830" s="149">
        <v>1191352</v>
      </c>
      <c r="K830" s="39">
        <v>6.25</v>
      </c>
      <c r="L830" s="144" t="s">
        <v>212</v>
      </c>
      <c r="N830" s="117"/>
    </row>
    <row r="831" spans="1:14" s="17" customFormat="1" x14ac:dyDescent="0.25">
      <c r="A831" s="143">
        <v>43634</v>
      </c>
      <c r="B831" s="146" t="s">
        <v>58</v>
      </c>
      <c r="C831" s="146" t="s">
        <v>58</v>
      </c>
      <c r="D831" s="147" t="s">
        <v>242</v>
      </c>
      <c r="E831" s="147" t="s">
        <v>104</v>
      </c>
      <c r="F831" s="147" t="s">
        <v>73</v>
      </c>
      <c r="G831" s="148" t="str">
        <f>VLOOKUP(Repository_table[[#This Row],[Country of Destination]],$T$11:$U$47,2,)</f>
        <v>Latin America and the Caribbean</v>
      </c>
      <c r="H831" s="147" t="s">
        <v>356</v>
      </c>
      <c r="I831" s="147" t="s">
        <v>261</v>
      </c>
      <c r="J831" s="149">
        <v>3254557</v>
      </c>
      <c r="K831" s="39">
        <v>6.03</v>
      </c>
      <c r="L831" s="144" t="s">
        <v>102</v>
      </c>
      <c r="N831" s="117"/>
    </row>
    <row r="832" spans="1:14" s="17" customFormat="1" x14ac:dyDescent="0.25">
      <c r="A832" s="143">
        <v>43634</v>
      </c>
      <c r="B832" s="146" t="s">
        <v>58</v>
      </c>
      <c r="C832" s="146" t="s">
        <v>58</v>
      </c>
      <c r="D832" s="147" t="s">
        <v>390</v>
      </c>
      <c r="E832" s="147" t="s">
        <v>104</v>
      </c>
      <c r="F832" s="147" t="s">
        <v>232</v>
      </c>
      <c r="G832" s="148" t="str">
        <f>VLOOKUP(Repository_table[[#This Row],[Country of Destination]],$T$11:$U$47,2,)</f>
        <v>Europe and Central Asia</v>
      </c>
      <c r="H832" s="147" t="s">
        <v>295</v>
      </c>
      <c r="I832" s="147" t="s">
        <v>261</v>
      </c>
      <c r="J832" s="149">
        <v>3579952</v>
      </c>
      <c r="K832" s="39">
        <v>3.53</v>
      </c>
      <c r="L832" s="144" t="s">
        <v>102</v>
      </c>
      <c r="N832" s="117"/>
    </row>
    <row r="833" spans="1:14" s="17" customFormat="1" x14ac:dyDescent="0.25">
      <c r="A833" s="143">
        <v>43635</v>
      </c>
      <c r="B833" s="146" t="s">
        <v>58</v>
      </c>
      <c r="C833" s="146" t="s">
        <v>58</v>
      </c>
      <c r="D833" s="147" t="s">
        <v>242</v>
      </c>
      <c r="E833" s="147" t="s">
        <v>104</v>
      </c>
      <c r="F833" s="147" t="s">
        <v>109</v>
      </c>
      <c r="G833" s="148" t="str">
        <f>VLOOKUP(Repository_table[[#This Row],[Country of Destination]],$T$11:$U$47,2,)</f>
        <v>East Asia and Pacific</v>
      </c>
      <c r="H833" s="147" t="s">
        <v>286</v>
      </c>
      <c r="I833" s="147" t="s">
        <v>261</v>
      </c>
      <c r="J833" s="149">
        <v>3185513</v>
      </c>
      <c r="K833" s="39">
        <v>3.03</v>
      </c>
      <c r="L833" s="144"/>
      <c r="N833" s="117"/>
    </row>
    <row r="834" spans="1:14" s="17" customFormat="1" x14ac:dyDescent="0.25">
      <c r="A834" s="143">
        <v>43637</v>
      </c>
      <c r="B834" s="146" t="s">
        <v>58</v>
      </c>
      <c r="C834" s="146" t="s">
        <v>58</v>
      </c>
      <c r="D834" s="147" t="s">
        <v>390</v>
      </c>
      <c r="E834" s="147" t="s">
        <v>104</v>
      </c>
      <c r="F834" s="147" t="s">
        <v>65</v>
      </c>
      <c r="G834" s="148" t="str">
        <f>VLOOKUP(Repository_table[[#This Row],[Country of Destination]],$T$11:$U$47,2,)</f>
        <v>South Asia</v>
      </c>
      <c r="H834" s="147" t="s">
        <v>287</v>
      </c>
      <c r="I834" s="147" t="s">
        <v>261</v>
      </c>
      <c r="J834" s="149">
        <v>3214539</v>
      </c>
      <c r="K834" s="39">
        <v>5.03</v>
      </c>
      <c r="L834" s="144" t="s">
        <v>102</v>
      </c>
      <c r="N834" s="117"/>
    </row>
    <row r="835" spans="1:14" s="17" customFormat="1" x14ac:dyDescent="0.25">
      <c r="A835" s="143">
        <v>43638</v>
      </c>
      <c r="B835" s="146" t="s">
        <v>185</v>
      </c>
      <c r="C835" s="146" t="s">
        <v>204</v>
      </c>
      <c r="D835" s="147" t="s">
        <v>258</v>
      </c>
      <c r="E835" s="147" t="s">
        <v>104</v>
      </c>
      <c r="F835" s="147" t="s">
        <v>283</v>
      </c>
      <c r="G835" s="148" t="str">
        <f>VLOOKUP(Repository_table[[#This Row],[Country of Destination]],$T$11:$U$47,2,)</f>
        <v>East Asia and Pacific</v>
      </c>
      <c r="H835" s="147" t="s">
        <v>289</v>
      </c>
      <c r="I835" s="147" t="s">
        <v>254</v>
      </c>
      <c r="J835" s="149">
        <v>3434636</v>
      </c>
      <c r="K835" s="39">
        <v>7.46</v>
      </c>
      <c r="L835" s="144" t="s">
        <v>102</v>
      </c>
      <c r="N835" s="117"/>
    </row>
    <row r="836" spans="1:14" s="17" customFormat="1" x14ac:dyDescent="0.25">
      <c r="A836" s="143">
        <v>43638</v>
      </c>
      <c r="B836" s="146" t="s">
        <v>58</v>
      </c>
      <c r="C836" s="146" t="s">
        <v>58</v>
      </c>
      <c r="D836" s="147" t="s">
        <v>242</v>
      </c>
      <c r="E836" s="147" t="s">
        <v>104</v>
      </c>
      <c r="F836" s="147" t="s">
        <v>108</v>
      </c>
      <c r="G836" s="148" t="str">
        <f>VLOOKUP(Repository_table[[#This Row],[Country of Destination]],$T$11:$U$47,2,)</f>
        <v>Latin America and the Caribbean</v>
      </c>
      <c r="H836" s="147" t="s">
        <v>168</v>
      </c>
      <c r="I836" s="147" t="s">
        <v>261</v>
      </c>
      <c r="J836" s="149">
        <v>2939738</v>
      </c>
      <c r="K836" s="39">
        <v>3.03</v>
      </c>
      <c r="L836" s="144"/>
      <c r="N836" s="117"/>
    </row>
    <row r="837" spans="1:14" s="17" customFormat="1" ht="25" x14ac:dyDescent="0.25">
      <c r="A837" s="143">
        <v>43639</v>
      </c>
      <c r="B837" s="146" t="s">
        <v>292</v>
      </c>
      <c r="C837" s="146" t="s">
        <v>293</v>
      </c>
      <c r="D837" s="147" t="s">
        <v>393</v>
      </c>
      <c r="E837" s="147" t="s">
        <v>104</v>
      </c>
      <c r="F837" s="147" t="s">
        <v>196</v>
      </c>
      <c r="G837" s="148" t="str">
        <f>VLOOKUP(Repository_table[[#This Row],[Country of Destination]],$T$11:$U$47,2,)</f>
        <v>Europe and Central Asia</v>
      </c>
      <c r="H837" s="147" t="s">
        <v>134</v>
      </c>
      <c r="I837" s="147" t="s">
        <v>296</v>
      </c>
      <c r="J837" s="149">
        <v>3310456</v>
      </c>
      <c r="K837" s="39">
        <v>3.03</v>
      </c>
      <c r="L837" s="144"/>
      <c r="N837" s="117"/>
    </row>
    <row r="838" spans="1:14" s="17" customFormat="1" x14ac:dyDescent="0.25">
      <c r="A838" s="143">
        <v>43639</v>
      </c>
      <c r="B838" s="146" t="s">
        <v>58</v>
      </c>
      <c r="C838" s="146" t="s">
        <v>58</v>
      </c>
      <c r="D838" s="147" t="s">
        <v>243</v>
      </c>
      <c r="E838" s="147" t="s">
        <v>104</v>
      </c>
      <c r="F838" s="147" t="s">
        <v>170</v>
      </c>
      <c r="G838" s="148" t="str">
        <f>VLOOKUP(Repository_table[[#This Row],[Country of Destination]],$T$11:$U$47,2,)</f>
        <v>Latin America and the Caribbean</v>
      </c>
      <c r="H838" s="147" t="s">
        <v>161</v>
      </c>
      <c r="I838" s="147" t="s">
        <v>261</v>
      </c>
      <c r="J838" s="149">
        <v>2149012</v>
      </c>
      <c r="K838" s="39">
        <v>6.03</v>
      </c>
      <c r="L838" s="144" t="s">
        <v>212</v>
      </c>
      <c r="N838" s="117"/>
    </row>
    <row r="839" spans="1:14" s="17" customFormat="1" x14ac:dyDescent="0.25">
      <c r="A839" s="143">
        <v>43639</v>
      </c>
      <c r="B839" s="146" t="s">
        <v>58</v>
      </c>
      <c r="C839" s="146" t="s">
        <v>58</v>
      </c>
      <c r="D839" s="147" t="s">
        <v>242</v>
      </c>
      <c r="E839" s="147" t="s">
        <v>104</v>
      </c>
      <c r="F839" s="147" t="s">
        <v>177</v>
      </c>
      <c r="G839" s="148" t="str">
        <f>VLOOKUP(Repository_table[[#This Row],[Country of Destination]],$T$11:$U$47,2,)</f>
        <v>Latin America and the Caribbean</v>
      </c>
      <c r="H839" s="147" t="s">
        <v>161</v>
      </c>
      <c r="I839" s="147" t="s">
        <v>261</v>
      </c>
      <c r="J839" s="149">
        <v>1107685</v>
      </c>
      <c r="K839" s="39">
        <v>6.03</v>
      </c>
      <c r="L839" s="144" t="s">
        <v>212</v>
      </c>
      <c r="N839" s="117"/>
    </row>
    <row r="840" spans="1:14" s="17" customFormat="1" x14ac:dyDescent="0.25">
      <c r="A840" s="143">
        <v>43640</v>
      </c>
      <c r="B840" s="146" t="s">
        <v>58</v>
      </c>
      <c r="C840" s="146" t="s">
        <v>58</v>
      </c>
      <c r="D840" s="147" t="s">
        <v>243</v>
      </c>
      <c r="E840" s="147" t="s">
        <v>104</v>
      </c>
      <c r="F840" s="147" t="s">
        <v>78</v>
      </c>
      <c r="G840" s="148" t="str">
        <f>VLOOKUP(Repository_table[[#This Row],[Country of Destination]],$T$11:$U$47,2,)</f>
        <v>East Asia and Pacific</v>
      </c>
      <c r="H840" s="147" t="s">
        <v>272</v>
      </c>
      <c r="I840" s="147" t="s">
        <v>261</v>
      </c>
      <c r="J840" s="149">
        <v>3783099</v>
      </c>
      <c r="K840" s="39">
        <v>3.24</v>
      </c>
      <c r="L840" s="144"/>
      <c r="N840" s="117"/>
    </row>
    <row r="841" spans="1:14" s="17" customFormat="1" x14ac:dyDescent="0.25">
      <c r="A841" s="143">
        <v>43641</v>
      </c>
      <c r="B841" s="146" t="s">
        <v>58</v>
      </c>
      <c r="C841" s="146" t="s">
        <v>58</v>
      </c>
      <c r="D841" s="147" t="s">
        <v>243</v>
      </c>
      <c r="E841" s="147" t="s">
        <v>104</v>
      </c>
      <c r="F841" s="147" t="s">
        <v>169</v>
      </c>
      <c r="G841" s="148" t="str">
        <f>VLOOKUP(Repository_table[[#This Row],[Country of Destination]],$T$11:$U$47,2,)</f>
        <v>Latin America and the Caribbean</v>
      </c>
      <c r="H841" s="147" t="s">
        <v>367</v>
      </c>
      <c r="I841" s="147" t="s">
        <v>261</v>
      </c>
      <c r="J841" s="149">
        <v>2357254</v>
      </c>
      <c r="K841" s="39">
        <v>5.03</v>
      </c>
      <c r="L841" s="144" t="s">
        <v>102</v>
      </c>
      <c r="N841" s="117"/>
    </row>
    <row r="842" spans="1:14" s="17" customFormat="1" x14ac:dyDescent="0.25">
      <c r="A842" s="143">
        <v>43642</v>
      </c>
      <c r="B842" s="146" t="s">
        <v>377</v>
      </c>
      <c r="C842" s="146" t="s">
        <v>377</v>
      </c>
      <c r="D842" s="147" t="s">
        <v>376</v>
      </c>
      <c r="E842" s="147" t="s">
        <v>186</v>
      </c>
      <c r="F842" s="147" t="s">
        <v>108</v>
      </c>
      <c r="G842" s="148" t="str">
        <f>VLOOKUP(Repository_table[[#This Row],[Country of Destination]],$T$11:$U$47,2,)</f>
        <v>Latin America and the Caribbean</v>
      </c>
      <c r="H842" s="147" t="s">
        <v>314</v>
      </c>
      <c r="I842" s="147" t="s">
        <v>378</v>
      </c>
      <c r="J842" s="149">
        <v>2916942</v>
      </c>
      <c r="K842" s="39">
        <v>6.83</v>
      </c>
      <c r="L842" s="144" t="s">
        <v>380</v>
      </c>
      <c r="N842" s="117"/>
    </row>
    <row r="843" spans="1:14" s="17" customFormat="1" x14ac:dyDescent="0.25">
      <c r="A843" s="143">
        <v>43642</v>
      </c>
      <c r="B843" s="146" t="s">
        <v>58</v>
      </c>
      <c r="C843" s="146" t="s">
        <v>58</v>
      </c>
      <c r="D843" s="147" t="s">
        <v>390</v>
      </c>
      <c r="E843" s="147" t="s">
        <v>104</v>
      </c>
      <c r="F843" s="147" t="s">
        <v>108</v>
      </c>
      <c r="G843" s="148" t="str">
        <f>VLOOKUP(Repository_table[[#This Row],[Country of Destination]],$T$11:$U$47,2,)</f>
        <v>Latin America and the Caribbean</v>
      </c>
      <c r="H843" s="147" t="s">
        <v>268</v>
      </c>
      <c r="I843" s="147" t="s">
        <v>261</v>
      </c>
      <c r="J843" s="149">
        <v>3259810</v>
      </c>
      <c r="K843" s="39">
        <v>6.03</v>
      </c>
      <c r="L843" s="144" t="s">
        <v>102</v>
      </c>
      <c r="N843" s="117"/>
    </row>
    <row r="844" spans="1:14" s="17" customFormat="1" ht="25" x14ac:dyDescent="0.25">
      <c r="A844" s="143">
        <v>43643</v>
      </c>
      <c r="B844" s="146" t="s">
        <v>292</v>
      </c>
      <c r="C844" s="146" t="s">
        <v>293</v>
      </c>
      <c r="D844" s="147" t="s">
        <v>393</v>
      </c>
      <c r="E844" s="147" t="s">
        <v>104</v>
      </c>
      <c r="F844" s="147" t="s">
        <v>170</v>
      </c>
      <c r="G844" s="148" t="str">
        <f>VLOOKUP(Repository_table[[#This Row],[Country of Destination]],$T$11:$U$47,2,)</f>
        <v>Latin America and the Caribbean</v>
      </c>
      <c r="H844" s="147" t="s">
        <v>230</v>
      </c>
      <c r="I844" s="147" t="s">
        <v>296</v>
      </c>
      <c r="J844" s="149">
        <v>2030759</v>
      </c>
      <c r="K844" s="39">
        <v>3.7</v>
      </c>
      <c r="L844" s="144"/>
      <c r="N844" s="117"/>
    </row>
    <row r="845" spans="1:14" s="17" customFormat="1" x14ac:dyDescent="0.25">
      <c r="A845" s="143">
        <v>43643</v>
      </c>
      <c r="B845" s="146" t="s">
        <v>58</v>
      </c>
      <c r="C845" s="146" t="s">
        <v>58</v>
      </c>
      <c r="D845" s="147" t="s">
        <v>242</v>
      </c>
      <c r="E845" s="147" t="s">
        <v>104</v>
      </c>
      <c r="F845" s="147" t="s">
        <v>108</v>
      </c>
      <c r="G845" s="148" t="str">
        <f>VLOOKUP(Repository_table[[#This Row],[Country of Destination]],$T$11:$U$47,2,)</f>
        <v>Latin America and the Caribbean</v>
      </c>
      <c r="H845" s="147" t="s">
        <v>262</v>
      </c>
      <c r="I845" s="147" t="s">
        <v>261</v>
      </c>
      <c r="J845" s="149">
        <v>3567790</v>
      </c>
      <c r="K845" s="39">
        <v>3.03</v>
      </c>
      <c r="L845" s="144"/>
      <c r="N845" s="117"/>
    </row>
    <row r="846" spans="1:14" s="17" customFormat="1" x14ac:dyDescent="0.25">
      <c r="A846" s="143">
        <v>43644</v>
      </c>
      <c r="B846" s="146" t="s">
        <v>58</v>
      </c>
      <c r="C846" s="146" t="s">
        <v>58</v>
      </c>
      <c r="D846" s="147" t="s">
        <v>243</v>
      </c>
      <c r="E846" s="147" t="s">
        <v>104</v>
      </c>
      <c r="F846" s="147" t="s">
        <v>66</v>
      </c>
      <c r="G846" s="148" t="str">
        <f>VLOOKUP(Repository_table[[#This Row],[Country of Destination]],$T$11:$U$47,2,)</f>
        <v>Europe and Central Asia</v>
      </c>
      <c r="H846" s="147" t="s">
        <v>156</v>
      </c>
      <c r="I846" s="147" t="s">
        <v>261</v>
      </c>
      <c r="J846" s="149">
        <v>3273269</v>
      </c>
      <c r="K846" s="39">
        <v>3.03</v>
      </c>
      <c r="L846" s="144"/>
      <c r="N846" s="117"/>
    </row>
    <row r="847" spans="1:14" s="17" customFormat="1" ht="25" x14ac:dyDescent="0.25">
      <c r="A847" s="143">
        <v>43645</v>
      </c>
      <c r="B847" s="146" t="s">
        <v>292</v>
      </c>
      <c r="C847" s="146" t="s">
        <v>293</v>
      </c>
      <c r="D847" s="147" t="s">
        <v>291</v>
      </c>
      <c r="E847" s="147" t="s">
        <v>186</v>
      </c>
      <c r="F847" s="147" t="s">
        <v>169</v>
      </c>
      <c r="G847" s="148" t="str">
        <f>VLOOKUP(Repository_table[[#This Row],[Country of Destination]],$T$11:$U$47,2,)</f>
        <v>Latin America and the Caribbean</v>
      </c>
      <c r="H847" s="147" t="s">
        <v>153</v>
      </c>
      <c r="I847" s="147" t="s">
        <v>296</v>
      </c>
      <c r="J847" s="149">
        <v>3403590</v>
      </c>
      <c r="K847" s="39">
        <v>3.04</v>
      </c>
      <c r="L847" s="144" t="s">
        <v>360</v>
      </c>
      <c r="N847" s="117"/>
    </row>
    <row r="848" spans="1:14" s="17" customFormat="1" x14ac:dyDescent="0.25">
      <c r="A848" s="143">
        <v>43645</v>
      </c>
      <c r="B848" s="146" t="s">
        <v>185</v>
      </c>
      <c r="C848" s="146" t="s">
        <v>203</v>
      </c>
      <c r="D848" s="147" t="s">
        <v>258</v>
      </c>
      <c r="E848" s="147" t="s">
        <v>104</v>
      </c>
      <c r="F848" s="147" t="s">
        <v>73</v>
      </c>
      <c r="G848" s="148" t="str">
        <f>VLOOKUP(Repository_table[[#This Row],[Country of Destination]],$T$11:$U$47,2,)</f>
        <v>Latin America and the Caribbean</v>
      </c>
      <c r="H848" s="147" t="s">
        <v>395</v>
      </c>
      <c r="I848" s="147" t="s">
        <v>254</v>
      </c>
      <c r="J848" s="149">
        <v>3156916</v>
      </c>
      <c r="K848" s="39">
        <v>6.25</v>
      </c>
      <c r="L848" s="144" t="s">
        <v>102</v>
      </c>
      <c r="N848" s="117"/>
    </row>
    <row r="849" spans="1:14" s="17" customFormat="1" x14ac:dyDescent="0.25">
      <c r="A849" s="143">
        <v>43645</v>
      </c>
      <c r="B849" s="146" t="s">
        <v>58</v>
      </c>
      <c r="C849" s="146" t="s">
        <v>58</v>
      </c>
      <c r="D849" s="147" t="s">
        <v>242</v>
      </c>
      <c r="E849" s="147" t="s">
        <v>104</v>
      </c>
      <c r="F849" s="147" t="s">
        <v>109</v>
      </c>
      <c r="G849" s="148" t="str">
        <f>VLOOKUP(Repository_table[[#This Row],[Country of Destination]],$T$11:$U$47,2,)</f>
        <v>East Asia and Pacific</v>
      </c>
      <c r="H849" s="147" t="s">
        <v>159</v>
      </c>
      <c r="I849" s="147" t="s">
        <v>261</v>
      </c>
      <c r="J849" s="149">
        <v>3677350</v>
      </c>
      <c r="K849" s="39">
        <v>3.03</v>
      </c>
      <c r="L849" s="144"/>
      <c r="N849" s="117"/>
    </row>
    <row r="850" spans="1:14" s="17" customFormat="1" x14ac:dyDescent="0.25">
      <c r="A850" s="143">
        <v>43646</v>
      </c>
      <c r="B850" s="146" t="s">
        <v>58</v>
      </c>
      <c r="C850" s="146" t="s">
        <v>58</v>
      </c>
      <c r="D850" s="147" t="s">
        <v>243</v>
      </c>
      <c r="E850" s="147" t="s">
        <v>104</v>
      </c>
      <c r="F850" s="147" t="s">
        <v>66</v>
      </c>
      <c r="G850" s="148" t="str">
        <f>VLOOKUP(Repository_table[[#This Row],[Country of Destination]],$T$11:$U$47,2,)</f>
        <v>Europe and Central Asia</v>
      </c>
      <c r="H850" s="147" t="s">
        <v>165</v>
      </c>
      <c r="I850" s="147" t="s">
        <v>261</v>
      </c>
      <c r="J850" s="149">
        <v>3635050</v>
      </c>
      <c r="K850" s="39">
        <v>5.03</v>
      </c>
      <c r="L850" s="144" t="s">
        <v>102</v>
      </c>
      <c r="N850" s="117"/>
    </row>
    <row r="851" spans="1:14" s="17" customFormat="1" ht="25" x14ac:dyDescent="0.25">
      <c r="A851" s="143">
        <v>43647</v>
      </c>
      <c r="B851" s="146" t="s">
        <v>292</v>
      </c>
      <c r="C851" s="146" t="s">
        <v>293</v>
      </c>
      <c r="D851" s="147" t="s">
        <v>394</v>
      </c>
      <c r="E851" s="147" t="s">
        <v>104</v>
      </c>
      <c r="F851" s="147" t="s">
        <v>149</v>
      </c>
      <c r="G851" s="148" t="str">
        <f>VLOOKUP(Repository_table[[#This Row],[Country of Destination]],$T$11:$U$47,2,)</f>
        <v>Middle East and North Africa</v>
      </c>
      <c r="H851" s="147" t="s">
        <v>250</v>
      </c>
      <c r="I851" s="147" t="s">
        <v>296</v>
      </c>
      <c r="J851" s="149">
        <v>3448559</v>
      </c>
      <c r="K851" s="39"/>
      <c r="L851" s="144"/>
      <c r="N851" s="117"/>
    </row>
    <row r="852" spans="1:14" s="17" customFormat="1" ht="25" x14ac:dyDescent="0.25">
      <c r="A852" s="143">
        <v>43647</v>
      </c>
      <c r="B852" s="146" t="s">
        <v>292</v>
      </c>
      <c r="C852" s="146" t="s">
        <v>293</v>
      </c>
      <c r="D852" s="147" t="s">
        <v>291</v>
      </c>
      <c r="E852" s="147" t="s">
        <v>186</v>
      </c>
      <c r="F852" s="147" t="s">
        <v>73</v>
      </c>
      <c r="G852" s="148" t="str">
        <f>VLOOKUP(Repository_table[[#This Row],[Country of Destination]],$T$11:$U$47,2,)</f>
        <v>Latin America and the Caribbean</v>
      </c>
      <c r="H852" s="147" t="s">
        <v>77</v>
      </c>
      <c r="I852" s="147" t="s">
        <v>296</v>
      </c>
      <c r="J852" s="149">
        <v>3472542</v>
      </c>
      <c r="K852" s="39"/>
      <c r="L852" s="144"/>
      <c r="N852" s="117"/>
    </row>
    <row r="853" spans="1:14" s="17" customFormat="1" x14ac:dyDescent="0.25">
      <c r="A853" s="143">
        <v>43647</v>
      </c>
      <c r="B853" s="146" t="s">
        <v>58</v>
      </c>
      <c r="C853" s="146" t="s">
        <v>58</v>
      </c>
      <c r="D853" s="147" t="s">
        <v>242</v>
      </c>
      <c r="E853" s="147" t="s">
        <v>104</v>
      </c>
      <c r="F853" s="147" t="s">
        <v>109</v>
      </c>
      <c r="G853" s="148" t="str">
        <f>VLOOKUP(Repository_table[[#This Row],[Country of Destination]],$T$11:$U$47,2,)</f>
        <v>East Asia and Pacific</v>
      </c>
      <c r="H853" s="147" t="s">
        <v>364</v>
      </c>
      <c r="I853" s="147" t="s">
        <v>261</v>
      </c>
      <c r="J853" s="149">
        <v>3683719</v>
      </c>
      <c r="K853" s="39"/>
      <c r="L853" s="144"/>
      <c r="N853" s="117"/>
    </row>
    <row r="854" spans="1:14" s="17" customFormat="1" x14ac:dyDescent="0.25">
      <c r="A854" s="143">
        <v>43648</v>
      </c>
      <c r="B854" s="146" t="s">
        <v>58</v>
      </c>
      <c r="C854" s="146" t="s">
        <v>58</v>
      </c>
      <c r="D854" s="147" t="s">
        <v>243</v>
      </c>
      <c r="E854" s="147" t="s">
        <v>104</v>
      </c>
      <c r="F854" s="147" t="s">
        <v>232</v>
      </c>
      <c r="G854" s="148" t="str">
        <f>VLOOKUP(Repository_table[[#This Row],[Country of Destination]],$T$11:$U$47,2,)</f>
        <v>Europe and Central Asia</v>
      </c>
      <c r="H854" s="147" t="s">
        <v>374</v>
      </c>
      <c r="I854" s="147" t="s">
        <v>261</v>
      </c>
      <c r="J854" s="149">
        <v>3297493</v>
      </c>
      <c r="K854" s="39"/>
      <c r="L854" s="144"/>
      <c r="N854" s="117"/>
    </row>
    <row r="855" spans="1:14" s="17" customFormat="1" ht="25" x14ac:dyDescent="0.25">
      <c r="A855" s="143">
        <v>43649</v>
      </c>
      <c r="B855" s="146" t="s">
        <v>292</v>
      </c>
      <c r="C855" s="146" t="s">
        <v>399</v>
      </c>
      <c r="D855" s="147" t="s">
        <v>393</v>
      </c>
      <c r="E855" s="147" t="s">
        <v>104</v>
      </c>
      <c r="F855" s="147" t="s">
        <v>170</v>
      </c>
      <c r="G855" s="148" t="str">
        <f>VLOOKUP(Repository_table[[#This Row],[Country of Destination]],$T$11:$U$47,2,)</f>
        <v>Latin America and the Caribbean</v>
      </c>
      <c r="H855" s="147" t="s">
        <v>329</v>
      </c>
      <c r="I855" s="147" t="s">
        <v>296</v>
      </c>
      <c r="J855" s="149">
        <v>2221385</v>
      </c>
      <c r="K855" s="39"/>
      <c r="L855" s="144"/>
      <c r="N855" s="117"/>
    </row>
    <row r="856" spans="1:14" s="17" customFormat="1" x14ac:dyDescent="0.25">
      <c r="A856" s="143">
        <v>43649</v>
      </c>
      <c r="B856" s="146" t="s">
        <v>58</v>
      </c>
      <c r="C856" s="146" t="s">
        <v>58</v>
      </c>
      <c r="D856" s="147" t="s">
        <v>390</v>
      </c>
      <c r="E856" s="147" t="s">
        <v>104</v>
      </c>
      <c r="F856" s="147" t="s">
        <v>73</v>
      </c>
      <c r="G856" s="148" t="str">
        <f>VLOOKUP(Repository_table[[#This Row],[Country of Destination]],$T$11:$U$47,2,)</f>
        <v>Latin America and the Caribbean</v>
      </c>
      <c r="H856" s="147" t="s">
        <v>127</v>
      </c>
      <c r="I856" s="147" t="s">
        <v>261</v>
      </c>
      <c r="J856" s="149">
        <v>3744944</v>
      </c>
      <c r="K856" s="39"/>
      <c r="L856" s="144"/>
      <c r="N856" s="117"/>
    </row>
    <row r="857" spans="1:14" s="17" customFormat="1" x14ac:dyDescent="0.25">
      <c r="A857" s="143">
        <v>43650</v>
      </c>
      <c r="B857" s="146" t="s">
        <v>58</v>
      </c>
      <c r="C857" s="146" t="s">
        <v>58</v>
      </c>
      <c r="D857" s="147" t="s">
        <v>242</v>
      </c>
      <c r="E857" s="147" t="s">
        <v>104</v>
      </c>
      <c r="F857" s="147" t="s">
        <v>283</v>
      </c>
      <c r="G857" s="148" t="str">
        <f>VLOOKUP(Repository_table[[#This Row],[Country of Destination]],$T$11:$U$47,2,)</f>
        <v>East Asia and Pacific</v>
      </c>
      <c r="H857" s="147" t="s">
        <v>222</v>
      </c>
      <c r="I857" s="147" t="s">
        <v>261</v>
      </c>
      <c r="J857" s="149">
        <v>3570191</v>
      </c>
      <c r="K857" s="39"/>
      <c r="L857" s="144"/>
      <c r="N857" s="117"/>
    </row>
    <row r="858" spans="1:14" s="17" customFormat="1" x14ac:dyDescent="0.25">
      <c r="A858" s="143">
        <v>43651</v>
      </c>
      <c r="B858" s="146" t="s">
        <v>185</v>
      </c>
      <c r="C858" s="146" t="s">
        <v>204</v>
      </c>
      <c r="D858" s="147" t="s">
        <v>253</v>
      </c>
      <c r="E858" s="147" t="s">
        <v>104</v>
      </c>
      <c r="F858" s="147" t="s">
        <v>78</v>
      </c>
      <c r="G858" s="148" t="str">
        <f>VLOOKUP(Repository_table[[#This Row],[Country of Destination]],$T$11:$U$47,2,)</f>
        <v>East Asia and Pacific</v>
      </c>
      <c r="H858" s="147" t="s">
        <v>119</v>
      </c>
      <c r="I858" s="147" t="s">
        <v>254</v>
      </c>
      <c r="J858" s="149">
        <v>3393280</v>
      </c>
      <c r="K858" s="39"/>
      <c r="L858" s="144"/>
      <c r="N858" s="117"/>
    </row>
    <row r="859" spans="1:14" s="17" customFormat="1" x14ac:dyDescent="0.25">
      <c r="A859" s="143">
        <v>43651</v>
      </c>
      <c r="B859" s="146" t="s">
        <v>58</v>
      </c>
      <c r="C859" s="146" t="s">
        <v>58</v>
      </c>
      <c r="D859" s="147" t="s">
        <v>243</v>
      </c>
      <c r="E859" s="147" t="s">
        <v>104</v>
      </c>
      <c r="F859" s="147" t="s">
        <v>78</v>
      </c>
      <c r="G859" s="148" t="str">
        <f>VLOOKUP(Repository_table[[#This Row],[Country of Destination]],$T$11:$U$47,2,)</f>
        <v>East Asia and Pacific</v>
      </c>
      <c r="H859" s="147" t="s">
        <v>198</v>
      </c>
      <c r="I859" s="147" t="s">
        <v>261</v>
      </c>
      <c r="J859" s="149">
        <v>3658092</v>
      </c>
      <c r="K859" s="39"/>
      <c r="L859" s="144"/>
      <c r="N859" s="117"/>
    </row>
    <row r="860" spans="1:14" s="17" customFormat="1" x14ac:dyDescent="0.25">
      <c r="A860" s="143">
        <v>43652</v>
      </c>
      <c r="B860" s="146" t="s">
        <v>58</v>
      </c>
      <c r="C860" s="146" t="s">
        <v>58</v>
      </c>
      <c r="D860" s="147" t="s">
        <v>243</v>
      </c>
      <c r="E860" s="147" t="s">
        <v>104</v>
      </c>
      <c r="F860" s="147" t="s">
        <v>170</v>
      </c>
      <c r="G860" s="148" t="str">
        <f>VLOOKUP(Repository_table[[#This Row],[Country of Destination]],$T$11:$U$47,2,)</f>
        <v>Latin America and the Caribbean</v>
      </c>
      <c r="H860" s="147" t="s">
        <v>275</v>
      </c>
      <c r="I860" s="147" t="s">
        <v>261</v>
      </c>
      <c r="J860" s="149">
        <v>2178698</v>
      </c>
      <c r="K860" s="39"/>
      <c r="L860" s="144"/>
      <c r="N860" s="117"/>
    </row>
    <row r="861" spans="1:14" s="17" customFormat="1" x14ac:dyDescent="0.25">
      <c r="A861" s="143">
        <v>43653</v>
      </c>
      <c r="B861" s="146" t="s">
        <v>377</v>
      </c>
      <c r="C861" s="146" t="s">
        <v>377</v>
      </c>
      <c r="D861" s="147" t="s">
        <v>376</v>
      </c>
      <c r="E861" s="147" t="s">
        <v>186</v>
      </c>
      <c r="F861" s="147" t="s">
        <v>78</v>
      </c>
      <c r="G861" s="148" t="str">
        <f>VLOOKUP(Repository_table[[#This Row],[Country of Destination]],$T$11:$U$47,2,)</f>
        <v>East Asia and Pacific</v>
      </c>
      <c r="H861" s="147" t="s">
        <v>304</v>
      </c>
      <c r="I861" s="147" t="s">
        <v>378</v>
      </c>
      <c r="J861" s="149">
        <v>3310406</v>
      </c>
      <c r="K861" s="39"/>
      <c r="L861" s="144" t="s">
        <v>351</v>
      </c>
      <c r="N861" s="117"/>
    </row>
    <row r="862" spans="1:14" s="17" customFormat="1" x14ac:dyDescent="0.25">
      <c r="A862" s="143">
        <v>43653</v>
      </c>
      <c r="B862" s="146" t="s">
        <v>58</v>
      </c>
      <c r="C862" s="146" t="s">
        <v>58</v>
      </c>
      <c r="D862" s="147" t="s">
        <v>390</v>
      </c>
      <c r="E862" s="147" t="s">
        <v>104</v>
      </c>
      <c r="F862" s="147" t="s">
        <v>73</v>
      </c>
      <c r="G862" s="148" t="str">
        <f>VLOOKUP(Repository_table[[#This Row],[Country of Destination]],$T$11:$U$47,2,)</f>
        <v>Latin America and the Caribbean</v>
      </c>
      <c r="H862" s="147" t="s">
        <v>237</v>
      </c>
      <c r="I862" s="147" t="s">
        <v>261</v>
      </c>
      <c r="J862" s="149">
        <v>3311789</v>
      </c>
      <c r="K862" s="39"/>
      <c r="L862" s="144"/>
      <c r="N862" s="117"/>
    </row>
    <row r="863" spans="1:14" s="17" customFormat="1" x14ac:dyDescent="0.25">
      <c r="A863" s="143">
        <v>43654</v>
      </c>
      <c r="B863" s="146" t="s">
        <v>185</v>
      </c>
      <c r="C863" s="146" t="s">
        <v>203</v>
      </c>
      <c r="D863" s="147" t="s">
        <v>253</v>
      </c>
      <c r="E863" s="147" t="s">
        <v>104</v>
      </c>
      <c r="F863" s="147" t="s">
        <v>65</v>
      </c>
      <c r="G863" s="148" t="str">
        <f>VLOOKUP(Repository_table[[#This Row],[Country of Destination]],$T$11:$U$47,2,)</f>
        <v>South Asia</v>
      </c>
      <c r="H863" s="147" t="s">
        <v>173</v>
      </c>
      <c r="I863" s="147" t="s">
        <v>254</v>
      </c>
      <c r="J863" s="149">
        <v>3484660</v>
      </c>
      <c r="K863" s="39"/>
      <c r="L863" s="144"/>
      <c r="N863" s="117"/>
    </row>
    <row r="864" spans="1:14" s="17" customFormat="1" x14ac:dyDescent="0.25">
      <c r="A864" s="143">
        <v>43654</v>
      </c>
      <c r="B864" s="146" t="s">
        <v>58</v>
      </c>
      <c r="C864" s="146" t="s">
        <v>58</v>
      </c>
      <c r="D864" s="147" t="s">
        <v>242</v>
      </c>
      <c r="E864" s="147" t="s">
        <v>104</v>
      </c>
      <c r="F864" s="147" t="s">
        <v>109</v>
      </c>
      <c r="G864" s="148" t="str">
        <f>VLOOKUP(Repository_table[[#This Row],[Country of Destination]],$T$11:$U$47,2,)</f>
        <v>East Asia and Pacific</v>
      </c>
      <c r="H864" s="147" t="s">
        <v>155</v>
      </c>
      <c r="I864" s="147" t="s">
        <v>261</v>
      </c>
      <c r="J864" s="149">
        <v>3398184</v>
      </c>
      <c r="K864" s="39"/>
      <c r="L864" s="144"/>
      <c r="N864" s="117"/>
    </row>
    <row r="865" spans="1:14" s="17" customFormat="1" ht="25" x14ac:dyDescent="0.25">
      <c r="A865" s="143">
        <v>43655</v>
      </c>
      <c r="B865" s="146" t="s">
        <v>292</v>
      </c>
      <c r="C865" s="146" t="s">
        <v>399</v>
      </c>
      <c r="D865" s="147" t="s">
        <v>393</v>
      </c>
      <c r="E865" s="147" t="s">
        <v>104</v>
      </c>
      <c r="F865" s="147" t="s">
        <v>66</v>
      </c>
      <c r="G865" s="148" t="str">
        <f>VLOOKUP(Repository_table[[#This Row],[Country of Destination]],$T$11:$U$47,2,)</f>
        <v>Europe and Central Asia</v>
      </c>
      <c r="H865" s="147" t="s">
        <v>273</v>
      </c>
      <c r="I865" s="147" t="s">
        <v>296</v>
      </c>
      <c r="J865" s="149">
        <v>3663724</v>
      </c>
      <c r="K865" s="39"/>
      <c r="L865" s="144"/>
      <c r="N865" s="117"/>
    </row>
    <row r="866" spans="1:14" s="17" customFormat="1" x14ac:dyDescent="0.25">
      <c r="A866" s="143">
        <v>43655</v>
      </c>
      <c r="B866" s="146" t="s">
        <v>58</v>
      </c>
      <c r="C866" s="146" t="s">
        <v>58</v>
      </c>
      <c r="D866" s="147" t="s">
        <v>242</v>
      </c>
      <c r="E866" s="147" t="s">
        <v>104</v>
      </c>
      <c r="F866" s="147" t="s">
        <v>109</v>
      </c>
      <c r="G866" s="148" t="str">
        <f>VLOOKUP(Repository_table[[#This Row],[Country of Destination]],$T$11:$U$47,2,)</f>
        <v>East Asia and Pacific</v>
      </c>
      <c r="H866" s="147" t="s">
        <v>359</v>
      </c>
      <c r="I866" s="147" t="s">
        <v>261</v>
      </c>
      <c r="J866" s="149">
        <v>3690908</v>
      </c>
      <c r="K866" s="39"/>
      <c r="L866" s="144"/>
      <c r="N866" s="117"/>
    </row>
    <row r="867" spans="1:14" s="17" customFormat="1" x14ac:dyDescent="0.25">
      <c r="A867" s="143">
        <v>43656</v>
      </c>
      <c r="B867" s="146" t="s">
        <v>58</v>
      </c>
      <c r="C867" s="146" t="s">
        <v>58</v>
      </c>
      <c r="D867" s="147" t="s">
        <v>243</v>
      </c>
      <c r="E867" s="147" t="s">
        <v>104</v>
      </c>
      <c r="F867" s="147" t="s">
        <v>244</v>
      </c>
      <c r="G867" s="148" t="str">
        <f>VLOOKUP(Repository_table[[#This Row],[Country of Destination]],$T$11:$U$47,2,)</f>
        <v>Europe and Central Asia</v>
      </c>
      <c r="H867" s="147" t="s">
        <v>307</v>
      </c>
      <c r="I867" s="147" t="s">
        <v>261</v>
      </c>
      <c r="J867" s="149">
        <v>3248800</v>
      </c>
      <c r="K867" s="39"/>
      <c r="L867" s="144"/>
      <c r="N867" s="117"/>
    </row>
    <row r="868" spans="1:14" s="17" customFormat="1" x14ac:dyDescent="0.25">
      <c r="A868" s="143">
        <v>43657</v>
      </c>
      <c r="B868" s="146" t="s">
        <v>58</v>
      </c>
      <c r="C868" s="146" t="s">
        <v>58</v>
      </c>
      <c r="D868" s="147" t="s">
        <v>243</v>
      </c>
      <c r="E868" s="147" t="s">
        <v>104</v>
      </c>
      <c r="F868" s="147" t="s">
        <v>277</v>
      </c>
      <c r="G868" s="148" t="str">
        <f>VLOOKUP(Repository_table[[#This Row],[Country of Destination]],$T$11:$U$47,2,)</f>
        <v>Europe and Central Asia</v>
      </c>
      <c r="H868" s="147" t="s">
        <v>106</v>
      </c>
      <c r="I868" s="147" t="s">
        <v>261</v>
      </c>
      <c r="J868" s="149">
        <v>3694256</v>
      </c>
      <c r="K868" s="39"/>
      <c r="L868" s="144"/>
      <c r="N868" s="117"/>
    </row>
    <row r="869" spans="1:14" s="17" customFormat="1" ht="25" x14ac:dyDescent="0.25">
      <c r="A869" s="143">
        <v>43661</v>
      </c>
      <c r="B869" s="146" t="s">
        <v>292</v>
      </c>
      <c r="C869" s="146" t="s">
        <v>399</v>
      </c>
      <c r="D869" s="147" t="s">
        <v>393</v>
      </c>
      <c r="E869" s="147" t="s">
        <v>104</v>
      </c>
      <c r="F869" s="147" t="s">
        <v>244</v>
      </c>
      <c r="G869" s="148" t="str">
        <f>VLOOKUP(Repository_table[[#This Row],[Country of Destination]],$T$11:$U$47,2,)</f>
        <v>Europe and Central Asia</v>
      </c>
      <c r="H869" s="147" t="s">
        <v>358</v>
      </c>
      <c r="I869" s="147" t="s">
        <v>296</v>
      </c>
      <c r="J869" s="149">
        <v>3274238</v>
      </c>
      <c r="K869" s="39"/>
      <c r="L869" s="144"/>
      <c r="N869" s="117"/>
    </row>
    <row r="870" spans="1:14" s="17" customFormat="1" x14ac:dyDescent="0.25">
      <c r="A870" s="143">
        <v>43661</v>
      </c>
      <c r="B870" s="146" t="s">
        <v>58</v>
      </c>
      <c r="C870" s="146" t="s">
        <v>58</v>
      </c>
      <c r="D870" s="147" t="s">
        <v>242</v>
      </c>
      <c r="E870" s="147" t="s">
        <v>104</v>
      </c>
      <c r="F870" s="147" t="s">
        <v>73</v>
      </c>
      <c r="G870" s="148" t="str">
        <f>VLOOKUP(Repository_table[[#This Row],[Country of Destination]],$T$11:$U$47,2,)</f>
        <v>Latin America and the Caribbean</v>
      </c>
      <c r="H870" s="147" t="s">
        <v>396</v>
      </c>
      <c r="I870" s="147" t="s">
        <v>261</v>
      </c>
      <c r="J870" s="149">
        <v>3627889</v>
      </c>
      <c r="K870" s="39"/>
      <c r="L870" s="144"/>
      <c r="N870" s="117"/>
    </row>
    <row r="871" spans="1:14" s="17" customFormat="1" x14ac:dyDescent="0.25">
      <c r="A871" s="143">
        <v>43661</v>
      </c>
      <c r="B871" s="146" t="s">
        <v>58</v>
      </c>
      <c r="C871" s="146" t="s">
        <v>58</v>
      </c>
      <c r="D871" s="147" t="s">
        <v>242</v>
      </c>
      <c r="E871" s="147" t="s">
        <v>104</v>
      </c>
      <c r="F871" s="147" t="s">
        <v>109</v>
      </c>
      <c r="G871" s="148" t="str">
        <f>VLOOKUP(Repository_table[[#This Row],[Country of Destination]],$T$11:$U$47,2,)</f>
        <v>East Asia and Pacific</v>
      </c>
      <c r="H871" s="147" t="s">
        <v>152</v>
      </c>
      <c r="I871" s="147" t="s">
        <v>261</v>
      </c>
      <c r="J871" s="149">
        <v>3696092</v>
      </c>
      <c r="K871" s="39"/>
      <c r="L871" s="144"/>
      <c r="N871" s="117"/>
    </row>
    <row r="872" spans="1:14" s="17" customFormat="1" x14ac:dyDescent="0.25">
      <c r="A872" s="143">
        <v>43662</v>
      </c>
      <c r="B872" s="146" t="s">
        <v>185</v>
      </c>
      <c r="C872" s="146" t="s">
        <v>204</v>
      </c>
      <c r="D872" s="147" t="s">
        <v>253</v>
      </c>
      <c r="E872" s="147" t="s">
        <v>104</v>
      </c>
      <c r="F872" s="147" t="s">
        <v>78</v>
      </c>
      <c r="G872" s="148" t="str">
        <f>VLOOKUP(Repository_table[[#This Row],[Country of Destination]],$T$11:$U$47,2,)</f>
        <v>East Asia and Pacific</v>
      </c>
      <c r="H872" s="147" t="s">
        <v>206</v>
      </c>
      <c r="I872" s="147" t="s">
        <v>254</v>
      </c>
      <c r="J872" s="149">
        <v>3715303</v>
      </c>
      <c r="K872" s="39"/>
      <c r="L872" s="144"/>
      <c r="N872" s="117"/>
    </row>
    <row r="873" spans="1:14" s="17" customFormat="1" x14ac:dyDescent="0.25">
      <c r="A873" s="143">
        <v>43662</v>
      </c>
      <c r="B873" s="146" t="s">
        <v>58</v>
      </c>
      <c r="C873" s="146" t="s">
        <v>58</v>
      </c>
      <c r="D873" s="147" t="s">
        <v>390</v>
      </c>
      <c r="E873" s="147" t="s">
        <v>104</v>
      </c>
      <c r="F873" s="147" t="s">
        <v>170</v>
      </c>
      <c r="G873" s="148" t="str">
        <f>VLOOKUP(Repository_table[[#This Row],[Country of Destination]],$T$11:$U$47,2,)</f>
        <v>Latin America and the Caribbean</v>
      </c>
      <c r="H873" s="147" t="s">
        <v>219</v>
      </c>
      <c r="I873" s="147" t="s">
        <v>261</v>
      </c>
      <c r="J873" s="149">
        <v>2094682</v>
      </c>
      <c r="K873" s="39"/>
      <c r="L873" s="144" t="s">
        <v>57</v>
      </c>
      <c r="N873" s="117"/>
    </row>
    <row r="874" spans="1:14" s="17" customFormat="1" x14ac:dyDescent="0.25">
      <c r="A874" s="143">
        <v>43662</v>
      </c>
      <c r="B874" s="146" t="s">
        <v>58</v>
      </c>
      <c r="C874" s="146" t="s">
        <v>58</v>
      </c>
      <c r="D874" s="147" t="s">
        <v>390</v>
      </c>
      <c r="E874" s="147" t="s">
        <v>104</v>
      </c>
      <c r="F874" s="147" t="s">
        <v>267</v>
      </c>
      <c r="G874" s="148" t="str">
        <f>VLOOKUP(Repository_table[[#This Row],[Country of Destination]],$T$11:$U$47,2,)</f>
        <v>Latin America and the Caribbean</v>
      </c>
      <c r="H874" s="147" t="s">
        <v>219</v>
      </c>
      <c r="I874" s="147" t="s">
        <v>261</v>
      </c>
      <c r="J874" s="149">
        <v>836664</v>
      </c>
      <c r="K874" s="39"/>
      <c r="L874" s="144" t="s">
        <v>57</v>
      </c>
      <c r="N874" s="117"/>
    </row>
    <row r="875" spans="1:14" s="17" customFormat="1" ht="25" x14ac:dyDescent="0.25">
      <c r="A875" s="143">
        <v>43663</v>
      </c>
      <c r="B875" s="146" t="s">
        <v>292</v>
      </c>
      <c r="C875" s="146" t="s">
        <v>399</v>
      </c>
      <c r="D875" s="147" t="s">
        <v>393</v>
      </c>
      <c r="E875" s="147" t="s">
        <v>104</v>
      </c>
      <c r="F875" s="147" t="s">
        <v>244</v>
      </c>
      <c r="G875" s="148" t="str">
        <f>VLOOKUP(Repository_table[[#This Row],[Country of Destination]],$T$11:$U$47,2,)</f>
        <v>Europe and Central Asia</v>
      </c>
      <c r="H875" s="147" t="s">
        <v>224</v>
      </c>
      <c r="I875" s="147" t="s">
        <v>296</v>
      </c>
      <c r="J875" s="149">
        <v>3439584</v>
      </c>
      <c r="K875" s="39"/>
      <c r="L875" s="144"/>
      <c r="N875" s="117"/>
    </row>
    <row r="876" spans="1:14" s="17" customFormat="1" x14ac:dyDescent="0.25">
      <c r="A876" s="143">
        <v>43663</v>
      </c>
      <c r="B876" s="146" t="s">
        <v>58</v>
      </c>
      <c r="C876" s="146" t="s">
        <v>58</v>
      </c>
      <c r="D876" s="147" t="s">
        <v>242</v>
      </c>
      <c r="E876" s="147" t="s">
        <v>104</v>
      </c>
      <c r="F876" s="147" t="s">
        <v>109</v>
      </c>
      <c r="G876" s="148" t="str">
        <f>VLOOKUP(Repository_table[[#This Row],[Country of Destination]],$T$11:$U$47,2,)</f>
        <v>East Asia and Pacific</v>
      </c>
      <c r="H876" s="147" t="s">
        <v>180</v>
      </c>
      <c r="I876" s="147" t="s">
        <v>261</v>
      </c>
      <c r="J876" s="149">
        <v>3685907</v>
      </c>
      <c r="K876" s="39"/>
      <c r="L876" s="144"/>
      <c r="N876" s="117"/>
    </row>
    <row r="877" spans="1:14" s="17" customFormat="1" x14ac:dyDescent="0.25">
      <c r="A877" s="143">
        <v>43664</v>
      </c>
      <c r="B877" s="146" t="s">
        <v>377</v>
      </c>
      <c r="C877" s="146" t="s">
        <v>377</v>
      </c>
      <c r="D877" s="147" t="s">
        <v>376</v>
      </c>
      <c r="E877" s="147" t="s">
        <v>186</v>
      </c>
      <c r="F877" s="147" t="s">
        <v>78</v>
      </c>
      <c r="G877" s="148" t="str">
        <f>VLOOKUP(Repository_table[[#This Row],[Country of Destination]],$T$11:$U$47,2,)</f>
        <v>East Asia and Pacific</v>
      </c>
      <c r="H877" s="147" t="s">
        <v>379</v>
      </c>
      <c r="I877" s="147" t="s">
        <v>378</v>
      </c>
      <c r="J877" s="149">
        <v>3744065</v>
      </c>
      <c r="K877" s="39"/>
      <c r="L877" s="144" t="s">
        <v>351</v>
      </c>
      <c r="N877" s="117"/>
    </row>
    <row r="878" spans="1:14" s="17" customFormat="1" x14ac:dyDescent="0.25">
      <c r="A878" s="143">
        <v>43664</v>
      </c>
      <c r="B878" s="146" t="s">
        <v>58</v>
      </c>
      <c r="C878" s="146" t="s">
        <v>58</v>
      </c>
      <c r="D878" s="147" t="s">
        <v>242</v>
      </c>
      <c r="E878" s="147" t="s">
        <v>104</v>
      </c>
      <c r="F878" s="147" t="s">
        <v>109</v>
      </c>
      <c r="G878" s="148" t="str">
        <f>VLOOKUP(Repository_table[[#This Row],[Country of Destination]],$T$11:$U$47,2,)</f>
        <v>East Asia and Pacific</v>
      </c>
      <c r="H878" s="147" t="s">
        <v>237</v>
      </c>
      <c r="I878" s="147" t="s">
        <v>261</v>
      </c>
      <c r="J878" s="149">
        <v>3625293</v>
      </c>
      <c r="K878" s="39"/>
      <c r="L878" s="144"/>
      <c r="N878" s="117"/>
    </row>
    <row r="879" spans="1:14" s="17" customFormat="1" x14ac:dyDescent="0.25">
      <c r="A879" s="143">
        <v>43665</v>
      </c>
      <c r="B879" s="146" t="s">
        <v>58</v>
      </c>
      <c r="C879" s="146" t="s">
        <v>58</v>
      </c>
      <c r="D879" s="147" t="s">
        <v>243</v>
      </c>
      <c r="E879" s="147" t="s">
        <v>104</v>
      </c>
      <c r="F879" s="147" t="s">
        <v>170</v>
      </c>
      <c r="G879" s="148" t="str">
        <f>VLOOKUP(Repository_table[[#This Row],[Country of Destination]],$T$11:$U$47,2,)</f>
        <v>Latin America and the Caribbean</v>
      </c>
      <c r="H879" s="147" t="s">
        <v>397</v>
      </c>
      <c r="I879" s="147" t="s">
        <v>261</v>
      </c>
      <c r="J879" s="149">
        <v>2264837</v>
      </c>
      <c r="K879" s="39"/>
      <c r="L879" s="144" t="s">
        <v>57</v>
      </c>
      <c r="N879" s="117"/>
    </row>
    <row r="880" spans="1:14" s="17" customFormat="1" x14ac:dyDescent="0.25">
      <c r="A880" s="143">
        <v>43665</v>
      </c>
      <c r="B880" s="146" t="s">
        <v>58</v>
      </c>
      <c r="C880" s="146" t="s">
        <v>58</v>
      </c>
      <c r="D880" s="147" t="s">
        <v>243</v>
      </c>
      <c r="E880" s="147" t="s">
        <v>104</v>
      </c>
      <c r="F880" s="147" t="s">
        <v>169</v>
      </c>
      <c r="G880" s="148" t="str">
        <f>VLOOKUP(Repository_table[[#This Row],[Country of Destination]],$T$11:$U$47,2,)</f>
        <v>Latin America and the Caribbean</v>
      </c>
      <c r="H880" s="147" t="s">
        <v>397</v>
      </c>
      <c r="I880" s="147" t="s">
        <v>261</v>
      </c>
      <c r="J880" s="149">
        <v>983592</v>
      </c>
      <c r="K880" s="39"/>
      <c r="L880" s="144" t="s">
        <v>57</v>
      </c>
      <c r="N880" s="117"/>
    </row>
    <row r="881" spans="1:14" s="17" customFormat="1" x14ac:dyDescent="0.25">
      <c r="A881" s="143">
        <v>43665</v>
      </c>
      <c r="B881" s="146" t="s">
        <v>58</v>
      </c>
      <c r="C881" s="146" t="s">
        <v>58</v>
      </c>
      <c r="D881" s="147" t="s">
        <v>243</v>
      </c>
      <c r="E881" s="147" t="s">
        <v>104</v>
      </c>
      <c r="F881" s="147" t="s">
        <v>66</v>
      </c>
      <c r="G881" s="148" t="str">
        <f>VLOOKUP(Repository_table[[#This Row],[Country of Destination]],$T$11:$U$47,2,)</f>
        <v>Europe and Central Asia</v>
      </c>
      <c r="H881" s="147" t="s">
        <v>179</v>
      </c>
      <c r="I881" s="147" t="s">
        <v>261</v>
      </c>
      <c r="J881" s="149">
        <v>269486</v>
      </c>
      <c r="K881" s="39"/>
      <c r="L881" s="144" t="s">
        <v>57</v>
      </c>
      <c r="N881" s="117"/>
    </row>
    <row r="882" spans="1:14" s="17" customFormat="1" x14ac:dyDescent="0.25">
      <c r="A882" s="143">
        <v>43665</v>
      </c>
      <c r="B882" s="146" t="s">
        <v>58</v>
      </c>
      <c r="C882" s="146" t="s">
        <v>58</v>
      </c>
      <c r="D882" s="147" t="s">
        <v>242</v>
      </c>
      <c r="E882" s="147" t="s">
        <v>104</v>
      </c>
      <c r="F882" s="147" t="s">
        <v>108</v>
      </c>
      <c r="G882" s="148" t="str">
        <f>VLOOKUP(Repository_table[[#This Row],[Country of Destination]],$T$11:$U$47,2,)</f>
        <v>Latin America and the Caribbean</v>
      </c>
      <c r="H882" s="147" t="s">
        <v>179</v>
      </c>
      <c r="I882" s="147" t="s">
        <v>261</v>
      </c>
      <c r="J882" s="149">
        <v>3033486</v>
      </c>
      <c r="K882" s="39"/>
      <c r="L882" s="144" t="s">
        <v>57</v>
      </c>
      <c r="N882" s="117"/>
    </row>
    <row r="883" spans="1:14" s="17" customFormat="1" ht="25" x14ac:dyDescent="0.25">
      <c r="A883" s="143">
        <v>43666</v>
      </c>
      <c r="B883" s="146" t="s">
        <v>292</v>
      </c>
      <c r="C883" s="146" t="s">
        <v>293</v>
      </c>
      <c r="D883" s="147" t="s">
        <v>291</v>
      </c>
      <c r="E883" s="147" t="s">
        <v>186</v>
      </c>
      <c r="F883" s="147" t="s">
        <v>109</v>
      </c>
      <c r="G883" s="148" t="str">
        <f>VLOOKUP(Repository_table[[#This Row],[Country of Destination]],$T$11:$U$47,2,)</f>
        <v>East Asia and Pacific</v>
      </c>
      <c r="H883" s="147" t="s">
        <v>295</v>
      </c>
      <c r="I883" s="147" t="s">
        <v>296</v>
      </c>
      <c r="J883" s="149">
        <v>3677859</v>
      </c>
      <c r="K883" s="39"/>
      <c r="L883" s="144"/>
      <c r="N883" s="117"/>
    </row>
    <row r="884" spans="1:14" s="17" customFormat="1" x14ac:dyDescent="0.25">
      <c r="A884" s="143">
        <v>43666</v>
      </c>
      <c r="B884" s="146" t="s">
        <v>185</v>
      </c>
      <c r="C884" s="146" t="s">
        <v>203</v>
      </c>
      <c r="D884" s="147" t="s">
        <v>253</v>
      </c>
      <c r="E884" s="147" t="s">
        <v>104</v>
      </c>
      <c r="F884" s="147" t="s">
        <v>170</v>
      </c>
      <c r="G884" s="148" t="str">
        <f>VLOOKUP(Repository_table[[#This Row],[Country of Destination]],$T$11:$U$47,2,)</f>
        <v>Latin America and the Caribbean</v>
      </c>
      <c r="H884" s="147" t="s">
        <v>114</v>
      </c>
      <c r="I884" s="147" t="s">
        <v>254</v>
      </c>
      <c r="J884" s="149">
        <v>2014435</v>
      </c>
      <c r="K884" s="39"/>
      <c r="L884" s="144" t="s">
        <v>57</v>
      </c>
      <c r="N884" s="117"/>
    </row>
    <row r="885" spans="1:14" s="17" customFormat="1" x14ac:dyDescent="0.25">
      <c r="A885" s="143">
        <v>43666</v>
      </c>
      <c r="B885" s="146" t="s">
        <v>185</v>
      </c>
      <c r="C885" s="146" t="s">
        <v>203</v>
      </c>
      <c r="D885" s="147" t="s">
        <v>253</v>
      </c>
      <c r="E885" s="147" t="s">
        <v>104</v>
      </c>
      <c r="F885" s="147" t="s">
        <v>169</v>
      </c>
      <c r="G885" s="148" t="str">
        <f>VLOOKUP(Repository_table[[#This Row],[Country of Destination]],$T$11:$U$47,2,)</f>
        <v>Latin America and the Caribbean</v>
      </c>
      <c r="H885" s="147" t="s">
        <v>114</v>
      </c>
      <c r="I885" s="147" t="s">
        <v>254</v>
      </c>
      <c r="J885" s="149">
        <v>1369164</v>
      </c>
      <c r="K885" s="39"/>
      <c r="L885" s="144" t="s">
        <v>57</v>
      </c>
      <c r="N885" s="117"/>
    </row>
    <row r="886" spans="1:14" s="17" customFormat="1" x14ac:dyDescent="0.25">
      <c r="A886" s="143">
        <v>43667</v>
      </c>
      <c r="B886" s="146" t="s">
        <v>58</v>
      </c>
      <c r="C886" s="146" t="s">
        <v>58</v>
      </c>
      <c r="D886" s="147" t="s">
        <v>390</v>
      </c>
      <c r="E886" s="147" t="s">
        <v>104</v>
      </c>
      <c r="F886" s="147" t="s">
        <v>170</v>
      </c>
      <c r="G886" s="148" t="str">
        <f>VLOOKUP(Repository_table[[#This Row],[Country of Destination]],$T$11:$U$47,2,)</f>
        <v>Latin America and the Caribbean</v>
      </c>
      <c r="H886" s="147" t="s">
        <v>356</v>
      </c>
      <c r="I886" s="147" t="s">
        <v>261</v>
      </c>
      <c r="J886" s="149">
        <v>2291673</v>
      </c>
      <c r="K886" s="39"/>
      <c r="L886" s="144" t="s">
        <v>57</v>
      </c>
      <c r="N886" s="117"/>
    </row>
    <row r="887" spans="1:14" s="17" customFormat="1" x14ac:dyDescent="0.25">
      <c r="A887" s="143">
        <v>43667</v>
      </c>
      <c r="B887" s="146" t="s">
        <v>58</v>
      </c>
      <c r="C887" s="146" t="s">
        <v>58</v>
      </c>
      <c r="D887" s="147" t="s">
        <v>390</v>
      </c>
      <c r="E887" s="147" t="s">
        <v>104</v>
      </c>
      <c r="F887" s="147" t="s">
        <v>169</v>
      </c>
      <c r="G887" s="148" t="str">
        <f>VLOOKUP(Repository_table[[#This Row],[Country of Destination]],$T$11:$U$47,2,)</f>
        <v>Latin America and the Caribbean</v>
      </c>
      <c r="H887" s="147" t="s">
        <v>356</v>
      </c>
      <c r="I887" s="147" t="s">
        <v>261</v>
      </c>
      <c r="J887" s="149">
        <v>954426</v>
      </c>
      <c r="K887" s="39"/>
      <c r="L887" s="144" t="s">
        <v>57</v>
      </c>
      <c r="N887" s="117"/>
    </row>
    <row r="888" spans="1:14" s="17" customFormat="1" x14ac:dyDescent="0.25">
      <c r="A888" s="143">
        <v>43668</v>
      </c>
      <c r="B888" s="146" t="s">
        <v>58</v>
      </c>
      <c r="C888" s="146" t="s">
        <v>58</v>
      </c>
      <c r="D888" s="147" t="s">
        <v>242</v>
      </c>
      <c r="E888" s="147" t="s">
        <v>104</v>
      </c>
      <c r="F888" s="147" t="s">
        <v>109</v>
      </c>
      <c r="G888" s="148" t="str">
        <f>VLOOKUP(Repository_table[[#This Row],[Country of Destination]],$T$11:$U$47,2,)</f>
        <v>East Asia and Pacific</v>
      </c>
      <c r="H888" s="147" t="s">
        <v>226</v>
      </c>
      <c r="I888" s="147" t="s">
        <v>261</v>
      </c>
      <c r="J888" s="149">
        <v>3516575</v>
      </c>
      <c r="K888" s="39"/>
      <c r="L888" s="144"/>
      <c r="N888" s="117"/>
    </row>
    <row r="889" spans="1:14" s="17" customFormat="1" x14ac:dyDescent="0.25">
      <c r="A889" s="143">
        <v>43669</v>
      </c>
      <c r="B889" s="146" t="s">
        <v>58</v>
      </c>
      <c r="C889" s="146" t="s">
        <v>58</v>
      </c>
      <c r="D889" s="147" t="s">
        <v>243</v>
      </c>
      <c r="E889" s="147" t="s">
        <v>104</v>
      </c>
      <c r="F889" s="147" t="s">
        <v>66</v>
      </c>
      <c r="G889" s="148" t="str">
        <f>VLOOKUP(Repository_table[[#This Row],[Country of Destination]],$T$11:$U$47,2,)</f>
        <v>Europe and Central Asia</v>
      </c>
      <c r="H889" s="147" t="s">
        <v>156</v>
      </c>
      <c r="I889" s="147" t="s">
        <v>261</v>
      </c>
      <c r="J889" s="149">
        <v>3060969</v>
      </c>
      <c r="K889" s="39"/>
      <c r="L889" s="144"/>
      <c r="N889" s="117"/>
    </row>
    <row r="890" spans="1:14" s="17" customFormat="1" x14ac:dyDescent="0.25">
      <c r="A890" s="143">
        <v>43670</v>
      </c>
      <c r="B890" s="146" t="s">
        <v>58</v>
      </c>
      <c r="C890" s="146" t="s">
        <v>58</v>
      </c>
      <c r="D890" s="147" t="s">
        <v>243</v>
      </c>
      <c r="E890" s="147" t="s">
        <v>104</v>
      </c>
      <c r="F890" s="147" t="s">
        <v>217</v>
      </c>
      <c r="G890" s="148" t="str">
        <f>VLOOKUP(Repository_table[[#This Row],[Country of Destination]],$T$11:$U$47,2,)</f>
        <v>Middle East and North Africa</v>
      </c>
      <c r="H890" s="147" t="s">
        <v>121</v>
      </c>
      <c r="I890" s="147" t="s">
        <v>261</v>
      </c>
      <c r="J890" s="149">
        <v>3405130</v>
      </c>
      <c r="K890" s="39"/>
      <c r="L890" s="144"/>
      <c r="N890" s="117"/>
    </row>
    <row r="891" spans="1:14" s="17" customFormat="1" ht="25" x14ac:dyDescent="0.25">
      <c r="A891" s="143">
        <v>43671</v>
      </c>
      <c r="B891" s="146" t="s">
        <v>292</v>
      </c>
      <c r="C891" s="146" t="s">
        <v>293</v>
      </c>
      <c r="D891" s="147" t="s">
        <v>394</v>
      </c>
      <c r="E891" s="147" t="s">
        <v>104</v>
      </c>
      <c r="F891" s="147" t="s">
        <v>108</v>
      </c>
      <c r="G891" s="148" t="str">
        <f>VLOOKUP(Repository_table[[#This Row],[Country of Destination]],$T$11:$U$47,2,)</f>
        <v>Latin America and the Caribbean</v>
      </c>
      <c r="H891" s="147" t="s">
        <v>195</v>
      </c>
      <c r="I891" s="147" t="s">
        <v>296</v>
      </c>
      <c r="J891" s="149">
        <v>3445037</v>
      </c>
      <c r="K891" s="39"/>
      <c r="L891" s="144"/>
      <c r="N891" s="117"/>
    </row>
    <row r="892" spans="1:14" s="17" customFormat="1" x14ac:dyDescent="0.25">
      <c r="A892" s="143">
        <v>43671</v>
      </c>
      <c r="B892" s="146" t="s">
        <v>58</v>
      </c>
      <c r="C892" s="146" t="s">
        <v>58</v>
      </c>
      <c r="D892" s="147" t="s">
        <v>390</v>
      </c>
      <c r="E892" s="147" t="s">
        <v>104</v>
      </c>
      <c r="F892" s="147" t="s">
        <v>108</v>
      </c>
      <c r="G892" s="148" t="str">
        <f>VLOOKUP(Repository_table[[#This Row],[Country of Destination]],$T$11:$U$47,2,)</f>
        <v>Latin America and the Caribbean</v>
      </c>
      <c r="H892" s="147" t="s">
        <v>349</v>
      </c>
      <c r="I892" s="147" t="s">
        <v>261</v>
      </c>
      <c r="J892" s="149">
        <v>2903842</v>
      </c>
      <c r="K892" s="39"/>
      <c r="L892" s="144"/>
      <c r="N892" s="117"/>
    </row>
    <row r="893" spans="1:14" s="17" customFormat="1" ht="25" x14ac:dyDescent="0.25">
      <c r="A893" s="143">
        <v>43673</v>
      </c>
      <c r="B893" s="146" t="s">
        <v>292</v>
      </c>
      <c r="C893" s="146" t="s">
        <v>399</v>
      </c>
      <c r="D893" s="147" t="s">
        <v>393</v>
      </c>
      <c r="E893" s="147" t="s">
        <v>104</v>
      </c>
      <c r="F893" s="147" t="s">
        <v>112</v>
      </c>
      <c r="G893" s="148" t="str">
        <f>VLOOKUP(Repository_table[[#This Row],[Country of Destination]],$T$11:$U$47,2,)</f>
        <v>South Asia</v>
      </c>
      <c r="H893" s="147" t="s">
        <v>392</v>
      </c>
      <c r="I893" s="147" t="s">
        <v>296</v>
      </c>
      <c r="J893" s="149">
        <v>3656373</v>
      </c>
      <c r="K893" s="39"/>
      <c r="L893" s="144"/>
      <c r="N893" s="117"/>
    </row>
    <row r="894" spans="1:14" s="17" customFormat="1" x14ac:dyDescent="0.25">
      <c r="A894" s="143">
        <v>43673</v>
      </c>
      <c r="B894" s="146" t="s">
        <v>185</v>
      </c>
      <c r="C894" s="146" t="s">
        <v>204</v>
      </c>
      <c r="D894" s="147" t="s">
        <v>253</v>
      </c>
      <c r="E894" s="147" t="s">
        <v>104</v>
      </c>
      <c r="F894" s="147" t="s">
        <v>78</v>
      </c>
      <c r="G894" s="148" t="str">
        <f>VLOOKUP(Repository_table[[#This Row],[Country of Destination]],$T$11:$U$47,2,)</f>
        <v>East Asia and Pacific</v>
      </c>
      <c r="H894" s="147" t="s">
        <v>398</v>
      </c>
      <c r="I894" s="147" t="s">
        <v>254</v>
      </c>
      <c r="J894" s="149">
        <v>3420893</v>
      </c>
      <c r="K894" s="39"/>
      <c r="L894" s="144"/>
      <c r="N894" s="117"/>
    </row>
    <row r="895" spans="1:14" s="17" customFormat="1" x14ac:dyDescent="0.25">
      <c r="A895" s="143">
        <v>43673</v>
      </c>
      <c r="B895" s="146" t="s">
        <v>58</v>
      </c>
      <c r="C895" s="146" t="s">
        <v>58</v>
      </c>
      <c r="D895" s="147" t="s">
        <v>242</v>
      </c>
      <c r="E895" s="147" t="s">
        <v>104</v>
      </c>
      <c r="F895" s="147" t="s">
        <v>109</v>
      </c>
      <c r="G895" s="148" t="str">
        <f>VLOOKUP(Repository_table[[#This Row],[Country of Destination]],$T$11:$U$47,2,)</f>
        <v>East Asia and Pacific</v>
      </c>
      <c r="H895" s="147" t="s">
        <v>246</v>
      </c>
      <c r="I895" s="147" t="s">
        <v>261</v>
      </c>
      <c r="J895" s="149">
        <v>3687991</v>
      </c>
      <c r="K895" s="39"/>
      <c r="L895" s="144"/>
      <c r="N895" s="117"/>
    </row>
    <row r="896" spans="1:14" s="17" customFormat="1" x14ac:dyDescent="0.25">
      <c r="A896" s="143">
        <v>43674</v>
      </c>
      <c r="B896" s="146" t="s">
        <v>58</v>
      </c>
      <c r="C896" s="146" t="s">
        <v>58</v>
      </c>
      <c r="D896" s="147" t="s">
        <v>243</v>
      </c>
      <c r="E896" s="147" t="s">
        <v>104</v>
      </c>
      <c r="F896" s="147" t="s">
        <v>317</v>
      </c>
      <c r="G896" s="148" t="str">
        <f>VLOOKUP(Repository_table[[#This Row],[Country of Destination]],$T$11:$U$47,2,)</f>
        <v>Middle East and North Africa</v>
      </c>
      <c r="H896" s="147" t="s">
        <v>396</v>
      </c>
      <c r="I896" s="147" t="s">
        <v>261</v>
      </c>
      <c r="J896" s="149">
        <v>3487444</v>
      </c>
      <c r="K896" s="39"/>
      <c r="L896" s="144"/>
      <c r="N896" s="117"/>
    </row>
    <row r="897" spans="1:14" s="17" customFormat="1" x14ac:dyDescent="0.25">
      <c r="A897" s="143">
        <v>43674</v>
      </c>
      <c r="B897" s="146" t="s">
        <v>58</v>
      </c>
      <c r="C897" s="146" t="s">
        <v>58</v>
      </c>
      <c r="D897" s="147" t="s">
        <v>242</v>
      </c>
      <c r="E897" s="147" t="s">
        <v>104</v>
      </c>
      <c r="F897" s="147" t="s">
        <v>73</v>
      </c>
      <c r="G897" s="148" t="str">
        <f>VLOOKUP(Repository_table[[#This Row],[Country of Destination]],$T$11:$U$47,2,)</f>
        <v>Latin America and the Caribbean</v>
      </c>
      <c r="H897" s="147" t="s">
        <v>129</v>
      </c>
      <c r="I897" s="147" t="s">
        <v>261</v>
      </c>
      <c r="J897" s="149">
        <v>3397687</v>
      </c>
      <c r="K897" s="39"/>
      <c r="L897" s="144"/>
      <c r="N897" s="117"/>
    </row>
    <row r="898" spans="1:14" s="17" customFormat="1" ht="25" x14ac:dyDescent="0.25">
      <c r="A898" s="143">
        <v>43675</v>
      </c>
      <c r="B898" s="146" t="s">
        <v>292</v>
      </c>
      <c r="C898" s="146" t="s">
        <v>293</v>
      </c>
      <c r="D898" s="147" t="s">
        <v>291</v>
      </c>
      <c r="E898" s="147" t="s">
        <v>186</v>
      </c>
      <c r="F898" s="147" t="s">
        <v>196</v>
      </c>
      <c r="G898" s="148" t="str">
        <f>VLOOKUP(Repository_table[[#This Row],[Country of Destination]],$T$11:$U$47,2,)</f>
        <v>Europe and Central Asia</v>
      </c>
      <c r="H898" s="147" t="s">
        <v>153</v>
      </c>
      <c r="I898" s="147" t="s">
        <v>296</v>
      </c>
      <c r="J898" s="149">
        <v>3386430</v>
      </c>
      <c r="K898" s="39"/>
      <c r="L898" s="144" t="s">
        <v>351</v>
      </c>
      <c r="N898" s="117"/>
    </row>
    <row r="899" spans="1:14" s="17" customFormat="1" x14ac:dyDescent="0.25">
      <c r="A899" s="143">
        <v>43675</v>
      </c>
      <c r="B899" s="146" t="s">
        <v>185</v>
      </c>
      <c r="C899" s="146" t="s">
        <v>203</v>
      </c>
      <c r="D899" s="147" t="s">
        <v>258</v>
      </c>
      <c r="E899" s="147" t="s">
        <v>104</v>
      </c>
      <c r="F899" s="147" t="s">
        <v>73</v>
      </c>
      <c r="G899" s="148" t="str">
        <f>VLOOKUP(Repository_table[[#This Row],[Country of Destination]],$T$11:$U$47,2,)</f>
        <v>Latin America and the Caribbean</v>
      </c>
      <c r="H899" s="147" t="s">
        <v>223</v>
      </c>
      <c r="I899" s="147" t="s">
        <v>254</v>
      </c>
      <c r="J899" s="149">
        <v>3402167</v>
      </c>
      <c r="K899" s="39"/>
      <c r="L899" s="144"/>
      <c r="N899" s="117"/>
    </row>
    <row r="900" spans="1:14" s="17" customFormat="1" x14ac:dyDescent="0.25">
      <c r="A900" s="143">
        <v>43675</v>
      </c>
      <c r="B900" s="146" t="s">
        <v>58</v>
      </c>
      <c r="C900" s="146" t="s">
        <v>58</v>
      </c>
      <c r="D900" s="147" t="s">
        <v>390</v>
      </c>
      <c r="E900" s="147" t="s">
        <v>104</v>
      </c>
      <c r="F900" s="147" t="s">
        <v>169</v>
      </c>
      <c r="G900" s="148" t="str">
        <f>VLOOKUP(Repository_table[[#This Row],[Country of Destination]],$T$11:$U$47,2,)</f>
        <v>Latin America and the Caribbean</v>
      </c>
      <c r="H900" s="147" t="s">
        <v>165</v>
      </c>
      <c r="I900" s="147" t="s">
        <v>261</v>
      </c>
      <c r="J900" s="149">
        <v>3641425</v>
      </c>
      <c r="K900" s="39"/>
      <c r="L900" s="144"/>
      <c r="N900" s="117"/>
    </row>
    <row r="901" spans="1:14" s="17" customFormat="1" x14ac:dyDescent="0.25">
      <c r="A901" s="143">
        <v>43676</v>
      </c>
      <c r="B901" s="146" t="s">
        <v>58</v>
      </c>
      <c r="C901" s="146" t="s">
        <v>58</v>
      </c>
      <c r="D901" s="147" t="s">
        <v>242</v>
      </c>
      <c r="E901" s="147" t="s">
        <v>104</v>
      </c>
      <c r="F901" s="147" t="s">
        <v>73</v>
      </c>
      <c r="G901" s="148" t="str">
        <f>VLOOKUP(Repository_table[[#This Row],[Country of Destination]],$T$11:$U$47,2,)</f>
        <v>Latin America and the Caribbean</v>
      </c>
      <c r="H901" s="147" t="s">
        <v>395</v>
      </c>
      <c r="I901" s="147" t="s">
        <v>261</v>
      </c>
      <c r="J901" s="149">
        <v>3251881</v>
      </c>
      <c r="K901" s="39"/>
      <c r="L901" s="144"/>
      <c r="N901" s="117"/>
    </row>
    <row r="902" spans="1:14" s="17" customFormat="1" x14ac:dyDescent="0.25">
      <c r="A902" s="143">
        <v>43678</v>
      </c>
      <c r="B902" s="146" t="s">
        <v>58</v>
      </c>
      <c r="C902" s="146" t="s">
        <v>58</v>
      </c>
      <c r="D902" s="147" t="s">
        <v>243</v>
      </c>
      <c r="E902" s="147" t="s">
        <v>104</v>
      </c>
      <c r="F902" s="147" t="s">
        <v>232</v>
      </c>
      <c r="G902" s="148" t="str">
        <f>VLOOKUP(Repository_table[[#This Row],[Country of Destination]],$T$11:$U$47,2,)</f>
        <v>Europe and Central Asia</v>
      </c>
      <c r="H902" s="147" t="s">
        <v>276</v>
      </c>
      <c r="I902" s="147" t="s">
        <v>261</v>
      </c>
      <c r="J902" s="149">
        <v>3339583</v>
      </c>
      <c r="K902" s="39"/>
      <c r="L902" s="144"/>
      <c r="N902" s="117"/>
    </row>
    <row r="903" spans="1:14" s="17" customFormat="1" x14ac:dyDescent="0.25">
      <c r="A903" s="143">
        <v>43679</v>
      </c>
      <c r="B903" s="146" t="s">
        <v>58</v>
      </c>
      <c r="C903" s="146" t="s">
        <v>58</v>
      </c>
      <c r="D903" s="147" t="s">
        <v>243</v>
      </c>
      <c r="E903" s="147" t="s">
        <v>104</v>
      </c>
      <c r="F903" s="147" t="s">
        <v>244</v>
      </c>
      <c r="G903" s="148" t="str">
        <f>VLOOKUP(Repository_table[[#This Row],[Country of Destination]],$T$11:$U$47,2,)</f>
        <v>Europe and Central Asia</v>
      </c>
      <c r="H903" s="147" t="s">
        <v>367</v>
      </c>
      <c r="I903" s="147" t="s">
        <v>261</v>
      </c>
      <c r="J903" s="149">
        <v>3134484</v>
      </c>
      <c r="K903" s="39"/>
      <c r="L903" s="144"/>
      <c r="N903" s="117"/>
    </row>
    <row r="904" spans="1:14" s="17" customFormat="1" x14ac:dyDescent="0.25">
      <c r="A904" s="143">
        <v>43680</v>
      </c>
      <c r="B904" s="146" t="s">
        <v>58</v>
      </c>
      <c r="C904" s="146" t="s">
        <v>58</v>
      </c>
      <c r="D904" s="147" t="s">
        <v>243</v>
      </c>
      <c r="E904" s="147" t="s">
        <v>104</v>
      </c>
      <c r="F904" s="147" t="s">
        <v>65</v>
      </c>
      <c r="G904" s="148" t="str">
        <f>VLOOKUP(Repository_table[[#This Row],[Country of Destination]],$T$11:$U$47,2,)</f>
        <v>South Asia</v>
      </c>
      <c r="H904" s="147" t="s">
        <v>303</v>
      </c>
      <c r="I904" s="147" t="s">
        <v>261</v>
      </c>
      <c r="J904" s="149">
        <v>3593254</v>
      </c>
      <c r="K904" s="39"/>
      <c r="L904" s="144"/>
      <c r="N904" s="117"/>
    </row>
    <row r="905" spans="1:14" s="17" customFormat="1" ht="25" x14ac:dyDescent="0.25">
      <c r="A905" s="143">
        <v>43681</v>
      </c>
      <c r="B905" s="146" t="s">
        <v>292</v>
      </c>
      <c r="C905" s="146" t="s">
        <v>293</v>
      </c>
      <c r="D905" s="147" t="s">
        <v>394</v>
      </c>
      <c r="E905" s="147" t="s">
        <v>104</v>
      </c>
      <c r="F905" s="147" t="s">
        <v>109</v>
      </c>
      <c r="G905" s="148" t="str">
        <f>VLOOKUP(Repository_table[[#This Row],[Country of Destination]],$T$11:$U$47,2,)</f>
        <v>East Asia and Pacific</v>
      </c>
      <c r="H905" s="147" t="s">
        <v>374</v>
      </c>
      <c r="I905" s="147" t="s">
        <v>296</v>
      </c>
      <c r="J905" s="149">
        <v>3410496</v>
      </c>
      <c r="K905" s="39"/>
      <c r="L905" s="144"/>
      <c r="N905" s="117"/>
    </row>
    <row r="906" spans="1:14" s="17" customFormat="1" x14ac:dyDescent="0.25">
      <c r="A906" s="143">
        <v>43681</v>
      </c>
      <c r="B906" s="146" t="s">
        <v>58</v>
      </c>
      <c r="C906" s="146" t="s">
        <v>58</v>
      </c>
      <c r="D906" s="147" t="s">
        <v>390</v>
      </c>
      <c r="E906" s="147" t="s">
        <v>104</v>
      </c>
      <c r="F906" s="147" t="s">
        <v>65</v>
      </c>
      <c r="G906" s="148" t="str">
        <f>VLOOKUP(Repository_table[[#This Row],[Country of Destination]],$T$11:$U$47,2,)</f>
        <v>South Asia</v>
      </c>
      <c r="H906" s="147" t="s">
        <v>77</v>
      </c>
      <c r="I906" s="147" t="s">
        <v>261</v>
      </c>
      <c r="J906" s="149">
        <v>3700469</v>
      </c>
      <c r="K906" s="39"/>
      <c r="L906" s="144"/>
      <c r="N906" s="117"/>
    </row>
    <row r="907" spans="1:14" s="17" customFormat="1" x14ac:dyDescent="0.25">
      <c r="A907" s="143">
        <v>43682</v>
      </c>
      <c r="B907" s="146" t="s">
        <v>377</v>
      </c>
      <c r="C907" s="146" t="s">
        <v>377</v>
      </c>
      <c r="D907" s="147" t="s">
        <v>376</v>
      </c>
      <c r="E907" s="147" t="s">
        <v>186</v>
      </c>
      <c r="F907" s="147" t="s">
        <v>78</v>
      </c>
      <c r="G907" s="148" t="str">
        <f>VLOOKUP(Repository_table[[#This Row],[Country of Destination]],$T$11:$U$47,2,)</f>
        <v>East Asia and Pacific</v>
      </c>
      <c r="H907" s="147" t="s">
        <v>158</v>
      </c>
      <c r="I907" s="147" t="s">
        <v>378</v>
      </c>
      <c r="J907" s="149">
        <v>3840949</v>
      </c>
      <c r="K907" s="39"/>
      <c r="L907" s="144" t="s">
        <v>351</v>
      </c>
      <c r="N907" s="117"/>
    </row>
    <row r="908" spans="1:14" s="17" customFormat="1" x14ac:dyDescent="0.25">
      <c r="A908" s="143">
        <v>43682</v>
      </c>
      <c r="B908" s="146" t="s">
        <v>185</v>
      </c>
      <c r="C908" s="146" t="s">
        <v>204</v>
      </c>
      <c r="D908" s="147" t="s">
        <v>253</v>
      </c>
      <c r="E908" s="147" t="s">
        <v>104</v>
      </c>
      <c r="F908" s="147" t="s">
        <v>78</v>
      </c>
      <c r="G908" s="148" t="str">
        <f>VLOOKUP(Repository_table[[#This Row],[Country of Destination]],$T$11:$U$47,2,)</f>
        <v>East Asia and Pacific</v>
      </c>
      <c r="H908" s="147" t="s">
        <v>330</v>
      </c>
      <c r="I908" s="147" t="s">
        <v>254</v>
      </c>
      <c r="J908" s="149">
        <v>3287558</v>
      </c>
      <c r="K908" s="39"/>
      <c r="L908" s="144"/>
      <c r="N908" s="117"/>
    </row>
    <row r="909" spans="1:14" s="17" customFormat="1" x14ac:dyDescent="0.25">
      <c r="A909" s="143">
        <v>43683</v>
      </c>
      <c r="B909" s="146" t="s">
        <v>58</v>
      </c>
      <c r="C909" s="146" t="s">
        <v>58</v>
      </c>
      <c r="D909" s="147" t="s">
        <v>243</v>
      </c>
      <c r="E909" s="147" t="s">
        <v>104</v>
      </c>
      <c r="F909" s="147" t="s">
        <v>244</v>
      </c>
      <c r="G909" s="148" t="str">
        <f>VLOOKUP(Repository_table[[#This Row],[Country of Destination]],$T$11:$U$47,2,)</f>
        <v>Europe and Central Asia</v>
      </c>
      <c r="H909" s="147" t="s">
        <v>230</v>
      </c>
      <c r="I909" s="147" t="s">
        <v>261</v>
      </c>
      <c r="J909" s="149">
        <v>2947519</v>
      </c>
      <c r="K909" s="39"/>
      <c r="L909" s="144"/>
      <c r="N909" s="117"/>
    </row>
    <row r="910" spans="1:14" s="17" customFormat="1" x14ac:dyDescent="0.25">
      <c r="A910" s="143">
        <v>43684</v>
      </c>
      <c r="B910" s="146" t="s">
        <v>58</v>
      </c>
      <c r="C910" s="146" t="s">
        <v>58</v>
      </c>
      <c r="D910" s="147" t="s">
        <v>243</v>
      </c>
      <c r="E910" s="147" t="s">
        <v>104</v>
      </c>
      <c r="F910" s="147" t="s">
        <v>317</v>
      </c>
      <c r="G910" s="148" t="str">
        <f>VLOOKUP(Repository_table[[#This Row],[Country of Destination]],$T$11:$U$47,2,)</f>
        <v>Middle East and North Africa</v>
      </c>
      <c r="H910" s="147" t="s">
        <v>401</v>
      </c>
      <c r="I910" s="147" t="s">
        <v>261</v>
      </c>
      <c r="J910" s="149">
        <v>3502246</v>
      </c>
      <c r="K910" s="39"/>
      <c r="L910" s="144"/>
      <c r="N910" s="117"/>
    </row>
    <row r="911" spans="1:14" s="17" customFormat="1" ht="25" x14ac:dyDescent="0.25">
      <c r="A911" s="143">
        <v>43685</v>
      </c>
      <c r="B911" s="146" t="s">
        <v>292</v>
      </c>
      <c r="C911" s="146" t="s">
        <v>293</v>
      </c>
      <c r="D911" s="147" t="s">
        <v>393</v>
      </c>
      <c r="E911" s="147" t="s">
        <v>104</v>
      </c>
      <c r="F911" s="147" t="s">
        <v>232</v>
      </c>
      <c r="G911" s="148" t="str">
        <f>VLOOKUP(Repository_table[[#This Row],[Country of Destination]],$T$11:$U$47,2,)</f>
        <v>Europe and Central Asia</v>
      </c>
      <c r="H911" s="147" t="s">
        <v>162</v>
      </c>
      <c r="I911" s="147" t="s">
        <v>296</v>
      </c>
      <c r="J911" s="149">
        <v>3189045</v>
      </c>
      <c r="K911" s="39"/>
      <c r="L911" s="144"/>
      <c r="N911" s="117"/>
    </row>
    <row r="912" spans="1:14" s="17" customFormat="1" x14ac:dyDescent="0.25">
      <c r="A912" s="143">
        <v>43686</v>
      </c>
      <c r="B912" s="146" t="s">
        <v>185</v>
      </c>
      <c r="C912" s="146" t="s">
        <v>203</v>
      </c>
      <c r="D912" s="147" t="s">
        <v>258</v>
      </c>
      <c r="E912" s="147" t="s">
        <v>104</v>
      </c>
      <c r="F912" s="147" t="s">
        <v>108</v>
      </c>
      <c r="G912" s="148" t="str">
        <f>VLOOKUP(Repository_table[[#This Row],[Country of Destination]],$T$11:$U$47,2,)</f>
        <v>Latin America and the Caribbean</v>
      </c>
      <c r="H912" s="147" t="s">
        <v>160</v>
      </c>
      <c r="I912" s="147" t="s">
        <v>254</v>
      </c>
      <c r="J912" s="149">
        <v>3102399</v>
      </c>
      <c r="K912" s="39"/>
      <c r="L912" s="144"/>
      <c r="N912" s="117"/>
    </row>
    <row r="913" spans="1:14" s="17" customFormat="1" x14ac:dyDescent="0.25">
      <c r="A913" s="143">
        <v>43687</v>
      </c>
      <c r="B913" s="146" t="s">
        <v>58</v>
      </c>
      <c r="C913" s="146" t="s">
        <v>58</v>
      </c>
      <c r="D913" s="147" t="s">
        <v>390</v>
      </c>
      <c r="E913" s="147" t="s">
        <v>104</v>
      </c>
      <c r="F913" s="147" t="s">
        <v>169</v>
      </c>
      <c r="G913" s="148" t="str">
        <f>VLOOKUP(Repository_table[[#This Row],[Country of Destination]],$T$11:$U$47,2,)</f>
        <v>Latin America and the Caribbean</v>
      </c>
      <c r="H913" s="147" t="s">
        <v>161</v>
      </c>
      <c r="I913" s="147" t="s">
        <v>261</v>
      </c>
      <c r="J913" s="149">
        <v>2600365</v>
      </c>
      <c r="K913" s="39"/>
      <c r="L913" s="144" t="s">
        <v>57</v>
      </c>
      <c r="N913" s="117"/>
    </row>
    <row r="914" spans="1:14" s="17" customFormat="1" x14ac:dyDescent="0.25">
      <c r="A914" s="143">
        <v>43687</v>
      </c>
      <c r="B914" s="146" t="s">
        <v>58</v>
      </c>
      <c r="C914" s="146" t="s">
        <v>58</v>
      </c>
      <c r="D914" s="147" t="s">
        <v>390</v>
      </c>
      <c r="E914" s="147" t="s">
        <v>104</v>
      </c>
      <c r="F914" s="147" t="s">
        <v>193</v>
      </c>
      <c r="G914" s="148" t="str">
        <f>VLOOKUP(Repository_table[[#This Row],[Country of Destination]],$T$11:$U$47,2,)</f>
        <v>Latin America and the Caribbean</v>
      </c>
      <c r="H914" s="147" t="s">
        <v>161</v>
      </c>
      <c r="I914" s="147" t="s">
        <v>261</v>
      </c>
      <c r="J914" s="149">
        <v>649219</v>
      </c>
      <c r="K914" s="39"/>
      <c r="L914" s="144" t="s">
        <v>57</v>
      </c>
      <c r="N914" s="117"/>
    </row>
    <row r="915" spans="1:14" s="17" customFormat="1" x14ac:dyDescent="0.25">
      <c r="A915" s="143">
        <v>43688</v>
      </c>
      <c r="B915" s="146" t="s">
        <v>58</v>
      </c>
      <c r="C915" s="146" t="s">
        <v>58</v>
      </c>
      <c r="D915" s="147" t="s">
        <v>243</v>
      </c>
      <c r="E915" s="147" t="s">
        <v>104</v>
      </c>
      <c r="F915" s="147" t="s">
        <v>267</v>
      </c>
      <c r="G915" s="148" t="str">
        <f>VLOOKUP(Repository_table[[#This Row],[Country of Destination]],$T$11:$U$47,2,)</f>
        <v>Latin America and the Caribbean</v>
      </c>
      <c r="H915" s="147" t="s">
        <v>168</v>
      </c>
      <c r="I915" s="147" t="s">
        <v>261</v>
      </c>
      <c r="J915" s="149">
        <v>2945544</v>
      </c>
      <c r="K915" s="39"/>
      <c r="L915" s="144"/>
      <c r="N915" s="117"/>
    </row>
    <row r="916" spans="1:14" s="17" customFormat="1" x14ac:dyDescent="0.25">
      <c r="A916" s="143">
        <v>43689</v>
      </c>
      <c r="B916" s="146" t="s">
        <v>58</v>
      </c>
      <c r="C916" s="146" t="s">
        <v>58</v>
      </c>
      <c r="D916" s="147" t="s">
        <v>242</v>
      </c>
      <c r="E916" s="147" t="s">
        <v>104</v>
      </c>
      <c r="F916" s="147" t="s">
        <v>149</v>
      </c>
      <c r="G916" s="148" t="str">
        <f>VLOOKUP(Repository_table[[#This Row],[Country of Destination]],$T$11:$U$47,2,)</f>
        <v>Middle East and North Africa</v>
      </c>
      <c r="H916" s="147" t="s">
        <v>223</v>
      </c>
      <c r="I916" s="147" t="s">
        <v>261</v>
      </c>
      <c r="J916" s="149">
        <v>3277277</v>
      </c>
      <c r="K916" s="39"/>
      <c r="L916" s="144"/>
      <c r="N916" s="117"/>
    </row>
    <row r="917" spans="1:14" s="17" customFormat="1" ht="25" x14ac:dyDescent="0.25">
      <c r="A917" s="143">
        <v>43690</v>
      </c>
      <c r="B917" s="146" t="s">
        <v>292</v>
      </c>
      <c r="C917" s="146" t="s">
        <v>293</v>
      </c>
      <c r="D917" s="147" t="s">
        <v>291</v>
      </c>
      <c r="E917" s="147" t="s">
        <v>186</v>
      </c>
      <c r="F917" s="147" t="s">
        <v>73</v>
      </c>
      <c r="G917" s="148" t="str">
        <f>VLOOKUP(Repository_table[[#This Row],[Country of Destination]],$T$11:$U$47,2,)</f>
        <v>Latin America and the Caribbean</v>
      </c>
      <c r="H917" s="147" t="s">
        <v>366</v>
      </c>
      <c r="I917" s="147" t="s">
        <v>296</v>
      </c>
      <c r="J917" s="149">
        <v>3454975</v>
      </c>
      <c r="K917" s="39"/>
      <c r="L917" s="144"/>
      <c r="N917" s="117"/>
    </row>
    <row r="918" spans="1:14" s="17" customFormat="1" x14ac:dyDescent="0.25">
      <c r="A918" s="143">
        <v>43691</v>
      </c>
      <c r="B918" s="146" t="s">
        <v>58</v>
      </c>
      <c r="C918" s="146" t="s">
        <v>58</v>
      </c>
      <c r="D918" s="147" t="s">
        <v>390</v>
      </c>
      <c r="E918" s="147" t="s">
        <v>104</v>
      </c>
      <c r="F918" s="147" t="s">
        <v>78</v>
      </c>
      <c r="G918" s="148" t="str">
        <f>VLOOKUP(Repository_table[[#This Row],[Country of Destination]],$T$11:$U$47,2,)</f>
        <v>East Asia and Pacific</v>
      </c>
      <c r="H918" s="147" t="s">
        <v>329</v>
      </c>
      <c r="I918" s="147" t="s">
        <v>261</v>
      </c>
      <c r="J918" s="149">
        <v>3444863</v>
      </c>
      <c r="K918" s="39"/>
      <c r="L918" s="144"/>
      <c r="N918" s="117"/>
    </row>
    <row r="919" spans="1:14" s="17" customFormat="1" ht="25" x14ac:dyDescent="0.25">
      <c r="A919" s="143">
        <v>43692</v>
      </c>
      <c r="B919" s="146" t="s">
        <v>292</v>
      </c>
      <c r="C919" s="146" t="s">
        <v>293</v>
      </c>
      <c r="D919" s="147" t="s">
        <v>393</v>
      </c>
      <c r="E919" s="147" t="s">
        <v>104</v>
      </c>
      <c r="F919" s="147" t="s">
        <v>66</v>
      </c>
      <c r="G919" s="148" t="str">
        <f>VLOOKUP(Repository_table[[#This Row],[Country of Destination]],$T$11:$U$47,2,)</f>
        <v>Europe and Central Asia</v>
      </c>
      <c r="H919" s="147" t="s">
        <v>273</v>
      </c>
      <c r="I919" s="147" t="s">
        <v>296</v>
      </c>
      <c r="J919" s="149">
        <v>3679105</v>
      </c>
      <c r="K919" s="39"/>
      <c r="L919" s="144"/>
      <c r="N919" s="117"/>
    </row>
    <row r="920" spans="1:14" s="17" customFormat="1" x14ac:dyDescent="0.25">
      <c r="A920" s="143">
        <v>43692</v>
      </c>
      <c r="B920" s="146" t="s">
        <v>58</v>
      </c>
      <c r="C920" s="146" t="s">
        <v>58</v>
      </c>
      <c r="D920" s="147" t="s">
        <v>243</v>
      </c>
      <c r="E920" s="147" t="s">
        <v>104</v>
      </c>
      <c r="F920" s="147" t="s">
        <v>232</v>
      </c>
      <c r="G920" s="148" t="str">
        <f>VLOOKUP(Repository_table[[#This Row],[Country of Destination]],$T$11:$U$47,2,)</f>
        <v>Europe and Central Asia</v>
      </c>
      <c r="H920" s="147" t="s">
        <v>106</v>
      </c>
      <c r="I920" s="147" t="s">
        <v>261</v>
      </c>
      <c r="J920" s="149">
        <v>3668111</v>
      </c>
      <c r="K920" s="39"/>
      <c r="L920" s="144"/>
      <c r="N920" s="117"/>
    </row>
    <row r="921" spans="1:14" s="17" customFormat="1" x14ac:dyDescent="0.25">
      <c r="A921" s="143">
        <v>43693</v>
      </c>
      <c r="B921" s="146" t="s">
        <v>58</v>
      </c>
      <c r="C921" s="146" t="s">
        <v>58</v>
      </c>
      <c r="D921" s="147" t="s">
        <v>242</v>
      </c>
      <c r="E921" s="147" t="s">
        <v>104</v>
      </c>
      <c r="F921" s="147" t="s">
        <v>109</v>
      </c>
      <c r="G921" s="148" t="str">
        <f>VLOOKUP(Repository_table[[#This Row],[Country of Destination]],$T$11:$U$47,2,)</f>
        <v>East Asia and Pacific</v>
      </c>
      <c r="H921" s="147" t="s">
        <v>245</v>
      </c>
      <c r="I921" s="147" t="s">
        <v>261</v>
      </c>
      <c r="J921" s="149">
        <v>3095731</v>
      </c>
      <c r="K921" s="39"/>
      <c r="L921" s="144"/>
      <c r="N921" s="117"/>
    </row>
    <row r="922" spans="1:14" s="17" customFormat="1" x14ac:dyDescent="0.25">
      <c r="A922" s="143">
        <v>43694</v>
      </c>
      <c r="B922" s="146" t="s">
        <v>185</v>
      </c>
      <c r="C922" s="146" t="s">
        <v>203</v>
      </c>
      <c r="D922" s="147" t="s">
        <v>258</v>
      </c>
      <c r="E922" s="147" t="s">
        <v>104</v>
      </c>
      <c r="F922" s="147" t="s">
        <v>108</v>
      </c>
      <c r="G922" s="148" t="str">
        <f>VLOOKUP(Repository_table[[#This Row],[Country of Destination]],$T$11:$U$47,2,)</f>
        <v>Latin America and the Caribbean</v>
      </c>
      <c r="H922" s="147" t="s">
        <v>68</v>
      </c>
      <c r="I922" s="147" t="s">
        <v>254</v>
      </c>
      <c r="J922" s="149">
        <v>3194334</v>
      </c>
      <c r="K922" s="39"/>
      <c r="L922" s="144"/>
      <c r="N922" s="117"/>
    </row>
    <row r="923" spans="1:14" s="17" customFormat="1" x14ac:dyDescent="0.25">
      <c r="A923" s="143">
        <v>43695</v>
      </c>
      <c r="B923" s="146" t="s">
        <v>377</v>
      </c>
      <c r="C923" s="146" t="s">
        <v>377</v>
      </c>
      <c r="D923" s="147" t="s">
        <v>376</v>
      </c>
      <c r="E923" s="147" t="s">
        <v>186</v>
      </c>
      <c r="F923" s="147" t="s">
        <v>352</v>
      </c>
      <c r="G923" s="148" t="str">
        <f>VLOOKUP(Repository_table[[#This Row],[Country of Destination]],$T$11:$U$47,2,)</f>
        <v>East Asia and Pacific</v>
      </c>
      <c r="H923" s="147" t="s">
        <v>405</v>
      </c>
      <c r="I923" s="147" t="s">
        <v>378</v>
      </c>
      <c r="J923" s="149">
        <v>3524327</v>
      </c>
      <c r="K923" s="39"/>
      <c r="L923" s="144" t="s">
        <v>351</v>
      </c>
      <c r="N923" s="117"/>
    </row>
    <row r="924" spans="1:14" s="17" customFormat="1" x14ac:dyDescent="0.25">
      <c r="A924" s="143">
        <v>43695</v>
      </c>
      <c r="B924" s="146" t="s">
        <v>58</v>
      </c>
      <c r="C924" s="146" t="s">
        <v>58</v>
      </c>
      <c r="D924" s="147" t="s">
        <v>243</v>
      </c>
      <c r="E924" s="147" t="s">
        <v>104</v>
      </c>
      <c r="F924" s="147" t="s">
        <v>277</v>
      </c>
      <c r="G924" s="148" t="str">
        <f>VLOOKUP(Repository_table[[#This Row],[Country of Destination]],$T$11:$U$47,2,)</f>
        <v>Europe and Central Asia</v>
      </c>
      <c r="H924" s="147" t="s">
        <v>156</v>
      </c>
      <c r="I924" s="147" t="s">
        <v>261</v>
      </c>
      <c r="J924" s="149">
        <v>3537150</v>
      </c>
      <c r="K924" s="39"/>
      <c r="L924" s="144"/>
      <c r="N924" s="117"/>
    </row>
    <row r="925" spans="1:14" s="17" customFormat="1" ht="25" x14ac:dyDescent="0.25">
      <c r="A925" s="143">
        <v>43696</v>
      </c>
      <c r="B925" s="146" t="s">
        <v>292</v>
      </c>
      <c r="C925" s="146" t="s">
        <v>293</v>
      </c>
      <c r="D925" s="147" t="s">
        <v>393</v>
      </c>
      <c r="E925" s="147" t="s">
        <v>104</v>
      </c>
      <c r="F925" s="147" t="s">
        <v>196</v>
      </c>
      <c r="G925" s="148" t="str">
        <f>VLOOKUP(Repository_table[[#This Row],[Country of Destination]],$T$11:$U$47,2,)</f>
        <v>Europe and Central Asia</v>
      </c>
      <c r="H925" s="147" t="s">
        <v>358</v>
      </c>
      <c r="I925" s="147" t="s">
        <v>296</v>
      </c>
      <c r="J925" s="149">
        <v>3302048</v>
      </c>
      <c r="K925" s="39"/>
      <c r="L925" s="144"/>
      <c r="N925" s="117"/>
    </row>
    <row r="926" spans="1:14" s="17" customFormat="1" x14ac:dyDescent="0.25">
      <c r="A926" s="143">
        <v>43697</v>
      </c>
      <c r="B926" s="146" t="s">
        <v>185</v>
      </c>
      <c r="C926" s="146" t="s">
        <v>204</v>
      </c>
      <c r="D926" s="147" t="s">
        <v>253</v>
      </c>
      <c r="E926" s="147" t="s">
        <v>104</v>
      </c>
      <c r="F926" s="147" t="s">
        <v>78</v>
      </c>
      <c r="G926" s="148" t="str">
        <f>VLOOKUP(Repository_table[[#This Row],[Country of Destination]],$T$11:$U$47,2,)</f>
        <v>East Asia and Pacific</v>
      </c>
      <c r="H926" s="147" t="s">
        <v>391</v>
      </c>
      <c r="I926" s="147" t="s">
        <v>254</v>
      </c>
      <c r="J926" s="149">
        <v>3452848</v>
      </c>
      <c r="K926" s="39"/>
      <c r="L926" s="144"/>
      <c r="N926" s="117"/>
    </row>
    <row r="927" spans="1:14" s="17" customFormat="1" x14ac:dyDescent="0.25">
      <c r="A927" s="143">
        <v>43697</v>
      </c>
      <c r="B927" s="146" t="s">
        <v>58</v>
      </c>
      <c r="C927" s="146" t="s">
        <v>58</v>
      </c>
      <c r="D927" s="147" t="s">
        <v>390</v>
      </c>
      <c r="E927" s="147" t="s">
        <v>104</v>
      </c>
      <c r="F927" s="147" t="s">
        <v>109</v>
      </c>
      <c r="G927" s="148" t="str">
        <f>VLOOKUP(Repository_table[[#This Row],[Country of Destination]],$T$11:$U$47,2,)</f>
        <v>East Asia and Pacific</v>
      </c>
      <c r="H927" s="147" t="s">
        <v>286</v>
      </c>
      <c r="I927" s="147" t="s">
        <v>261</v>
      </c>
      <c r="J927" s="149">
        <v>3199033</v>
      </c>
      <c r="K927" s="39"/>
      <c r="L927" s="144"/>
      <c r="N927" s="117"/>
    </row>
    <row r="928" spans="1:14" s="17" customFormat="1" x14ac:dyDescent="0.25">
      <c r="A928" s="143">
        <v>43698</v>
      </c>
      <c r="B928" s="146" t="s">
        <v>58</v>
      </c>
      <c r="C928" s="146" t="s">
        <v>58</v>
      </c>
      <c r="D928" s="147" t="s">
        <v>243</v>
      </c>
      <c r="E928" s="147" t="s">
        <v>104</v>
      </c>
      <c r="F928" s="147" t="s">
        <v>217</v>
      </c>
      <c r="G928" s="148" t="str">
        <f>VLOOKUP(Repository_table[[#This Row],[Country of Destination]],$T$11:$U$47,2,)</f>
        <v>Middle East and North Africa</v>
      </c>
      <c r="H928" s="147" t="s">
        <v>221</v>
      </c>
      <c r="I928" s="147" t="s">
        <v>261</v>
      </c>
      <c r="J928" s="149">
        <v>3401219</v>
      </c>
      <c r="K928" s="39"/>
      <c r="L928" s="144"/>
      <c r="N928" s="117"/>
    </row>
    <row r="929" spans="1:14" s="17" customFormat="1" ht="25" x14ac:dyDescent="0.25">
      <c r="A929" s="143">
        <v>43700</v>
      </c>
      <c r="B929" s="146" t="s">
        <v>292</v>
      </c>
      <c r="C929" s="146" t="s">
        <v>293</v>
      </c>
      <c r="D929" s="147" t="s">
        <v>291</v>
      </c>
      <c r="E929" s="147" t="s">
        <v>186</v>
      </c>
      <c r="F929" s="147" t="s">
        <v>169</v>
      </c>
      <c r="G929" s="148" t="str">
        <f>VLOOKUP(Repository_table[[#This Row],[Country of Destination]],$T$11:$U$47,2,)</f>
        <v>Latin America and the Caribbean</v>
      </c>
      <c r="H929" s="147" t="s">
        <v>275</v>
      </c>
      <c r="I929" s="147" t="s">
        <v>296</v>
      </c>
      <c r="J929" s="149">
        <v>3410673</v>
      </c>
      <c r="K929" s="39"/>
      <c r="L929" s="144"/>
      <c r="N929" s="117"/>
    </row>
    <row r="930" spans="1:14" s="17" customFormat="1" x14ac:dyDescent="0.25">
      <c r="A930" s="143">
        <v>43701</v>
      </c>
      <c r="B930" s="146" t="s">
        <v>58</v>
      </c>
      <c r="C930" s="146" t="s">
        <v>58</v>
      </c>
      <c r="D930" s="147" t="s">
        <v>242</v>
      </c>
      <c r="E930" s="147" t="s">
        <v>104</v>
      </c>
      <c r="F930" s="147" t="s">
        <v>73</v>
      </c>
      <c r="G930" s="148" t="str">
        <f>VLOOKUP(Repository_table[[#This Row],[Country of Destination]],$T$11:$U$47,2,)</f>
        <v>Latin America and the Caribbean</v>
      </c>
      <c r="H930" s="147" t="s">
        <v>195</v>
      </c>
      <c r="I930" s="147" t="s">
        <v>261</v>
      </c>
      <c r="J930" s="149">
        <v>3369300</v>
      </c>
      <c r="K930" s="39"/>
      <c r="L930" s="144"/>
      <c r="N930" s="117"/>
    </row>
    <row r="931" spans="1:14" s="17" customFormat="1" x14ac:dyDescent="0.25">
      <c r="A931" s="143">
        <v>43701</v>
      </c>
      <c r="B931" s="146" t="s">
        <v>58</v>
      </c>
      <c r="C931" s="146" t="s">
        <v>58</v>
      </c>
      <c r="D931" s="147" t="s">
        <v>243</v>
      </c>
      <c r="E931" s="147" t="s">
        <v>104</v>
      </c>
      <c r="F931" s="147" t="s">
        <v>169</v>
      </c>
      <c r="G931" s="148" t="str">
        <f>VLOOKUP(Repository_table[[#This Row],[Country of Destination]],$T$11:$U$47,2,)</f>
        <v>Latin America and the Caribbean</v>
      </c>
      <c r="H931" s="147" t="s">
        <v>337</v>
      </c>
      <c r="I931" s="147" t="s">
        <v>261</v>
      </c>
      <c r="J931" s="149">
        <v>3500385</v>
      </c>
      <c r="K931" s="39"/>
      <c r="L931" s="144"/>
      <c r="N931" s="117"/>
    </row>
    <row r="932" spans="1:14" s="17" customFormat="1" x14ac:dyDescent="0.25">
      <c r="A932" s="143">
        <v>43702</v>
      </c>
      <c r="B932" s="146" t="s">
        <v>58</v>
      </c>
      <c r="C932" s="146" t="s">
        <v>58</v>
      </c>
      <c r="D932" s="147" t="s">
        <v>243</v>
      </c>
      <c r="E932" s="147" t="s">
        <v>104</v>
      </c>
      <c r="F932" s="147" t="s">
        <v>189</v>
      </c>
      <c r="G932" s="148" t="str">
        <f>VLOOKUP(Repository_table[[#This Row],[Country of Destination]],$T$11:$U$47,2,)</f>
        <v>Europe and Central Asia</v>
      </c>
      <c r="H932" s="147" t="s">
        <v>307</v>
      </c>
      <c r="I932" s="147" t="s">
        <v>261</v>
      </c>
      <c r="J932" s="149">
        <v>3248576</v>
      </c>
      <c r="K932" s="39"/>
      <c r="L932" s="144"/>
      <c r="N932" s="117"/>
    </row>
    <row r="933" spans="1:14" s="17" customFormat="1" ht="25" x14ac:dyDescent="0.25">
      <c r="A933" s="143">
        <v>43703</v>
      </c>
      <c r="B933" s="146" t="s">
        <v>292</v>
      </c>
      <c r="C933" s="146" t="s">
        <v>293</v>
      </c>
      <c r="D933" s="147" t="s">
        <v>394</v>
      </c>
      <c r="E933" s="147" t="s">
        <v>104</v>
      </c>
      <c r="F933" s="147" t="s">
        <v>109</v>
      </c>
      <c r="G933" s="148" t="str">
        <f>VLOOKUP(Repository_table[[#This Row],[Country of Destination]],$T$11:$U$47,2,)</f>
        <v>East Asia and Pacific</v>
      </c>
      <c r="H933" s="147" t="s">
        <v>402</v>
      </c>
      <c r="I933" s="147" t="s">
        <v>296</v>
      </c>
      <c r="J933" s="149">
        <v>3608408</v>
      </c>
      <c r="K933" s="39"/>
      <c r="L933" s="144"/>
      <c r="N933" s="117"/>
    </row>
    <row r="934" spans="1:14" s="17" customFormat="1" x14ac:dyDescent="0.25">
      <c r="A934" s="143">
        <v>43703</v>
      </c>
      <c r="B934" s="146" t="s">
        <v>58</v>
      </c>
      <c r="C934" s="146" t="s">
        <v>58</v>
      </c>
      <c r="D934" s="147" t="s">
        <v>390</v>
      </c>
      <c r="E934" s="147" t="s">
        <v>104</v>
      </c>
      <c r="F934" s="147" t="s">
        <v>196</v>
      </c>
      <c r="G934" s="148" t="str">
        <f>VLOOKUP(Repository_table[[#This Row],[Country of Destination]],$T$11:$U$47,2,)</f>
        <v>Europe and Central Asia</v>
      </c>
      <c r="H934" s="147" t="s">
        <v>129</v>
      </c>
      <c r="I934" s="147" t="s">
        <v>261</v>
      </c>
      <c r="J934" s="149">
        <v>3385724</v>
      </c>
      <c r="K934" s="39"/>
      <c r="L934" s="144"/>
      <c r="N934" s="117"/>
    </row>
    <row r="935" spans="1:14" s="17" customFormat="1" ht="12.75" customHeight="1" x14ac:dyDescent="0.25">
      <c r="A935" s="143">
        <v>43704</v>
      </c>
      <c r="B935" s="146" t="s">
        <v>377</v>
      </c>
      <c r="C935" s="146" t="s">
        <v>377</v>
      </c>
      <c r="D935" s="147" t="s">
        <v>376</v>
      </c>
      <c r="E935" s="147" t="s">
        <v>186</v>
      </c>
      <c r="F935" s="147" t="s">
        <v>352</v>
      </c>
      <c r="G935" s="148" t="str">
        <f>VLOOKUP(Repository_table[[#This Row],[Country of Destination]],$T$11:$U$47,2,)</f>
        <v>East Asia and Pacific</v>
      </c>
      <c r="H935" s="147" t="s">
        <v>127</v>
      </c>
      <c r="I935" s="147" t="s">
        <v>378</v>
      </c>
      <c r="J935" s="149">
        <v>362701</v>
      </c>
      <c r="K935" s="39"/>
      <c r="L935" s="144" t="s">
        <v>406</v>
      </c>
      <c r="N935" s="117"/>
    </row>
    <row r="936" spans="1:14" s="17" customFormat="1" ht="25" x14ac:dyDescent="0.25">
      <c r="A936" s="143">
        <v>43704</v>
      </c>
      <c r="B936" s="146" t="s">
        <v>377</v>
      </c>
      <c r="C936" s="146" t="s">
        <v>403</v>
      </c>
      <c r="D936" s="147" t="s">
        <v>404</v>
      </c>
      <c r="E936" s="147" t="s">
        <v>104</v>
      </c>
      <c r="F936" s="147" t="s">
        <v>352</v>
      </c>
      <c r="G936" s="148" t="str">
        <f>VLOOKUP(Repository_table[[#This Row],[Country of Destination]],$T$11:$U$47,2,)</f>
        <v>East Asia and Pacific</v>
      </c>
      <c r="H936" s="147" t="s">
        <v>127</v>
      </c>
      <c r="I936" s="147" t="s">
        <v>378</v>
      </c>
      <c r="J936" s="149">
        <v>3320041</v>
      </c>
      <c r="K936" s="39"/>
      <c r="L936" s="144" t="s">
        <v>57</v>
      </c>
      <c r="N936" s="117"/>
    </row>
    <row r="937" spans="1:14" s="17" customFormat="1" x14ac:dyDescent="0.25">
      <c r="A937" s="143">
        <v>43705</v>
      </c>
      <c r="B937" s="146" t="s">
        <v>185</v>
      </c>
      <c r="C937" s="146" t="s">
        <v>203</v>
      </c>
      <c r="D937" s="147" t="s">
        <v>253</v>
      </c>
      <c r="E937" s="147" t="s">
        <v>104</v>
      </c>
      <c r="F937" s="147" t="s">
        <v>169</v>
      </c>
      <c r="G937" s="148" t="str">
        <f>VLOOKUP(Repository_table[[#This Row],[Country of Destination]],$T$11:$U$47,2,)</f>
        <v>Latin America and the Caribbean</v>
      </c>
      <c r="H937" s="147" t="s">
        <v>171</v>
      </c>
      <c r="I937" s="147" t="s">
        <v>254</v>
      </c>
      <c r="J937" s="149">
        <v>3356783</v>
      </c>
      <c r="K937" s="39"/>
      <c r="L937" s="144"/>
      <c r="N937" s="117"/>
    </row>
    <row r="938" spans="1:14" s="17" customFormat="1" x14ac:dyDescent="0.25">
      <c r="A938" s="143">
        <v>43705</v>
      </c>
      <c r="B938" s="146" t="s">
        <v>58</v>
      </c>
      <c r="C938" s="146" t="s">
        <v>58</v>
      </c>
      <c r="D938" s="147" t="s">
        <v>242</v>
      </c>
      <c r="E938" s="147" t="s">
        <v>104</v>
      </c>
      <c r="F938" s="147" t="s">
        <v>109</v>
      </c>
      <c r="G938" s="148" t="str">
        <f>VLOOKUP(Repository_table[[#This Row],[Country of Destination]],$T$11:$U$47,2,)</f>
        <v>East Asia and Pacific</v>
      </c>
      <c r="H938" s="147" t="s">
        <v>159</v>
      </c>
      <c r="I938" s="147" t="s">
        <v>261</v>
      </c>
      <c r="J938" s="149">
        <v>3681355</v>
      </c>
      <c r="K938" s="39"/>
      <c r="L938" s="144"/>
      <c r="N938" s="117"/>
    </row>
    <row r="939" spans="1:14" s="17" customFormat="1" ht="25" x14ac:dyDescent="0.25">
      <c r="A939" s="143">
        <v>43706</v>
      </c>
      <c r="B939" s="146" t="s">
        <v>292</v>
      </c>
      <c r="C939" s="146" t="s">
        <v>293</v>
      </c>
      <c r="D939" s="147" t="s">
        <v>393</v>
      </c>
      <c r="E939" s="147" t="s">
        <v>104</v>
      </c>
      <c r="F939" s="147" t="s">
        <v>66</v>
      </c>
      <c r="G939" s="148" t="str">
        <f>VLOOKUP(Repository_table[[#This Row],[Country of Destination]],$T$11:$U$47,2,)</f>
        <v>Europe and Central Asia</v>
      </c>
      <c r="H939" s="147" t="s">
        <v>276</v>
      </c>
      <c r="I939" s="147" t="s">
        <v>296</v>
      </c>
      <c r="J939" s="149">
        <v>2371636</v>
      </c>
      <c r="K939" s="39"/>
      <c r="L939" s="144" t="s">
        <v>57</v>
      </c>
      <c r="N939" s="117"/>
    </row>
    <row r="940" spans="1:14" s="17" customFormat="1" ht="25" x14ac:dyDescent="0.25">
      <c r="A940" s="143">
        <v>43706</v>
      </c>
      <c r="B940" s="146" t="s">
        <v>292</v>
      </c>
      <c r="C940" s="146" t="s">
        <v>293</v>
      </c>
      <c r="D940" s="147" t="s">
        <v>393</v>
      </c>
      <c r="E940" s="147" t="s">
        <v>104</v>
      </c>
      <c r="F940" s="147" t="s">
        <v>232</v>
      </c>
      <c r="G940" s="148" t="str">
        <f>VLOOKUP(Repository_table[[#This Row],[Country of Destination]],$T$11:$U$47,2,)</f>
        <v>Europe and Central Asia</v>
      </c>
      <c r="H940" s="147" t="s">
        <v>276</v>
      </c>
      <c r="I940" s="147" t="s">
        <v>296</v>
      </c>
      <c r="J940" s="149">
        <v>1126533</v>
      </c>
      <c r="K940" s="39"/>
      <c r="L940" s="144" t="s">
        <v>57</v>
      </c>
      <c r="N940" s="117"/>
    </row>
    <row r="941" spans="1:14" s="17" customFormat="1" x14ac:dyDescent="0.25">
      <c r="A941" s="143">
        <v>43706</v>
      </c>
      <c r="B941" s="146" t="s">
        <v>58</v>
      </c>
      <c r="C941" s="146" t="s">
        <v>58</v>
      </c>
      <c r="D941" s="147" t="s">
        <v>243</v>
      </c>
      <c r="E941" s="147" t="s">
        <v>104</v>
      </c>
      <c r="F941" s="147" t="s">
        <v>232</v>
      </c>
      <c r="G941" s="148" t="str">
        <f>VLOOKUP(Repository_table[[#This Row],[Country of Destination]],$T$11:$U$47,2,)</f>
        <v>Europe and Central Asia</v>
      </c>
      <c r="H941" s="147" t="s">
        <v>179</v>
      </c>
      <c r="I941" s="147" t="s">
        <v>261</v>
      </c>
      <c r="J941" s="149">
        <v>2590224</v>
      </c>
      <c r="K941" s="39"/>
      <c r="L941" s="144"/>
      <c r="N941" s="117"/>
    </row>
    <row r="942" spans="1:14" s="17" customFormat="1" x14ac:dyDescent="0.25">
      <c r="A942" s="143">
        <v>43707</v>
      </c>
      <c r="B942" s="146" t="s">
        <v>58</v>
      </c>
      <c r="C942" s="146" t="s">
        <v>58</v>
      </c>
      <c r="D942" s="147" t="s">
        <v>242</v>
      </c>
      <c r="E942" s="147" t="s">
        <v>104</v>
      </c>
      <c r="F942" s="147" t="s">
        <v>73</v>
      </c>
      <c r="G942" s="148" t="str">
        <f>VLOOKUP(Repository_table[[#This Row],[Country of Destination]],$T$11:$U$47,2,)</f>
        <v>Latin America and the Caribbean</v>
      </c>
      <c r="H942" s="147" t="s">
        <v>165</v>
      </c>
      <c r="I942" s="147" t="s">
        <v>261</v>
      </c>
      <c r="J942" s="149">
        <v>3584909</v>
      </c>
      <c r="K942" s="39"/>
      <c r="L942" s="144"/>
      <c r="N942" s="117"/>
    </row>
    <row r="943" spans="1:14" s="17" customFormat="1" ht="25" x14ac:dyDescent="0.25">
      <c r="A943" s="143">
        <v>43708</v>
      </c>
      <c r="B943" s="146" t="s">
        <v>292</v>
      </c>
      <c r="C943" s="146" t="s">
        <v>293</v>
      </c>
      <c r="D943" s="147" t="s">
        <v>393</v>
      </c>
      <c r="E943" s="147" t="s">
        <v>104</v>
      </c>
      <c r="F943" s="147" t="s">
        <v>232</v>
      </c>
      <c r="G943" s="148" t="str">
        <f>VLOOKUP(Repository_table[[#This Row],[Country of Destination]],$T$11:$U$47,2,)</f>
        <v>Europe and Central Asia</v>
      </c>
      <c r="H943" s="147" t="s">
        <v>210</v>
      </c>
      <c r="I943" s="147" t="s">
        <v>296</v>
      </c>
      <c r="J943" s="149">
        <v>1947029</v>
      </c>
      <c r="K943" s="39"/>
      <c r="L943" s="144" t="s">
        <v>57</v>
      </c>
      <c r="N943" s="117"/>
    </row>
    <row r="944" spans="1:14" s="17" customFormat="1" x14ac:dyDescent="0.25">
      <c r="A944" s="143">
        <v>43708</v>
      </c>
      <c r="B944" s="146" t="s">
        <v>185</v>
      </c>
      <c r="C944" s="146" t="s">
        <v>204</v>
      </c>
      <c r="D944" s="147" t="s">
        <v>253</v>
      </c>
      <c r="E944" s="147" t="s">
        <v>104</v>
      </c>
      <c r="F944" s="147" t="s">
        <v>78</v>
      </c>
      <c r="G944" s="148" t="str">
        <f>VLOOKUP(Repository_table[[#This Row],[Country of Destination]],$T$11:$U$47,2,)</f>
        <v>East Asia and Pacific</v>
      </c>
      <c r="H944" s="147" t="s">
        <v>289</v>
      </c>
      <c r="I944" s="147" t="s">
        <v>254</v>
      </c>
      <c r="J944" s="149">
        <v>3480252</v>
      </c>
      <c r="K944" s="39"/>
      <c r="L944" s="144"/>
      <c r="N944" s="117"/>
    </row>
    <row r="945" spans="1:14" s="17" customFormat="1" x14ac:dyDescent="0.25">
      <c r="A945" s="143">
        <v>43708</v>
      </c>
      <c r="B945" s="146" t="s">
        <v>58</v>
      </c>
      <c r="C945" s="146" t="s">
        <v>58</v>
      </c>
      <c r="D945" s="147" t="s">
        <v>242</v>
      </c>
      <c r="E945" s="147" t="s">
        <v>104</v>
      </c>
      <c r="F945" s="147" t="s">
        <v>73</v>
      </c>
      <c r="G945" s="148" t="str">
        <f>VLOOKUP(Repository_table[[#This Row],[Country of Destination]],$T$11:$U$47,2,)</f>
        <v>Latin America and the Caribbean</v>
      </c>
      <c r="H945" s="147" t="s">
        <v>395</v>
      </c>
      <c r="I945" s="147" t="s">
        <v>261</v>
      </c>
      <c r="J945" s="149">
        <v>3271967</v>
      </c>
      <c r="K945" s="39"/>
      <c r="L945" s="144"/>
      <c r="N945" s="117"/>
    </row>
    <row r="946" spans="1:14" s="17" customFormat="1" ht="25" x14ac:dyDescent="0.25">
      <c r="A946" s="143">
        <v>43709</v>
      </c>
      <c r="B946" s="146" t="s">
        <v>292</v>
      </c>
      <c r="C946" s="146" t="s">
        <v>293</v>
      </c>
      <c r="D946" s="147" t="s">
        <v>393</v>
      </c>
      <c r="E946" s="147" t="s">
        <v>104</v>
      </c>
      <c r="F946" s="147" t="s">
        <v>120</v>
      </c>
      <c r="G946" s="148" t="str">
        <f>VLOOKUP(Repository_table[[#This Row],[Country of Destination]],$T$11:$U$47,2,)</f>
        <v>Europe and Central Asia</v>
      </c>
      <c r="H946" s="147" t="s">
        <v>210</v>
      </c>
      <c r="I946" s="147" t="s">
        <v>296</v>
      </c>
      <c r="J946" s="149">
        <v>1334590</v>
      </c>
      <c r="K946" s="39"/>
      <c r="L946" s="144" t="s">
        <v>57</v>
      </c>
      <c r="N946" s="117"/>
    </row>
    <row r="947" spans="1:14" s="17" customFormat="1" x14ac:dyDescent="0.25">
      <c r="A947" s="143">
        <v>43709</v>
      </c>
      <c r="B947" s="146" t="s">
        <v>58</v>
      </c>
      <c r="C947" s="146" t="s">
        <v>58</v>
      </c>
      <c r="D947" s="147" t="s">
        <v>242</v>
      </c>
      <c r="E947" s="147" t="s">
        <v>104</v>
      </c>
      <c r="F947" s="147" t="s">
        <v>149</v>
      </c>
      <c r="G947" s="148" t="str">
        <f>VLOOKUP(Repository_table[[#This Row],[Country of Destination]],$T$11:$U$47,2,)</f>
        <v>Middle East and North Africa</v>
      </c>
      <c r="H947" s="147" t="s">
        <v>130</v>
      </c>
      <c r="I947" s="147" t="s">
        <v>261</v>
      </c>
      <c r="J947" s="149">
        <v>3616082</v>
      </c>
      <c r="K947" s="39"/>
      <c r="L947" s="144"/>
      <c r="N947" s="117"/>
    </row>
    <row r="948" spans="1:14" s="17" customFormat="1" x14ac:dyDescent="0.25">
      <c r="A948" s="143">
        <v>43710</v>
      </c>
      <c r="B948" s="146" t="s">
        <v>58</v>
      </c>
      <c r="C948" s="146" t="s">
        <v>58</v>
      </c>
      <c r="D948" s="147" t="s">
        <v>243</v>
      </c>
      <c r="E948" s="147" t="s">
        <v>104</v>
      </c>
      <c r="F948" s="147" t="s">
        <v>232</v>
      </c>
      <c r="G948" s="148" t="str">
        <f>VLOOKUP(Repository_table[[#This Row],[Country of Destination]],$T$11:$U$47,2,)</f>
        <v>Europe and Central Asia</v>
      </c>
      <c r="H948" s="147" t="s">
        <v>356</v>
      </c>
      <c r="I948" s="147" t="s">
        <v>261</v>
      </c>
      <c r="J948" s="149">
        <v>3265744</v>
      </c>
      <c r="K948" s="39"/>
      <c r="L948" s="144"/>
      <c r="N948" s="117"/>
    </row>
    <row r="949" spans="1:14" s="17" customFormat="1" ht="25" x14ac:dyDescent="0.25">
      <c r="A949" s="143">
        <v>43711</v>
      </c>
      <c r="B949" s="146" t="s">
        <v>292</v>
      </c>
      <c r="C949" s="146" t="s">
        <v>293</v>
      </c>
      <c r="D949" s="147" t="s">
        <v>393</v>
      </c>
      <c r="E949" s="147" t="s">
        <v>104</v>
      </c>
      <c r="F949" s="147" t="s">
        <v>78</v>
      </c>
      <c r="G949" s="148" t="str">
        <f>VLOOKUP(Repository_table[[#This Row],[Country of Destination]],$T$11:$U$47,2,)</f>
        <v>East Asia and Pacific</v>
      </c>
      <c r="H949" s="147" t="s">
        <v>153</v>
      </c>
      <c r="I949" s="147" t="s">
        <v>296</v>
      </c>
      <c r="J949" s="149">
        <v>3394544</v>
      </c>
      <c r="K949" s="39"/>
      <c r="L949" s="144"/>
      <c r="N949" s="117"/>
    </row>
    <row r="950" spans="1:14" s="17" customFormat="1" x14ac:dyDescent="0.25">
      <c r="A950" s="143">
        <v>43711</v>
      </c>
      <c r="B950" s="146" t="s">
        <v>423</v>
      </c>
      <c r="C950" s="146" t="s">
        <v>424</v>
      </c>
      <c r="D950" s="147" t="s">
        <v>420</v>
      </c>
      <c r="E950" s="147" t="s">
        <v>186</v>
      </c>
      <c r="F950" s="147" t="s">
        <v>317</v>
      </c>
      <c r="G950" s="148" t="str">
        <f>VLOOKUP(Repository_table[[#This Row],[Country of Destination]],$T$11:$U$47,2,)</f>
        <v>Middle East and North Africa</v>
      </c>
      <c r="H950" s="147" t="s">
        <v>228</v>
      </c>
      <c r="I950" s="147" t="s">
        <v>421</v>
      </c>
      <c r="J950" s="149">
        <v>3324547</v>
      </c>
      <c r="K950" s="39"/>
      <c r="L950" s="144" t="s">
        <v>351</v>
      </c>
      <c r="N950" s="117"/>
    </row>
    <row r="951" spans="1:14" s="17" customFormat="1" x14ac:dyDescent="0.25">
      <c r="A951" s="143">
        <v>43711</v>
      </c>
      <c r="B951" s="146" t="s">
        <v>58</v>
      </c>
      <c r="C951" s="146" t="s">
        <v>58</v>
      </c>
      <c r="D951" s="147" t="s">
        <v>243</v>
      </c>
      <c r="E951" s="147" t="s">
        <v>104</v>
      </c>
      <c r="F951" s="147" t="s">
        <v>120</v>
      </c>
      <c r="G951" s="148" t="str">
        <f>VLOOKUP(Repository_table[[#This Row],[Country of Destination]],$T$11:$U$47,2,)</f>
        <v>Europe and Central Asia</v>
      </c>
      <c r="H951" s="147" t="s">
        <v>413</v>
      </c>
      <c r="I951" s="147" t="s">
        <v>261</v>
      </c>
      <c r="J951" s="149">
        <v>3303456</v>
      </c>
      <c r="K951" s="39"/>
      <c r="L951" s="144"/>
      <c r="N951" s="117"/>
    </row>
    <row r="952" spans="1:14" s="17" customFormat="1" x14ac:dyDescent="0.25">
      <c r="A952" s="143">
        <v>43712</v>
      </c>
      <c r="B952" s="146" t="s">
        <v>58</v>
      </c>
      <c r="C952" s="146" t="s">
        <v>58</v>
      </c>
      <c r="D952" s="147" t="s">
        <v>243</v>
      </c>
      <c r="E952" s="147" t="s">
        <v>104</v>
      </c>
      <c r="F952" s="147" t="s">
        <v>78</v>
      </c>
      <c r="G952" s="148" t="str">
        <f>VLOOKUP(Repository_table[[#This Row],[Country of Destination]],$T$11:$U$47,2,)</f>
        <v>East Asia and Pacific</v>
      </c>
      <c r="H952" s="147" t="s">
        <v>83</v>
      </c>
      <c r="I952" s="147" t="s">
        <v>261</v>
      </c>
      <c r="J952" s="149">
        <v>3702940</v>
      </c>
      <c r="K952" s="39"/>
      <c r="L952" s="144"/>
      <c r="N952" s="117"/>
    </row>
    <row r="953" spans="1:14" s="17" customFormat="1" x14ac:dyDescent="0.25">
      <c r="A953" s="143">
        <v>43713</v>
      </c>
      <c r="B953" s="146" t="s">
        <v>58</v>
      </c>
      <c r="C953" s="146" t="s">
        <v>58</v>
      </c>
      <c r="D953" s="147" t="s">
        <v>407</v>
      </c>
      <c r="E953" s="147" t="s">
        <v>104</v>
      </c>
      <c r="F953" s="147" t="s">
        <v>108</v>
      </c>
      <c r="G953" s="148" t="str">
        <f>VLOOKUP(Repository_table[[#This Row],[Country of Destination]],$T$11:$U$47,2,)</f>
        <v>Latin America and the Caribbean</v>
      </c>
      <c r="H953" s="147" t="s">
        <v>409</v>
      </c>
      <c r="I953" s="147" t="s">
        <v>261</v>
      </c>
      <c r="J953" s="149">
        <v>3394712</v>
      </c>
      <c r="K953" s="39"/>
      <c r="L953" s="144"/>
      <c r="N953" s="117"/>
    </row>
    <row r="954" spans="1:14" s="17" customFormat="1" x14ac:dyDescent="0.25">
      <c r="A954" s="143">
        <v>43714</v>
      </c>
      <c r="B954" s="146" t="s">
        <v>377</v>
      </c>
      <c r="C954" s="146" t="s">
        <v>377</v>
      </c>
      <c r="D954" s="147" t="s">
        <v>404</v>
      </c>
      <c r="E954" s="147" t="s">
        <v>104</v>
      </c>
      <c r="F954" s="147" t="s">
        <v>78</v>
      </c>
      <c r="G954" s="148" t="str">
        <f>VLOOKUP(Repository_table[[#This Row],[Country of Destination]],$T$11:$U$47,2,)</f>
        <v>East Asia and Pacific</v>
      </c>
      <c r="H954" s="147" t="s">
        <v>417</v>
      </c>
      <c r="I954" s="147" t="s">
        <v>378</v>
      </c>
      <c r="J954" s="149">
        <v>3111930</v>
      </c>
      <c r="K954" s="39"/>
      <c r="L954" s="144" t="s">
        <v>57</v>
      </c>
      <c r="N954" s="117"/>
    </row>
    <row r="955" spans="1:14" s="17" customFormat="1" x14ac:dyDescent="0.25">
      <c r="A955" s="143">
        <v>43714</v>
      </c>
      <c r="B955" s="146" t="s">
        <v>377</v>
      </c>
      <c r="C955" s="146" t="s">
        <v>377</v>
      </c>
      <c r="D955" s="147" t="s">
        <v>376</v>
      </c>
      <c r="E955" s="147" t="s">
        <v>186</v>
      </c>
      <c r="F955" s="147" t="s">
        <v>78</v>
      </c>
      <c r="G955" s="148" t="str">
        <f>VLOOKUP(Repository_table[[#This Row],[Country of Destination]],$T$11:$U$47,2,)</f>
        <v>East Asia and Pacific</v>
      </c>
      <c r="H955" s="147" t="s">
        <v>417</v>
      </c>
      <c r="I955" s="147" t="s">
        <v>378</v>
      </c>
      <c r="J955" s="149">
        <v>136216</v>
      </c>
      <c r="K955" s="39"/>
      <c r="L955" s="144" t="s">
        <v>406</v>
      </c>
      <c r="N955" s="117"/>
    </row>
    <row r="956" spans="1:14" s="17" customFormat="1" x14ac:dyDescent="0.25">
      <c r="A956" s="143">
        <v>43714</v>
      </c>
      <c r="B956" s="146" t="s">
        <v>58</v>
      </c>
      <c r="C956" s="146" t="s">
        <v>58</v>
      </c>
      <c r="D956" s="147" t="s">
        <v>243</v>
      </c>
      <c r="E956" s="147" t="s">
        <v>104</v>
      </c>
      <c r="F956" s="147" t="s">
        <v>78</v>
      </c>
      <c r="G956" s="148" t="str">
        <f>VLOOKUP(Repository_table[[#This Row],[Country of Destination]],$T$11:$U$47,2,)</f>
        <v>East Asia and Pacific</v>
      </c>
      <c r="H956" s="147" t="s">
        <v>272</v>
      </c>
      <c r="I956" s="147" t="s">
        <v>261</v>
      </c>
      <c r="J956" s="149">
        <v>3819429</v>
      </c>
      <c r="K956" s="39"/>
      <c r="L956" s="144"/>
      <c r="N956" s="117"/>
    </row>
    <row r="957" spans="1:14" s="17" customFormat="1" ht="25" x14ac:dyDescent="0.25">
      <c r="A957" s="143">
        <v>43715</v>
      </c>
      <c r="B957" s="146" t="s">
        <v>292</v>
      </c>
      <c r="C957" s="146" t="s">
        <v>293</v>
      </c>
      <c r="D957" s="147" t="s">
        <v>394</v>
      </c>
      <c r="E957" s="147" t="s">
        <v>104</v>
      </c>
      <c r="F957" s="147" t="s">
        <v>177</v>
      </c>
      <c r="G957" s="148" t="str">
        <f>VLOOKUP(Repository_table[[#This Row],[Country of Destination]],$T$11:$U$47,2,)</f>
        <v>Latin America and the Caribbean</v>
      </c>
      <c r="H957" s="147" t="s">
        <v>366</v>
      </c>
      <c r="I957" s="147" t="s">
        <v>296</v>
      </c>
      <c r="J957" s="149">
        <v>2856615</v>
      </c>
      <c r="K957" s="39"/>
      <c r="L957" s="144"/>
      <c r="N957" s="117"/>
    </row>
    <row r="958" spans="1:14" s="17" customFormat="1" x14ac:dyDescent="0.25">
      <c r="A958" s="143">
        <v>43715</v>
      </c>
      <c r="B958" s="146" t="s">
        <v>58</v>
      </c>
      <c r="C958" s="146" t="s">
        <v>58</v>
      </c>
      <c r="D958" s="147" t="s">
        <v>242</v>
      </c>
      <c r="E958" s="147" t="s">
        <v>104</v>
      </c>
      <c r="F958" s="147" t="s">
        <v>109</v>
      </c>
      <c r="G958" s="148" t="str">
        <f>VLOOKUP(Repository_table[[#This Row],[Country of Destination]],$T$11:$U$47,2,)</f>
        <v>East Asia and Pacific</v>
      </c>
      <c r="H958" s="147" t="s">
        <v>359</v>
      </c>
      <c r="I958" s="147" t="s">
        <v>261</v>
      </c>
      <c r="J958" s="149">
        <v>3692268</v>
      </c>
      <c r="K958" s="39"/>
      <c r="L958" s="144"/>
      <c r="N958" s="117"/>
    </row>
    <row r="959" spans="1:14" s="17" customFormat="1" x14ac:dyDescent="0.25">
      <c r="A959" s="143">
        <v>43717</v>
      </c>
      <c r="B959" s="146" t="s">
        <v>185</v>
      </c>
      <c r="C959" s="146" t="s">
        <v>203</v>
      </c>
      <c r="D959" s="147" t="s">
        <v>253</v>
      </c>
      <c r="E959" s="147" t="s">
        <v>104</v>
      </c>
      <c r="F959" s="147" t="s">
        <v>112</v>
      </c>
      <c r="G959" s="148" t="str">
        <f>VLOOKUP(Repository_table[[#This Row],[Country of Destination]],$T$11:$U$47,2,)</f>
        <v>South Asia</v>
      </c>
      <c r="H959" s="147" t="s">
        <v>134</v>
      </c>
      <c r="I959" s="147" t="s">
        <v>254</v>
      </c>
      <c r="J959" s="149">
        <v>3250556</v>
      </c>
      <c r="K959" s="39"/>
      <c r="L959" s="144"/>
      <c r="N959" s="117"/>
    </row>
    <row r="960" spans="1:14" s="17" customFormat="1" x14ac:dyDescent="0.25">
      <c r="A960" s="143">
        <v>43717</v>
      </c>
      <c r="B960" s="146" t="s">
        <v>58</v>
      </c>
      <c r="C960" s="146" t="s">
        <v>58</v>
      </c>
      <c r="D960" s="147" t="s">
        <v>243</v>
      </c>
      <c r="E960" s="147" t="s">
        <v>104</v>
      </c>
      <c r="F960" s="147" t="s">
        <v>112</v>
      </c>
      <c r="G960" s="148" t="str">
        <f>VLOOKUP(Repository_table[[#This Row],[Country of Destination]],$T$11:$U$47,2,)</f>
        <v>South Asia</v>
      </c>
      <c r="H960" s="147" t="s">
        <v>414</v>
      </c>
      <c r="I960" s="147" t="s">
        <v>261</v>
      </c>
      <c r="J960" s="149">
        <v>3261161</v>
      </c>
      <c r="K960" s="39"/>
      <c r="L960" s="144"/>
      <c r="N960" s="117"/>
    </row>
    <row r="961" spans="1:14" s="17" customFormat="1" ht="25" x14ac:dyDescent="0.25">
      <c r="A961" s="143">
        <v>43718</v>
      </c>
      <c r="B961" s="146" t="s">
        <v>292</v>
      </c>
      <c r="C961" s="146" t="s">
        <v>293</v>
      </c>
      <c r="D961" s="147" t="s">
        <v>393</v>
      </c>
      <c r="E961" s="147" t="s">
        <v>104</v>
      </c>
      <c r="F961" s="147" t="s">
        <v>232</v>
      </c>
      <c r="G961" s="148" t="str">
        <f>VLOOKUP(Repository_table[[#This Row],[Country of Destination]],$T$11:$U$47,2,)</f>
        <v>Europe and Central Asia</v>
      </c>
      <c r="H961" s="147" t="s">
        <v>415</v>
      </c>
      <c r="I961" s="147" t="s">
        <v>296</v>
      </c>
      <c r="J961" s="149">
        <v>3712066</v>
      </c>
      <c r="K961" s="39"/>
      <c r="L961" s="144"/>
      <c r="N961" s="117"/>
    </row>
    <row r="962" spans="1:14" s="17" customFormat="1" x14ac:dyDescent="0.25">
      <c r="A962" s="143">
        <v>43718</v>
      </c>
      <c r="B962" s="146" t="s">
        <v>58</v>
      </c>
      <c r="C962" s="146" t="s">
        <v>58</v>
      </c>
      <c r="D962" s="147" t="s">
        <v>242</v>
      </c>
      <c r="E962" s="147" t="s">
        <v>104</v>
      </c>
      <c r="F962" s="147" t="s">
        <v>108</v>
      </c>
      <c r="G962" s="148" t="str">
        <f>VLOOKUP(Repository_table[[#This Row],[Country of Destination]],$T$11:$U$47,2,)</f>
        <v>Latin America and the Caribbean</v>
      </c>
      <c r="H962" s="147" t="s">
        <v>410</v>
      </c>
      <c r="I962" s="147" t="s">
        <v>261</v>
      </c>
      <c r="J962" s="149">
        <v>3174669</v>
      </c>
      <c r="K962" s="39"/>
      <c r="L962" s="144"/>
      <c r="N962" s="117"/>
    </row>
    <row r="963" spans="1:14" s="17" customFormat="1" ht="25" x14ac:dyDescent="0.25">
      <c r="A963" s="143">
        <v>43719</v>
      </c>
      <c r="B963" s="146" t="s">
        <v>292</v>
      </c>
      <c r="C963" s="146" t="s">
        <v>293</v>
      </c>
      <c r="D963" s="147" t="s">
        <v>394</v>
      </c>
      <c r="E963" s="147" t="s">
        <v>104</v>
      </c>
      <c r="F963" s="147" t="s">
        <v>73</v>
      </c>
      <c r="G963" s="148" t="str">
        <f>VLOOKUP(Repository_table[[#This Row],[Country of Destination]],$T$11:$U$47,2,)</f>
        <v>Latin America and the Caribbean</v>
      </c>
      <c r="H963" s="147" t="s">
        <v>155</v>
      </c>
      <c r="I963" s="147" t="s">
        <v>296</v>
      </c>
      <c r="J963" s="149">
        <v>3362128</v>
      </c>
      <c r="K963" s="39"/>
      <c r="L963" s="144"/>
      <c r="N963" s="117"/>
    </row>
    <row r="964" spans="1:14" s="17" customFormat="1" x14ac:dyDescent="0.25">
      <c r="A964" s="143">
        <v>43720</v>
      </c>
      <c r="B964" s="146" t="s">
        <v>185</v>
      </c>
      <c r="C964" s="146" t="s">
        <v>204</v>
      </c>
      <c r="D964" s="147" t="s">
        <v>253</v>
      </c>
      <c r="E964" s="147" t="s">
        <v>104</v>
      </c>
      <c r="F964" s="147" t="s">
        <v>232</v>
      </c>
      <c r="G964" s="148" t="str">
        <f>VLOOKUP(Repository_table[[#This Row],[Country of Destination]],$T$11:$U$47,2,)</f>
        <v>Europe and Central Asia</v>
      </c>
      <c r="H964" s="147" t="s">
        <v>206</v>
      </c>
      <c r="I964" s="147" t="s">
        <v>254</v>
      </c>
      <c r="J964" s="149">
        <v>3714902</v>
      </c>
      <c r="K964" s="39"/>
      <c r="L964" s="144"/>
      <c r="N964" s="117"/>
    </row>
    <row r="965" spans="1:14" s="17" customFormat="1" x14ac:dyDescent="0.25">
      <c r="A965" s="143">
        <v>43720</v>
      </c>
      <c r="B965" s="146" t="s">
        <v>423</v>
      </c>
      <c r="C965" s="146" t="s">
        <v>424</v>
      </c>
      <c r="D965" s="147" t="s">
        <v>420</v>
      </c>
      <c r="E965" s="147" t="s">
        <v>186</v>
      </c>
      <c r="F965" s="147" t="s">
        <v>232</v>
      </c>
      <c r="G965" s="148" t="str">
        <f>VLOOKUP(Repository_table[[#This Row],[Country of Destination]],$T$11:$U$47,2,)</f>
        <v>Europe and Central Asia</v>
      </c>
      <c r="H965" s="147" t="s">
        <v>422</v>
      </c>
      <c r="I965" s="147" t="s">
        <v>421</v>
      </c>
      <c r="J965" s="149">
        <v>3130656</v>
      </c>
      <c r="K965" s="39"/>
      <c r="L965" s="144" t="s">
        <v>351</v>
      </c>
      <c r="N965" s="117"/>
    </row>
    <row r="966" spans="1:14" s="17" customFormat="1" x14ac:dyDescent="0.25">
      <c r="A966" s="143">
        <v>43720</v>
      </c>
      <c r="B966" s="146" t="s">
        <v>58</v>
      </c>
      <c r="C966" s="146" t="s">
        <v>58</v>
      </c>
      <c r="D966" s="147" t="s">
        <v>243</v>
      </c>
      <c r="E966" s="147" t="s">
        <v>104</v>
      </c>
      <c r="F966" s="147" t="s">
        <v>65</v>
      </c>
      <c r="G966" s="148" t="str">
        <f>VLOOKUP(Repository_table[[#This Row],[Country of Destination]],$T$11:$U$47,2,)</f>
        <v>South Asia</v>
      </c>
      <c r="H966" s="147" t="s">
        <v>412</v>
      </c>
      <c r="I966" s="147" t="s">
        <v>261</v>
      </c>
      <c r="J966" s="149">
        <v>3606921</v>
      </c>
      <c r="K966" s="39"/>
      <c r="L966" s="144"/>
      <c r="N966" s="117"/>
    </row>
    <row r="967" spans="1:14" s="17" customFormat="1" x14ac:dyDescent="0.25">
      <c r="A967" s="143">
        <v>43721</v>
      </c>
      <c r="B967" s="146" t="s">
        <v>58</v>
      </c>
      <c r="C967" s="146" t="s">
        <v>58</v>
      </c>
      <c r="D967" s="147" t="s">
        <v>243</v>
      </c>
      <c r="E967" s="147" t="s">
        <v>104</v>
      </c>
      <c r="F967" s="147" t="s">
        <v>66</v>
      </c>
      <c r="G967" s="148" t="str">
        <f>VLOOKUP(Repository_table[[#This Row],[Country of Destination]],$T$11:$U$47,2,)</f>
        <v>Europe and Central Asia</v>
      </c>
      <c r="H967" s="147" t="s">
        <v>123</v>
      </c>
      <c r="I967" s="147" t="s">
        <v>261</v>
      </c>
      <c r="J967" s="149">
        <v>2924447</v>
      </c>
      <c r="K967" s="39"/>
      <c r="L967" s="144"/>
      <c r="N967" s="117"/>
    </row>
    <row r="968" spans="1:14" s="17" customFormat="1" ht="25" x14ac:dyDescent="0.25">
      <c r="A968" s="143">
        <v>43722</v>
      </c>
      <c r="B968" s="146" t="s">
        <v>292</v>
      </c>
      <c r="C968" s="146" t="s">
        <v>293</v>
      </c>
      <c r="D968" s="147" t="s">
        <v>393</v>
      </c>
      <c r="E968" s="147" t="s">
        <v>104</v>
      </c>
      <c r="F968" s="147" t="s">
        <v>232</v>
      </c>
      <c r="G968" s="148" t="str">
        <f>VLOOKUP(Repository_table[[#This Row],[Country of Destination]],$T$11:$U$47,2,)</f>
        <v>Europe and Central Asia</v>
      </c>
      <c r="H968" s="147" t="s">
        <v>255</v>
      </c>
      <c r="I968" s="147" t="s">
        <v>296</v>
      </c>
      <c r="J968" s="149">
        <v>3296658</v>
      </c>
      <c r="K968" s="39"/>
      <c r="L968" s="144"/>
      <c r="N968" s="117"/>
    </row>
    <row r="969" spans="1:14" s="17" customFormat="1" x14ac:dyDescent="0.25">
      <c r="A969" s="143">
        <v>43722</v>
      </c>
      <c r="B969" s="146" t="s">
        <v>58</v>
      </c>
      <c r="C969" s="146" t="s">
        <v>58</v>
      </c>
      <c r="D969" s="147" t="s">
        <v>408</v>
      </c>
      <c r="E969" s="147" t="s">
        <v>104</v>
      </c>
      <c r="F969" s="147" t="s">
        <v>169</v>
      </c>
      <c r="G969" s="148" t="str">
        <f>VLOOKUP(Repository_table[[#This Row],[Country of Destination]],$T$11:$U$47,2,)</f>
        <v>Latin America and the Caribbean</v>
      </c>
      <c r="H969" s="147" t="s">
        <v>161</v>
      </c>
      <c r="I969" s="147" t="s">
        <v>261</v>
      </c>
      <c r="J969" s="149">
        <v>2867625</v>
      </c>
      <c r="K969" s="39"/>
      <c r="L969" s="144"/>
      <c r="N969" s="117"/>
    </row>
    <row r="970" spans="1:14" s="17" customFormat="1" x14ac:dyDescent="0.25">
      <c r="A970" s="143">
        <v>43723</v>
      </c>
      <c r="B970" s="146" t="s">
        <v>58</v>
      </c>
      <c r="C970" s="146" t="s">
        <v>58</v>
      </c>
      <c r="D970" s="147" t="s">
        <v>243</v>
      </c>
      <c r="E970" s="147" t="s">
        <v>104</v>
      </c>
      <c r="F970" s="147" t="s">
        <v>232</v>
      </c>
      <c r="G970" s="148" t="str">
        <f>VLOOKUP(Repository_table[[#This Row],[Country of Destination]],$T$11:$U$47,2,)</f>
        <v>Europe and Central Asia</v>
      </c>
      <c r="H970" s="147" t="s">
        <v>364</v>
      </c>
      <c r="I970" s="147" t="s">
        <v>261</v>
      </c>
      <c r="J970" s="149">
        <v>3490168</v>
      </c>
      <c r="K970" s="39"/>
      <c r="L970" s="144"/>
      <c r="N970" s="117"/>
    </row>
    <row r="971" spans="1:14" s="17" customFormat="1" ht="25" x14ac:dyDescent="0.25">
      <c r="A971" s="143">
        <v>43724</v>
      </c>
      <c r="B971" s="146" t="s">
        <v>292</v>
      </c>
      <c r="C971" s="146" t="s">
        <v>293</v>
      </c>
      <c r="D971" s="147" t="s">
        <v>394</v>
      </c>
      <c r="E971" s="147" t="s">
        <v>104</v>
      </c>
      <c r="F971" s="147" t="s">
        <v>109</v>
      </c>
      <c r="G971" s="148" t="str">
        <f>VLOOKUP(Repository_table[[#This Row],[Country of Destination]],$T$11:$U$47,2,)</f>
        <v>East Asia and Pacific</v>
      </c>
      <c r="H971" s="147" t="s">
        <v>114</v>
      </c>
      <c r="I971" s="147" t="s">
        <v>296</v>
      </c>
      <c r="J971" s="149">
        <v>3436781</v>
      </c>
      <c r="K971" s="39"/>
      <c r="L971" s="144"/>
      <c r="N971" s="117"/>
    </row>
    <row r="972" spans="1:14" s="17" customFormat="1" x14ac:dyDescent="0.25">
      <c r="A972" s="143">
        <v>43724</v>
      </c>
      <c r="B972" s="146" t="s">
        <v>185</v>
      </c>
      <c r="C972" s="146" t="s">
        <v>203</v>
      </c>
      <c r="D972" s="147" t="s">
        <v>253</v>
      </c>
      <c r="E972" s="147" t="s">
        <v>104</v>
      </c>
      <c r="F972" s="147" t="s">
        <v>357</v>
      </c>
      <c r="G972" s="148" t="str">
        <f>VLOOKUP(Repository_table[[#This Row],[Country of Destination]],$T$11:$U$47,2,)</f>
        <v>Europe and Central Asia</v>
      </c>
      <c r="H972" s="147" t="s">
        <v>270</v>
      </c>
      <c r="I972" s="147" t="s">
        <v>254</v>
      </c>
      <c r="J972" s="149">
        <v>3403626</v>
      </c>
      <c r="K972" s="39"/>
      <c r="L972" s="144"/>
      <c r="N972" s="117"/>
    </row>
    <row r="973" spans="1:14" s="17" customFormat="1" x14ac:dyDescent="0.25">
      <c r="A973" s="143">
        <v>43724</v>
      </c>
      <c r="B973" s="146" t="s">
        <v>58</v>
      </c>
      <c r="C973" s="146" t="s">
        <v>58</v>
      </c>
      <c r="D973" s="147" t="s">
        <v>243</v>
      </c>
      <c r="E973" s="147" t="s">
        <v>104</v>
      </c>
      <c r="F973" s="147" t="s">
        <v>232</v>
      </c>
      <c r="G973" s="148" t="str">
        <f>VLOOKUP(Repository_table[[#This Row],[Country of Destination]],$T$11:$U$47,2,)</f>
        <v>Europe and Central Asia</v>
      </c>
      <c r="H973" s="147" t="s">
        <v>180</v>
      </c>
      <c r="I973" s="147" t="s">
        <v>261</v>
      </c>
      <c r="J973" s="149">
        <v>3681851</v>
      </c>
      <c r="K973" s="39"/>
      <c r="L973" s="144"/>
      <c r="N973" s="117"/>
    </row>
    <row r="974" spans="1:14" s="17" customFormat="1" x14ac:dyDescent="0.25">
      <c r="A974" s="143">
        <v>43725</v>
      </c>
      <c r="B974" s="146" t="s">
        <v>58</v>
      </c>
      <c r="C974" s="146" t="s">
        <v>58</v>
      </c>
      <c r="D974" s="147" t="s">
        <v>243</v>
      </c>
      <c r="E974" s="147" t="s">
        <v>104</v>
      </c>
      <c r="F974" s="147" t="s">
        <v>232</v>
      </c>
      <c r="G974" s="148" t="str">
        <f>VLOOKUP(Repository_table[[#This Row],[Country of Destination]],$T$11:$U$47,2,)</f>
        <v>Europe and Central Asia</v>
      </c>
      <c r="H974" s="147" t="s">
        <v>168</v>
      </c>
      <c r="I974" s="147" t="s">
        <v>261</v>
      </c>
      <c r="J974" s="149">
        <v>2915317</v>
      </c>
      <c r="K974" s="39"/>
      <c r="L974" s="144"/>
      <c r="N974" s="117"/>
    </row>
    <row r="975" spans="1:14" s="17" customFormat="1" x14ac:dyDescent="0.25">
      <c r="A975" s="143">
        <v>43726</v>
      </c>
      <c r="B975" s="146" t="s">
        <v>58</v>
      </c>
      <c r="C975" s="146" t="s">
        <v>58</v>
      </c>
      <c r="D975" s="147" t="s">
        <v>243</v>
      </c>
      <c r="E975" s="147" t="s">
        <v>104</v>
      </c>
      <c r="F975" s="147" t="s">
        <v>232</v>
      </c>
      <c r="G975" s="148" t="str">
        <f>VLOOKUP(Repository_table[[#This Row],[Country of Destination]],$T$11:$U$47,2,)</f>
        <v>Europe and Central Asia</v>
      </c>
      <c r="H975" s="147" t="s">
        <v>156</v>
      </c>
      <c r="I975" s="147" t="s">
        <v>261</v>
      </c>
      <c r="J975" s="149">
        <v>3601563</v>
      </c>
      <c r="K975" s="39"/>
      <c r="L975" s="144"/>
      <c r="N975" s="117"/>
    </row>
    <row r="976" spans="1:14" s="17" customFormat="1" ht="25" x14ac:dyDescent="0.25">
      <c r="A976" s="143">
        <v>43727</v>
      </c>
      <c r="B976" s="146" t="s">
        <v>292</v>
      </c>
      <c r="C976" s="146" t="s">
        <v>293</v>
      </c>
      <c r="D976" s="147" t="s">
        <v>393</v>
      </c>
      <c r="E976" s="147" t="s">
        <v>104</v>
      </c>
      <c r="F976" s="147" t="s">
        <v>232</v>
      </c>
      <c r="G976" s="148" t="str">
        <f>VLOOKUP(Repository_table[[#This Row],[Country of Destination]],$T$11:$U$47,2,)</f>
        <v>Europe and Central Asia</v>
      </c>
      <c r="H976" s="147" t="s">
        <v>273</v>
      </c>
      <c r="I976" s="147" t="s">
        <v>296</v>
      </c>
      <c r="J976" s="149">
        <v>3688767</v>
      </c>
      <c r="K976" s="39"/>
      <c r="L976" s="144"/>
      <c r="N976" s="117"/>
    </row>
    <row r="977" spans="1:14" s="17" customFormat="1" x14ac:dyDescent="0.25">
      <c r="A977" s="143">
        <v>43727</v>
      </c>
      <c r="B977" s="146" t="s">
        <v>185</v>
      </c>
      <c r="C977" s="146" t="s">
        <v>204</v>
      </c>
      <c r="D977" s="147" t="s">
        <v>253</v>
      </c>
      <c r="E977" s="147" t="s">
        <v>104</v>
      </c>
      <c r="F977" s="147" t="s">
        <v>65</v>
      </c>
      <c r="G977" s="148" t="str">
        <f>VLOOKUP(Repository_table[[#This Row],[Country of Destination]],$T$11:$U$47,2,)</f>
        <v>South Asia</v>
      </c>
      <c r="H977" s="147" t="s">
        <v>119</v>
      </c>
      <c r="I977" s="147" t="s">
        <v>254</v>
      </c>
      <c r="J977" s="149">
        <v>3387327</v>
      </c>
      <c r="K977" s="39"/>
      <c r="L977" s="144"/>
      <c r="N977" s="117"/>
    </row>
    <row r="978" spans="1:14" s="17" customFormat="1" x14ac:dyDescent="0.25">
      <c r="A978" s="143">
        <v>43727</v>
      </c>
      <c r="B978" s="146" t="s">
        <v>58</v>
      </c>
      <c r="C978" s="146" t="s">
        <v>58</v>
      </c>
      <c r="D978" s="147" t="s">
        <v>408</v>
      </c>
      <c r="E978" s="147" t="s">
        <v>104</v>
      </c>
      <c r="F978" s="147" t="s">
        <v>169</v>
      </c>
      <c r="G978" s="148" t="str">
        <f>VLOOKUP(Repository_table[[#This Row],[Country of Destination]],$T$11:$U$47,2,)</f>
        <v>Latin America and the Caribbean</v>
      </c>
      <c r="H978" s="147" t="s">
        <v>229</v>
      </c>
      <c r="I978" s="147" t="s">
        <v>261</v>
      </c>
      <c r="J978" s="149">
        <v>3249658</v>
      </c>
      <c r="K978" s="39"/>
      <c r="L978" s="144"/>
      <c r="N978" s="117"/>
    </row>
    <row r="979" spans="1:14" s="17" customFormat="1" ht="25" x14ac:dyDescent="0.25">
      <c r="A979" s="143">
        <v>43728</v>
      </c>
      <c r="B979" s="146" t="s">
        <v>292</v>
      </c>
      <c r="C979" s="146" t="s">
        <v>293</v>
      </c>
      <c r="D979" s="147" t="s">
        <v>393</v>
      </c>
      <c r="E979" s="147" t="s">
        <v>104</v>
      </c>
      <c r="F979" s="147" t="s">
        <v>196</v>
      </c>
      <c r="G979" s="148" t="str">
        <f>VLOOKUP(Repository_table[[#This Row],[Country of Destination]],$T$11:$U$47,2,)</f>
        <v>Europe and Central Asia</v>
      </c>
      <c r="H979" s="147" t="s">
        <v>195</v>
      </c>
      <c r="I979" s="147" t="s">
        <v>296</v>
      </c>
      <c r="J979" s="149">
        <v>3431133</v>
      </c>
      <c r="K979" s="39"/>
      <c r="L979" s="144"/>
      <c r="N979" s="117"/>
    </row>
    <row r="980" spans="1:14" s="17" customFormat="1" x14ac:dyDescent="0.25">
      <c r="A980" s="143">
        <v>43728</v>
      </c>
      <c r="B980" s="146" t="s">
        <v>58</v>
      </c>
      <c r="C980" s="146" t="s">
        <v>58</v>
      </c>
      <c r="D980" s="147" t="s">
        <v>243</v>
      </c>
      <c r="E980" s="147" t="s">
        <v>104</v>
      </c>
      <c r="F980" s="147" t="s">
        <v>244</v>
      </c>
      <c r="G980" s="148" t="str">
        <f>VLOOKUP(Repository_table[[#This Row],[Country of Destination]],$T$11:$U$47,2,)</f>
        <v>Europe and Central Asia</v>
      </c>
      <c r="H980" s="147" t="s">
        <v>395</v>
      </c>
      <c r="I980" s="147" t="s">
        <v>261</v>
      </c>
      <c r="J980" s="149">
        <v>3229821</v>
      </c>
      <c r="K980" s="39"/>
      <c r="L980" s="144"/>
      <c r="N980" s="117"/>
    </row>
    <row r="981" spans="1:14" s="17" customFormat="1" x14ac:dyDescent="0.25">
      <c r="A981" s="143">
        <v>43729</v>
      </c>
      <c r="B981" s="146" t="s">
        <v>58</v>
      </c>
      <c r="C981" s="146" t="s">
        <v>58</v>
      </c>
      <c r="D981" s="147" t="s">
        <v>243</v>
      </c>
      <c r="E981" s="147" t="s">
        <v>104</v>
      </c>
      <c r="F981" s="147" t="s">
        <v>65</v>
      </c>
      <c r="G981" s="148" t="str">
        <f>VLOOKUP(Repository_table[[#This Row],[Country of Destination]],$T$11:$U$47,2,)</f>
        <v>South Asia</v>
      </c>
      <c r="H981" s="147" t="s">
        <v>411</v>
      </c>
      <c r="I981" s="147" t="s">
        <v>261</v>
      </c>
      <c r="J981" s="149">
        <v>3666219</v>
      </c>
      <c r="K981" s="39"/>
      <c r="L981" s="144"/>
      <c r="N981" s="117"/>
    </row>
    <row r="982" spans="1:14" s="17" customFormat="1" x14ac:dyDescent="0.25">
      <c r="A982" s="143">
        <v>43730</v>
      </c>
      <c r="B982" s="146" t="s">
        <v>58</v>
      </c>
      <c r="C982" s="146" t="s">
        <v>58</v>
      </c>
      <c r="D982" s="147" t="s">
        <v>407</v>
      </c>
      <c r="E982" s="147" t="s">
        <v>104</v>
      </c>
      <c r="F982" s="147" t="s">
        <v>189</v>
      </c>
      <c r="G982" s="148" t="str">
        <f>VLOOKUP(Repository_table[[#This Row],[Country of Destination]],$T$11:$U$47,2,)</f>
        <v>Europe and Central Asia</v>
      </c>
      <c r="H982" s="147" t="s">
        <v>337</v>
      </c>
      <c r="I982" s="147" t="s">
        <v>261</v>
      </c>
      <c r="J982" s="149">
        <v>3490441</v>
      </c>
      <c r="K982" s="39"/>
      <c r="L982" s="144"/>
      <c r="N982" s="117"/>
    </row>
    <row r="983" spans="1:14" s="17" customFormat="1" x14ac:dyDescent="0.25">
      <c r="A983" s="143">
        <v>43731</v>
      </c>
      <c r="B983" s="146" t="s">
        <v>377</v>
      </c>
      <c r="C983" s="146" t="s">
        <v>377</v>
      </c>
      <c r="D983" s="147" t="s">
        <v>404</v>
      </c>
      <c r="E983" s="147" t="s">
        <v>104</v>
      </c>
      <c r="F983" s="147" t="s">
        <v>78</v>
      </c>
      <c r="G983" s="148" t="str">
        <f>VLOOKUP(Repository_table[[#This Row],[Country of Destination]],$T$11:$U$47,2,)</f>
        <v>East Asia and Pacific</v>
      </c>
      <c r="H983" s="147" t="s">
        <v>418</v>
      </c>
      <c r="I983" s="147" t="s">
        <v>378</v>
      </c>
      <c r="J983" s="149">
        <v>3281287</v>
      </c>
      <c r="K983" s="39"/>
      <c r="L983" s="144"/>
      <c r="N983" s="117"/>
    </row>
    <row r="984" spans="1:14" s="17" customFormat="1" x14ac:dyDescent="0.25">
      <c r="A984" s="143">
        <v>43731</v>
      </c>
      <c r="B984" s="146" t="s">
        <v>58</v>
      </c>
      <c r="C984" s="146" t="s">
        <v>58</v>
      </c>
      <c r="D984" s="147" t="s">
        <v>242</v>
      </c>
      <c r="E984" s="147" t="s">
        <v>104</v>
      </c>
      <c r="F984" s="147" t="s">
        <v>73</v>
      </c>
      <c r="G984" s="148" t="str">
        <f>VLOOKUP(Repository_table[[#This Row],[Country of Destination]],$T$11:$U$47,2,)</f>
        <v>Latin America and the Caribbean</v>
      </c>
      <c r="H984" s="147" t="s">
        <v>155</v>
      </c>
      <c r="I984" s="147" t="s">
        <v>261</v>
      </c>
      <c r="J984" s="149">
        <v>3250235</v>
      </c>
      <c r="K984" s="39"/>
      <c r="L984" s="144"/>
      <c r="N984" s="117"/>
    </row>
    <row r="985" spans="1:14" s="17" customFormat="1" ht="25" x14ac:dyDescent="0.25">
      <c r="A985" s="143">
        <v>43732</v>
      </c>
      <c r="B985" s="146" t="s">
        <v>292</v>
      </c>
      <c r="C985" s="146" t="s">
        <v>293</v>
      </c>
      <c r="D985" s="147" t="s">
        <v>393</v>
      </c>
      <c r="E985" s="147" t="s">
        <v>104</v>
      </c>
      <c r="F985" s="147" t="s">
        <v>78</v>
      </c>
      <c r="G985" s="148" t="str">
        <f>VLOOKUP(Repository_table[[#This Row],[Country of Destination]],$T$11:$U$47,2,)</f>
        <v>East Asia and Pacific</v>
      </c>
      <c r="H985" s="147" t="s">
        <v>106</v>
      </c>
      <c r="I985" s="147" t="s">
        <v>296</v>
      </c>
      <c r="J985" s="149">
        <v>3663462</v>
      </c>
      <c r="K985" s="39"/>
      <c r="L985" s="144"/>
      <c r="N985" s="117"/>
    </row>
    <row r="986" spans="1:14" s="17" customFormat="1" x14ac:dyDescent="0.25">
      <c r="A986" s="143">
        <v>43732</v>
      </c>
      <c r="B986" s="146" t="s">
        <v>58</v>
      </c>
      <c r="C986" s="146" t="s">
        <v>58</v>
      </c>
      <c r="D986" s="147" t="s">
        <v>243</v>
      </c>
      <c r="E986" s="147" t="s">
        <v>104</v>
      </c>
      <c r="F986" s="147" t="s">
        <v>78</v>
      </c>
      <c r="G986" s="148" t="str">
        <f>VLOOKUP(Repository_table[[#This Row],[Country of Destination]],$T$11:$U$47,2,)</f>
        <v>East Asia and Pacific</v>
      </c>
      <c r="H986" s="147" t="s">
        <v>199</v>
      </c>
      <c r="I986" s="147" t="s">
        <v>261</v>
      </c>
      <c r="J986" s="149">
        <v>3495788</v>
      </c>
      <c r="K986" s="39"/>
      <c r="L986" s="144"/>
      <c r="N986" s="117"/>
    </row>
    <row r="987" spans="1:14" s="17" customFormat="1" x14ac:dyDescent="0.25">
      <c r="A987" s="143">
        <v>43733</v>
      </c>
      <c r="B987" s="146" t="s">
        <v>58</v>
      </c>
      <c r="C987" s="146" t="s">
        <v>58</v>
      </c>
      <c r="D987" s="147" t="s">
        <v>243</v>
      </c>
      <c r="E987" s="147" t="s">
        <v>104</v>
      </c>
      <c r="F987" s="147" t="s">
        <v>319</v>
      </c>
      <c r="G987" s="148" t="str">
        <f>VLOOKUP(Repository_table[[#This Row],[Country of Destination]],$T$11:$U$47,2,)</f>
        <v>East Asia and Pacific</v>
      </c>
      <c r="H987" s="147" t="s">
        <v>181</v>
      </c>
      <c r="I987" s="147" t="s">
        <v>261</v>
      </c>
      <c r="J987" s="149">
        <v>3233725</v>
      </c>
      <c r="K987" s="39"/>
      <c r="L987" s="144"/>
      <c r="N987" s="117"/>
    </row>
    <row r="988" spans="1:14" s="17" customFormat="1" x14ac:dyDescent="0.25">
      <c r="A988" s="143">
        <v>43734</v>
      </c>
      <c r="B988" s="146" t="s">
        <v>377</v>
      </c>
      <c r="C988" s="146" t="s">
        <v>377</v>
      </c>
      <c r="D988" s="147" t="s">
        <v>404</v>
      </c>
      <c r="E988" s="147" t="s">
        <v>104</v>
      </c>
      <c r="F988" s="147" t="s">
        <v>78</v>
      </c>
      <c r="G988" s="148" t="str">
        <f>VLOOKUP(Repository_table[[#This Row],[Country of Destination]],$T$11:$U$47,2,)</f>
        <v>East Asia and Pacific</v>
      </c>
      <c r="H988" s="147" t="s">
        <v>419</v>
      </c>
      <c r="I988" s="147" t="s">
        <v>378</v>
      </c>
      <c r="J988" s="149">
        <v>3206610</v>
      </c>
      <c r="K988" s="39"/>
      <c r="L988" s="144" t="s">
        <v>57</v>
      </c>
      <c r="N988" s="117"/>
    </row>
    <row r="989" spans="1:14" s="17" customFormat="1" x14ac:dyDescent="0.25">
      <c r="A989" s="143">
        <v>43734</v>
      </c>
      <c r="B989" s="146" t="s">
        <v>377</v>
      </c>
      <c r="C989" s="146" t="s">
        <v>377</v>
      </c>
      <c r="D989" s="147" t="s">
        <v>376</v>
      </c>
      <c r="E989" s="147" t="s">
        <v>186</v>
      </c>
      <c r="F989" s="147" t="s">
        <v>78</v>
      </c>
      <c r="G989" s="148" t="str">
        <f>VLOOKUP(Repository_table[[#This Row],[Country of Destination]],$T$11:$U$47,2,)</f>
        <v>East Asia and Pacific</v>
      </c>
      <c r="H989" s="147" t="s">
        <v>419</v>
      </c>
      <c r="I989" s="147" t="s">
        <v>378</v>
      </c>
      <c r="J989" s="149">
        <v>271999</v>
      </c>
      <c r="K989" s="39"/>
      <c r="L989" s="144" t="s">
        <v>406</v>
      </c>
      <c r="N989" s="117"/>
    </row>
    <row r="990" spans="1:14" s="17" customFormat="1" x14ac:dyDescent="0.25">
      <c r="A990" s="143">
        <v>43734</v>
      </c>
      <c r="B990" s="146" t="s">
        <v>58</v>
      </c>
      <c r="C990" s="146" t="s">
        <v>58</v>
      </c>
      <c r="D990" s="147" t="s">
        <v>243</v>
      </c>
      <c r="E990" s="147" t="s">
        <v>104</v>
      </c>
      <c r="F990" s="147" t="s">
        <v>65</v>
      </c>
      <c r="G990" s="148" t="str">
        <f>VLOOKUP(Repository_table[[#This Row],[Country of Destination]],$T$11:$U$47,2,)</f>
        <v>South Asia</v>
      </c>
      <c r="H990" s="147" t="s">
        <v>179</v>
      </c>
      <c r="I990" s="147" t="s">
        <v>261</v>
      </c>
      <c r="J990" s="149">
        <v>3694711</v>
      </c>
      <c r="K990" s="39"/>
      <c r="L990" s="144"/>
      <c r="N990" s="117"/>
    </row>
    <row r="991" spans="1:14" s="17" customFormat="1" ht="25" x14ac:dyDescent="0.25">
      <c r="A991" s="143">
        <v>43735</v>
      </c>
      <c r="B991" s="146" t="s">
        <v>292</v>
      </c>
      <c r="C991" s="146" t="s">
        <v>293</v>
      </c>
      <c r="D991" s="147" t="s">
        <v>394</v>
      </c>
      <c r="E991" s="147" t="s">
        <v>104</v>
      </c>
      <c r="F991" s="147" t="s">
        <v>73</v>
      </c>
      <c r="G991" s="148" t="str">
        <f>VLOOKUP(Repository_table[[#This Row],[Country of Destination]],$T$11:$U$47,2,)</f>
        <v>Latin America and the Caribbean</v>
      </c>
      <c r="H991" s="147" t="s">
        <v>416</v>
      </c>
      <c r="I991" s="147" t="s">
        <v>296</v>
      </c>
      <c r="J991" s="149">
        <v>3829812</v>
      </c>
      <c r="K991" s="39"/>
      <c r="L991" s="144"/>
      <c r="N991" s="117"/>
    </row>
    <row r="992" spans="1:14" s="17" customFormat="1" x14ac:dyDescent="0.25">
      <c r="A992" s="143">
        <v>43735</v>
      </c>
      <c r="B992" s="146" t="s">
        <v>58</v>
      </c>
      <c r="C992" s="146" t="s">
        <v>58</v>
      </c>
      <c r="D992" s="147" t="s">
        <v>243</v>
      </c>
      <c r="E992" s="147" t="s">
        <v>104</v>
      </c>
      <c r="F992" s="147" t="s">
        <v>232</v>
      </c>
      <c r="G992" s="148" t="str">
        <f>VLOOKUP(Repository_table[[#This Row],[Country of Destination]],$T$11:$U$47,2,)</f>
        <v>Europe and Central Asia</v>
      </c>
      <c r="H992" s="147" t="s">
        <v>379</v>
      </c>
      <c r="I992" s="147" t="s">
        <v>261</v>
      </c>
      <c r="J992" s="149">
        <v>3440749</v>
      </c>
      <c r="K992" s="39"/>
      <c r="L992" s="144"/>
      <c r="N992" s="117"/>
    </row>
    <row r="993" spans="1:14" s="17" customFormat="1" x14ac:dyDescent="0.25">
      <c r="A993" s="143">
        <v>43736</v>
      </c>
      <c r="B993" s="146" t="s">
        <v>58</v>
      </c>
      <c r="C993" s="146" t="s">
        <v>58</v>
      </c>
      <c r="D993" s="147" t="s">
        <v>242</v>
      </c>
      <c r="E993" s="147" t="s">
        <v>104</v>
      </c>
      <c r="F993" s="147" t="s">
        <v>108</v>
      </c>
      <c r="G993" s="148" t="str">
        <f>VLOOKUP(Repository_table[[#This Row],[Country of Destination]],$T$11:$U$47,2,)</f>
        <v>Latin America and the Caribbean</v>
      </c>
      <c r="H993" s="147" t="s">
        <v>223</v>
      </c>
      <c r="I993" s="147" t="s">
        <v>261</v>
      </c>
      <c r="J993" s="149">
        <v>3241781</v>
      </c>
      <c r="K993" s="39"/>
      <c r="L993" s="144"/>
      <c r="N993" s="117"/>
    </row>
    <row r="994" spans="1:14" s="17" customFormat="1" x14ac:dyDescent="0.25">
      <c r="A994" s="143">
        <v>43737</v>
      </c>
      <c r="B994" s="146" t="s">
        <v>58</v>
      </c>
      <c r="C994" s="146" t="s">
        <v>58</v>
      </c>
      <c r="D994" s="147" t="s">
        <v>408</v>
      </c>
      <c r="E994" s="147" t="s">
        <v>104</v>
      </c>
      <c r="F994" s="147" t="s">
        <v>189</v>
      </c>
      <c r="G994" s="148" t="str">
        <f>VLOOKUP(Repository_table[[#This Row],[Country of Destination]],$T$11:$U$47,2,)</f>
        <v>Europe and Central Asia</v>
      </c>
      <c r="H994" s="147" t="s">
        <v>215</v>
      </c>
      <c r="I994" s="147" t="s">
        <v>261</v>
      </c>
      <c r="J994" s="149">
        <v>3249660</v>
      </c>
      <c r="K994" s="39"/>
      <c r="L994" s="144"/>
      <c r="N994" s="117"/>
    </row>
    <row r="995" spans="1:14" s="17" customFormat="1" x14ac:dyDescent="0.25">
      <c r="A995" s="143">
        <v>43738</v>
      </c>
      <c r="B995" s="146" t="s">
        <v>58</v>
      </c>
      <c r="C995" s="146" t="s">
        <v>58</v>
      </c>
      <c r="D995" s="147" t="s">
        <v>242</v>
      </c>
      <c r="E995" s="147" t="s">
        <v>104</v>
      </c>
      <c r="F995" s="147" t="s">
        <v>109</v>
      </c>
      <c r="G995" s="148" t="str">
        <f>VLOOKUP(Repository_table[[#This Row],[Country of Destination]],$T$11:$U$47,2,)</f>
        <v>East Asia and Pacific</v>
      </c>
      <c r="H995" s="147" t="s">
        <v>246</v>
      </c>
      <c r="I995" s="147" t="s">
        <v>261</v>
      </c>
      <c r="J995" s="149">
        <v>3688614</v>
      </c>
      <c r="K995" s="39"/>
      <c r="L995" s="144"/>
      <c r="N995" s="117"/>
    </row>
    <row r="996" spans="1:14" s="17" customFormat="1" ht="25" x14ac:dyDescent="0.25">
      <c r="A996" s="152">
        <v>43739</v>
      </c>
      <c r="B996" s="153" t="s">
        <v>292</v>
      </c>
      <c r="C996" s="153" t="s">
        <v>293</v>
      </c>
      <c r="D996" s="154" t="s">
        <v>393</v>
      </c>
      <c r="E996" s="154" t="s">
        <v>104</v>
      </c>
      <c r="F996" s="154" t="s">
        <v>78</v>
      </c>
      <c r="G996" s="155" t="str">
        <f>VLOOKUP(Repository_table[[#This Row],[Country of Destination]],$T$11:$U$47,2,)</f>
        <v>East Asia and Pacific</v>
      </c>
      <c r="H996" s="154" t="s">
        <v>275</v>
      </c>
      <c r="I996" s="154" t="s">
        <v>296</v>
      </c>
      <c r="J996" s="156">
        <v>3398863</v>
      </c>
      <c r="K996" s="157"/>
      <c r="L996" s="158"/>
      <c r="N996" s="117"/>
    </row>
    <row r="997" spans="1:14" s="17" customFormat="1" x14ac:dyDescent="0.25">
      <c r="A997" s="152">
        <v>43739</v>
      </c>
      <c r="B997" s="153" t="s">
        <v>58</v>
      </c>
      <c r="C997" s="153" t="s">
        <v>58</v>
      </c>
      <c r="D997" s="154" t="s">
        <v>242</v>
      </c>
      <c r="E997" s="154" t="s">
        <v>104</v>
      </c>
      <c r="F997" s="154" t="s">
        <v>109</v>
      </c>
      <c r="G997" s="155" t="str">
        <f>VLOOKUP(Repository_table[[#This Row],[Country of Destination]],$T$11:$U$47,2,)</f>
        <v>East Asia and Pacific</v>
      </c>
      <c r="H997" s="154" t="s">
        <v>262</v>
      </c>
      <c r="I997" s="154" t="s">
        <v>261</v>
      </c>
      <c r="J997" s="156">
        <v>3628498</v>
      </c>
      <c r="K997" s="157"/>
      <c r="L997" s="158"/>
      <c r="N997" s="117"/>
    </row>
    <row r="998" spans="1:14" s="17" customFormat="1" ht="25" x14ac:dyDescent="0.25">
      <c r="A998" s="152">
        <v>43740</v>
      </c>
      <c r="B998" s="153" t="s">
        <v>292</v>
      </c>
      <c r="C998" s="153" t="s">
        <v>293</v>
      </c>
      <c r="D998" s="154" t="s">
        <v>394</v>
      </c>
      <c r="E998" s="154" t="s">
        <v>104</v>
      </c>
      <c r="F998" s="154" t="s">
        <v>73</v>
      </c>
      <c r="G998" s="155" t="str">
        <f>VLOOKUP(Repository_table[[#This Row],[Country of Destination]],$T$11:$U$47,2,)</f>
        <v>Latin America and the Caribbean</v>
      </c>
      <c r="H998" s="154" t="s">
        <v>413</v>
      </c>
      <c r="I998" s="154" t="s">
        <v>296</v>
      </c>
      <c r="J998" s="156">
        <v>3266223</v>
      </c>
      <c r="K998" s="157"/>
      <c r="L998" s="158"/>
      <c r="N998" s="117"/>
    </row>
    <row r="999" spans="1:14" s="17" customFormat="1" x14ac:dyDescent="0.25">
      <c r="A999" s="152">
        <v>43740</v>
      </c>
      <c r="B999" s="153" t="s">
        <v>58</v>
      </c>
      <c r="C999" s="153" t="s">
        <v>58</v>
      </c>
      <c r="D999" s="154" t="s">
        <v>243</v>
      </c>
      <c r="E999" s="154" t="s">
        <v>104</v>
      </c>
      <c r="F999" s="154" t="s">
        <v>352</v>
      </c>
      <c r="G999" s="155" t="str">
        <f>VLOOKUP(Repository_table[[#This Row],[Country of Destination]],$T$11:$U$47,2,)</f>
        <v>East Asia and Pacific</v>
      </c>
      <c r="H999" s="154" t="s">
        <v>367</v>
      </c>
      <c r="I999" s="154" t="s">
        <v>261</v>
      </c>
      <c r="J999" s="156">
        <v>3137635</v>
      </c>
      <c r="K999" s="157"/>
      <c r="L999" s="158"/>
      <c r="N999" s="117"/>
    </row>
    <row r="1000" spans="1:14" s="17" customFormat="1" x14ac:dyDescent="0.25">
      <c r="A1000" s="152">
        <v>43741</v>
      </c>
      <c r="B1000" s="153" t="s">
        <v>58</v>
      </c>
      <c r="C1000" s="153" t="s">
        <v>58</v>
      </c>
      <c r="D1000" s="154" t="s">
        <v>242</v>
      </c>
      <c r="E1000" s="154" t="s">
        <v>104</v>
      </c>
      <c r="F1000" s="154" t="s">
        <v>283</v>
      </c>
      <c r="G1000" s="155" t="str">
        <f>VLOOKUP(Repository_table[[#This Row],[Country of Destination]],$T$11:$U$47,2,)</f>
        <v>East Asia and Pacific</v>
      </c>
      <c r="H1000" s="154" t="s">
        <v>209</v>
      </c>
      <c r="I1000" s="154" t="s">
        <v>261</v>
      </c>
      <c r="J1000" s="156">
        <v>3462823</v>
      </c>
      <c r="K1000" s="157"/>
      <c r="L1000" s="158"/>
      <c r="N1000" s="117"/>
    </row>
    <row r="1001" spans="1:14" s="17" customFormat="1" ht="25" x14ac:dyDescent="0.25">
      <c r="A1001" s="152">
        <v>43742</v>
      </c>
      <c r="B1001" s="153" t="s">
        <v>292</v>
      </c>
      <c r="C1001" s="153" t="s">
        <v>293</v>
      </c>
      <c r="D1001" s="154" t="s">
        <v>394</v>
      </c>
      <c r="E1001" s="154" t="s">
        <v>104</v>
      </c>
      <c r="F1001" s="154" t="s">
        <v>109</v>
      </c>
      <c r="G1001" s="155" t="str">
        <f>VLOOKUP(Repository_table[[#This Row],[Country of Destination]],$T$11:$U$47,2,)</f>
        <v>East Asia and Pacific</v>
      </c>
      <c r="H1001" s="154" t="s">
        <v>165</v>
      </c>
      <c r="I1001" s="154" t="s">
        <v>296</v>
      </c>
      <c r="J1001" s="156">
        <v>3619992</v>
      </c>
      <c r="K1001" s="157"/>
      <c r="L1001" s="158"/>
      <c r="N1001" s="117"/>
    </row>
    <row r="1002" spans="1:14" s="17" customFormat="1" x14ac:dyDescent="0.25">
      <c r="A1002" s="152">
        <v>43742</v>
      </c>
      <c r="B1002" s="153" t="s">
        <v>58</v>
      </c>
      <c r="C1002" s="153" t="s">
        <v>58</v>
      </c>
      <c r="D1002" s="154" t="s">
        <v>243</v>
      </c>
      <c r="E1002" s="154" t="s">
        <v>104</v>
      </c>
      <c r="F1002" s="154" t="s">
        <v>66</v>
      </c>
      <c r="G1002" s="155" t="str">
        <f>VLOOKUP(Repository_table[[#This Row],[Country of Destination]],$T$11:$U$47,2,)</f>
        <v>Europe and Central Asia</v>
      </c>
      <c r="H1002" s="154" t="s">
        <v>198</v>
      </c>
      <c r="I1002" s="154" t="s">
        <v>261</v>
      </c>
      <c r="J1002" s="156">
        <v>3181132</v>
      </c>
      <c r="K1002" s="157"/>
      <c r="L1002" s="158"/>
      <c r="N1002" s="117"/>
    </row>
    <row r="1003" spans="1:14" s="17" customFormat="1" x14ac:dyDescent="0.25">
      <c r="A1003" s="152">
        <v>43743</v>
      </c>
      <c r="B1003" s="153" t="s">
        <v>58</v>
      </c>
      <c r="C1003" s="153" t="s">
        <v>58</v>
      </c>
      <c r="D1003" s="154" t="s">
        <v>242</v>
      </c>
      <c r="E1003" s="154" t="s">
        <v>104</v>
      </c>
      <c r="F1003" s="154" t="s">
        <v>109</v>
      </c>
      <c r="G1003" s="155" t="str">
        <f>VLOOKUP(Repository_table[[#This Row],[Country of Destination]],$T$11:$U$47,2,)</f>
        <v>East Asia and Pacific</v>
      </c>
      <c r="H1003" s="154" t="s">
        <v>295</v>
      </c>
      <c r="I1003" s="154" t="s">
        <v>261</v>
      </c>
      <c r="J1003" s="156">
        <v>3529723</v>
      </c>
      <c r="K1003" s="157"/>
      <c r="L1003" s="158"/>
      <c r="N1003" s="117"/>
    </row>
    <row r="1004" spans="1:14" s="17" customFormat="1" x14ac:dyDescent="0.25">
      <c r="A1004" s="152">
        <v>43743</v>
      </c>
      <c r="B1004" s="153" t="s">
        <v>58</v>
      </c>
      <c r="C1004" s="153" t="s">
        <v>58</v>
      </c>
      <c r="D1004" s="154" t="s">
        <v>390</v>
      </c>
      <c r="E1004" s="154" t="s">
        <v>104</v>
      </c>
      <c r="F1004" s="154" t="s">
        <v>109</v>
      </c>
      <c r="G1004" s="155" t="str">
        <f>VLOOKUP(Repository_table[[#This Row],[Country of Destination]],$T$11:$U$47,2,)</f>
        <v>East Asia and Pacific</v>
      </c>
      <c r="H1004" s="154" t="s">
        <v>234</v>
      </c>
      <c r="I1004" s="154" t="s">
        <v>261</v>
      </c>
      <c r="J1004" s="156">
        <v>3292038</v>
      </c>
      <c r="K1004" s="157"/>
      <c r="L1004" s="158"/>
      <c r="N1004" s="117"/>
    </row>
    <row r="1005" spans="1:14" s="17" customFormat="1" x14ac:dyDescent="0.25">
      <c r="A1005" s="152">
        <v>43744</v>
      </c>
      <c r="B1005" s="153" t="s">
        <v>58</v>
      </c>
      <c r="C1005" s="153" t="s">
        <v>58</v>
      </c>
      <c r="D1005" s="154" t="s">
        <v>407</v>
      </c>
      <c r="E1005" s="154" t="s">
        <v>104</v>
      </c>
      <c r="F1005" s="154" t="s">
        <v>108</v>
      </c>
      <c r="G1005" s="155" t="str">
        <f>VLOOKUP(Repository_table[[#This Row],[Country of Destination]],$T$11:$U$47,2,)</f>
        <v>Latin America and the Caribbean</v>
      </c>
      <c r="H1005" s="154" t="s">
        <v>284</v>
      </c>
      <c r="I1005" s="154" t="s">
        <v>261</v>
      </c>
      <c r="J1005" s="156">
        <v>3388658</v>
      </c>
      <c r="K1005" s="157"/>
      <c r="L1005" s="158"/>
      <c r="N1005" s="117"/>
    </row>
    <row r="1006" spans="1:14" s="17" customFormat="1" ht="25" x14ac:dyDescent="0.25">
      <c r="A1006" s="152">
        <v>43745</v>
      </c>
      <c r="B1006" s="153" t="s">
        <v>292</v>
      </c>
      <c r="C1006" s="153" t="s">
        <v>293</v>
      </c>
      <c r="D1006" s="154" t="s">
        <v>393</v>
      </c>
      <c r="E1006" s="154" t="s">
        <v>104</v>
      </c>
      <c r="F1006" s="154" t="s">
        <v>120</v>
      </c>
      <c r="G1006" s="155" t="str">
        <f>VLOOKUP(Repository_table[[#This Row],[Country of Destination]],$T$11:$U$47,2,)</f>
        <v>Europe and Central Asia</v>
      </c>
      <c r="H1006" s="154" t="s">
        <v>374</v>
      </c>
      <c r="I1006" s="154" t="s">
        <v>296</v>
      </c>
      <c r="J1006" s="156">
        <v>3605894</v>
      </c>
      <c r="K1006" s="157"/>
      <c r="L1006" s="158"/>
      <c r="N1006" s="117"/>
    </row>
    <row r="1007" spans="1:14" s="17" customFormat="1" x14ac:dyDescent="0.25">
      <c r="A1007" s="152">
        <v>43746</v>
      </c>
      <c r="B1007" s="153" t="s">
        <v>58</v>
      </c>
      <c r="C1007" s="153" t="s">
        <v>58</v>
      </c>
      <c r="D1007" s="154" t="s">
        <v>242</v>
      </c>
      <c r="E1007" s="154" t="s">
        <v>104</v>
      </c>
      <c r="F1007" s="154" t="s">
        <v>108</v>
      </c>
      <c r="G1007" s="155" t="str">
        <f>VLOOKUP(Repository_table[[#This Row],[Country of Destination]],$T$11:$U$47,2,)</f>
        <v>Latin America and the Caribbean</v>
      </c>
      <c r="H1007" s="154" t="s">
        <v>276</v>
      </c>
      <c r="I1007" s="154" t="s">
        <v>261</v>
      </c>
      <c r="J1007" s="156">
        <v>3219600</v>
      </c>
      <c r="K1007" s="157"/>
      <c r="L1007" s="158"/>
      <c r="N1007" s="117"/>
    </row>
    <row r="1008" spans="1:14" s="17" customFormat="1" ht="25" x14ac:dyDescent="0.25">
      <c r="A1008" s="152">
        <v>43747</v>
      </c>
      <c r="B1008" s="153" t="s">
        <v>292</v>
      </c>
      <c r="C1008" s="153" t="s">
        <v>293</v>
      </c>
      <c r="D1008" s="154" t="s">
        <v>393</v>
      </c>
      <c r="E1008" s="154" t="s">
        <v>104</v>
      </c>
      <c r="F1008" s="154" t="s">
        <v>232</v>
      </c>
      <c r="G1008" s="155" t="str">
        <f>VLOOKUP(Repository_table[[#This Row],[Country of Destination]],$T$11:$U$47,2,)</f>
        <v>Europe and Central Asia</v>
      </c>
      <c r="H1008" s="154" t="s">
        <v>415</v>
      </c>
      <c r="I1008" s="154" t="s">
        <v>296</v>
      </c>
      <c r="J1008" s="156">
        <v>3691069</v>
      </c>
      <c r="K1008" s="157"/>
      <c r="L1008" s="158"/>
      <c r="N1008" s="117"/>
    </row>
    <row r="1009" spans="1:14" s="17" customFormat="1" x14ac:dyDescent="0.25">
      <c r="A1009" s="152">
        <v>43747</v>
      </c>
      <c r="B1009" s="153" t="s">
        <v>423</v>
      </c>
      <c r="C1009" s="153" t="s">
        <v>424</v>
      </c>
      <c r="D1009" s="154" t="s">
        <v>420</v>
      </c>
      <c r="E1009" s="154" t="s">
        <v>186</v>
      </c>
      <c r="F1009" s="154" t="s">
        <v>109</v>
      </c>
      <c r="G1009" s="155" t="str">
        <f>VLOOKUP(Repository_table[[#This Row],[Country of Destination]],$T$11:$U$47,2,)</f>
        <v>East Asia and Pacific</v>
      </c>
      <c r="H1009" s="154" t="s">
        <v>372</v>
      </c>
      <c r="I1009" s="154" t="s">
        <v>421</v>
      </c>
      <c r="J1009" s="156">
        <v>3704467</v>
      </c>
      <c r="K1009" s="157"/>
      <c r="L1009" s="158" t="s">
        <v>351</v>
      </c>
      <c r="N1009" s="117"/>
    </row>
    <row r="1010" spans="1:14" s="17" customFormat="1" x14ac:dyDescent="0.25">
      <c r="A1010" s="152">
        <v>43747</v>
      </c>
      <c r="B1010" s="153" t="s">
        <v>58</v>
      </c>
      <c r="C1010" s="153" t="s">
        <v>58</v>
      </c>
      <c r="D1010" s="154" t="s">
        <v>243</v>
      </c>
      <c r="E1010" s="154" t="s">
        <v>104</v>
      </c>
      <c r="F1010" s="154" t="s">
        <v>112</v>
      </c>
      <c r="G1010" s="155" t="str">
        <f>VLOOKUP(Repository_table[[#This Row],[Country of Destination]],$T$11:$U$47,2,)</f>
        <v>South Asia</v>
      </c>
      <c r="H1010" s="154" t="s">
        <v>194</v>
      </c>
      <c r="I1010" s="154" t="s">
        <v>261</v>
      </c>
      <c r="J1010" s="156">
        <v>3472201</v>
      </c>
      <c r="K1010" s="157"/>
      <c r="L1010" s="158"/>
      <c r="N1010" s="117"/>
    </row>
    <row r="1011" spans="1:14" s="17" customFormat="1" x14ac:dyDescent="0.25">
      <c r="A1011" s="152">
        <v>43748</v>
      </c>
      <c r="B1011" s="153" t="s">
        <v>58</v>
      </c>
      <c r="C1011" s="153" t="s">
        <v>58</v>
      </c>
      <c r="D1011" s="154" t="s">
        <v>243</v>
      </c>
      <c r="E1011" s="154" t="s">
        <v>104</v>
      </c>
      <c r="F1011" s="154" t="s">
        <v>120</v>
      </c>
      <c r="G1011" s="155" t="str">
        <f>VLOOKUP(Repository_table[[#This Row],[Country of Destination]],$T$11:$U$47,2,)</f>
        <v>Europe and Central Asia</v>
      </c>
      <c r="H1011" s="154" t="s">
        <v>334</v>
      </c>
      <c r="I1011" s="154" t="s">
        <v>261</v>
      </c>
      <c r="J1011" s="156">
        <v>3286578</v>
      </c>
      <c r="K1011" s="157"/>
      <c r="L1011" s="158"/>
      <c r="N1011" s="117"/>
    </row>
    <row r="1012" spans="1:14" s="17" customFormat="1" x14ac:dyDescent="0.25">
      <c r="A1012" s="152">
        <v>43749</v>
      </c>
      <c r="B1012" s="153" t="s">
        <v>377</v>
      </c>
      <c r="C1012" s="146" t="s">
        <v>377</v>
      </c>
      <c r="D1012" s="154" t="s">
        <v>404</v>
      </c>
      <c r="E1012" s="154" t="s">
        <v>104</v>
      </c>
      <c r="F1012" s="154" t="s">
        <v>78</v>
      </c>
      <c r="G1012" s="155" t="str">
        <f>VLOOKUP(Repository_table[[#This Row],[Country of Destination]],$T$11:$U$47,2,)</f>
        <v>East Asia and Pacific</v>
      </c>
      <c r="H1012" s="154" t="s">
        <v>432</v>
      </c>
      <c r="I1012" s="154" t="s">
        <v>378</v>
      </c>
      <c r="J1012" s="156">
        <v>3366319</v>
      </c>
      <c r="K1012" s="157"/>
      <c r="L1012" s="158"/>
      <c r="N1012" s="117"/>
    </row>
    <row r="1013" spans="1:14" s="17" customFormat="1" ht="25" x14ac:dyDescent="0.25">
      <c r="A1013" s="152">
        <v>43750</v>
      </c>
      <c r="B1013" s="153" t="s">
        <v>292</v>
      </c>
      <c r="C1013" s="153" t="s">
        <v>293</v>
      </c>
      <c r="D1013" s="154" t="s">
        <v>393</v>
      </c>
      <c r="E1013" s="154" t="s">
        <v>104</v>
      </c>
      <c r="F1013" s="154" t="s">
        <v>105</v>
      </c>
      <c r="G1013" s="155" t="str">
        <f>VLOOKUP(Repository_table[[#This Row],[Country of Destination]],$T$11:$U$47,2,)</f>
        <v>Europe and Central Asia</v>
      </c>
      <c r="H1013" s="154" t="s">
        <v>226</v>
      </c>
      <c r="I1013" s="154" t="s">
        <v>296</v>
      </c>
      <c r="J1013" s="156">
        <v>3527878</v>
      </c>
      <c r="K1013" s="157"/>
      <c r="L1013" s="158"/>
      <c r="N1013" s="117"/>
    </row>
    <row r="1014" spans="1:14" s="17" customFormat="1" x14ac:dyDescent="0.25">
      <c r="A1014" s="152">
        <v>43750</v>
      </c>
      <c r="B1014" s="153" t="s">
        <v>58</v>
      </c>
      <c r="C1014" s="153" t="s">
        <v>58</v>
      </c>
      <c r="D1014" s="154" t="s">
        <v>243</v>
      </c>
      <c r="E1014" s="154" t="s">
        <v>104</v>
      </c>
      <c r="F1014" s="154" t="s">
        <v>357</v>
      </c>
      <c r="G1014" s="155" t="str">
        <f>VLOOKUP(Repository_table[[#This Row],[Country of Destination]],$T$11:$U$47,2,)</f>
        <v>Europe and Central Asia</v>
      </c>
      <c r="H1014" s="154" t="s">
        <v>329</v>
      </c>
      <c r="I1014" s="154" t="s">
        <v>261</v>
      </c>
      <c r="J1014" s="156">
        <v>3402206</v>
      </c>
      <c r="K1014" s="157"/>
      <c r="L1014" s="158"/>
      <c r="N1014" s="117"/>
    </row>
    <row r="1015" spans="1:14" s="17" customFormat="1" x14ac:dyDescent="0.25">
      <c r="A1015" s="152">
        <v>43750</v>
      </c>
      <c r="B1015" s="153" t="s">
        <v>58</v>
      </c>
      <c r="C1015" s="153" t="s">
        <v>58</v>
      </c>
      <c r="D1015" s="154" t="s">
        <v>243</v>
      </c>
      <c r="E1015" s="154" t="s">
        <v>104</v>
      </c>
      <c r="F1015" s="154" t="s">
        <v>189</v>
      </c>
      <c r="G1015" s="155" t="str">
        <f>VLOOKUP(Repository_table[[#This Row],[Country of Destination]],$T$11:$U$47,2,)</f>
        <v>Europe and Central Asia</v>
      </c>
      <c r="H1015" s="154" t="s">
        <v>158</v>
      </c>
      <c r="I1015" s="154" t="s">
        <v>261</v>
      </c>
      <c r="J1015" s="156">
        <v>3495034</v>
      </c>
      <c r="K1015" s="157"/>
      <c r="L1015" s="158"/>
      <c r="N1015" s="117"/>
    </row>
    <row r="1016" spans="1:14" s="17" customFormat="1" x14ac:dyDescent="0.25">
      <c r="A1016" s="152">
        <v>43751</v>
      </c>
      <c r="B1016" s="153" t="s">
        <v>58</v>
      </c>
      <c r="C1016" s="153" t="s">
        <v>58</v>
      </c>
      <c r="D1016" s="154" t="s">
        <v>243</v>
      </c>
      <c r="E1016" s="154" t="s">
        <v>104</v>
      </c>
      <c r="F1016" s="154" t="s">
        <v>66</v>
      </c>
      <c r="G1016" s="155" t="str">
        <f>VLOOKUP(Repository_table[[#This Row],[Country of Destination]],$T$11:$U$47,2,)</f>
        <v>Europe and Central Asia</v>
      </c>
      <c r="H1016" s="154" t="s">
        <v>299</v>
      </c>
      <c r="I1016" s="154" t="s">
        <v>261</v>
      </c>
      <c r="J1016" s="156">
        <v>3439831</v>
      </c>
      <c r="K1016" s="157"/>
      <c r="L1016" s="158"/>
      <c r="N1016" s="117"/>
    </row>
    <row r="1017" spans="1:14" s="17" customFormat="1" x14ac:dyDescent="0.25">
      <c r="A1017" s="152">
        <v>43752</v>
      </c>
      <c r="B1017" s="153" t="s">
        <v>58</v>
      </c>
      <c r="C1017" s="153" t="s">
        <v>58</v>
      </c>
      <c r="D1017" s="154" t="s">
        <v>243</v>
      </c>
      <c r="E1017" s="154" t="s">
        <v>104</v>
      </c>
      <c r="F1017" s="154" t="s">
        <v>78</v>
      </c>
      <c r="G1017" s="155" t="str">
        <f>VLOOKUP(Repository_table[[#This Row],[Country of Destination]],$T$11:$U$47,2,)</f>
        <v>East Asia and Pacific</v>
      </c>
      <c r="H1017" s="154" t="s">
        <v>130</v>
      </c>
      <c r="I1017" s="154" t="s">
        <v>261</v>
      </c>
      <c r="J1017" s="156">
        <v>3079694</v>
      </c>
      <c r="K1017" s="157"/>
      <c r="L1017" s="158"/>
      <c r="N1017" s="117"/>
    </row>
    <row r="1018" spans="1:14" s="17" customFormat="1" ht="25" x14ac:dyDescent="0.25">
      <c r="A1018" s="152">
        <v>43753</v>
      </c>
      <c r="B1018" s="153" t="s">
        <v>292</v>
      </c>
      <c r="C1018" s="153" t="s">
        <v>293</v>
      </c>
      <c r="D1018" s="154" t="s">
        <v>393</v>
      </c>
      <c r="E1018" s="154" t="s">
        <v>104</v>
      </c>
      <c r="F1018" s="154" t="s">
        <v>196</v>
      </c>
      <c r="G1018" s="155" t="str">
        <f>VLOOKUP(Repository_table[[#This Row],[Country of Destination]],$T$11:$U$47,2,)</f>
        <v>Europe and Central Asia</v>
      </c>
      <c r="H1018" s="154" t="s">
        <v>210</v>
      </c>
      <c r="I1018" s="154" t="s">
        <v>296</v>
      </c>
      <c r="J1018" s="156">
        <v>3456192</v>
      </c>
      <c r="K1018" s="157"/>
      <c r="L1018" s="158"/>
      <c r="N1018" s="117"/>
    </row>
    <row r="1019" spans="1:14" s="17" customFormat="1" x14ac:dyDescent="0.25">
      <c r="A1019" s="152">
        <v>43753</v>
      </c>
      <c r="B1019" s="153" t="s">
        <v>58</v>
      </c>
      <c r="C1019" s="153" t="s">
        <v>58</v>
      </c>
      <c r="D1019" s="154" t="s">
        <v>242</v>
      </c>
      <c r="E1019" s="154" t="s">
        <v>104</v>
      </c>
      <c r="F1019" s="154" t="s">
        <v>177</v>
      </c>
      <c r="G1019" s="155" t="str">
        <f>VLOOKUP(Repository_table[[#This Row],[Country of Destination]],$T$11:$U$47,2,)</f>
        <v>Latin America and the Caribbean</v>
      </c>
      <c r="H1019" s="154" t="s">
        <v>219</v>
      </c>
      <c r="I1019" s="154" t="s">
        <v>261</v>
      </c>
      <c r="J1019" s="156">
        <v>2927364</v>
      </c>
      <c r="K1019" s="157"/>
      <c r="L1019" s="158"/>
      <c r="N1019" s="117"/>
    </row>
    <row r="1020" spans="1:14" s="17" customFormat="1" x14ac:dyDescent="0.25">
      <c r="A1020" s="152">
        <v>43753</v>
      </c>
      <c r="B1020" s="153" t="s">
        <v>58</v>
      </c>
      <c r="C1020" s="153" t="s">
        <v>58</v>
      </c>
      <c r="D1020" s="154" t="s">
        <v>408</v>
      </c>
      <c r="E1020" s="154" t="s">
        <v>104</v>
      </c>
      <c r="F1020" s="154" t="s">
        <v>120</v>
      </c>
      <c r="G1020" s="155" t="str">
        <f>VLOOKUP(Repository_table[[#This Row],[Country of Destination]],$T$11:$U$47,2,)</f>
        <v>Europe and Central Asia</v>
      </c>
      <c r="H1020" s="154" t="s">
        <v>430</v>
      </c>
      <c r="I1020" s="154" t="s">
        <v>261</v>
      </c>
      <c r="J1020" s="156">
        <v>2418217</v>
      </c>
      <c r="K1020" s="157"/>
      <c r="L1020" s="158"/>
      <c r="N1020" s="117"/>
    </row>
    <row r="1021" spans="1:14" s="17" customFormat="1" x14ac:dyDescent="0.25">
      <c r="A1021" s="152">
        <v>43754</v>
      </c>
      <c r="B1021" s="153" t="s">
        <v>423</v>
      </c>
      <c r="C1021" s="153" t="s">
        <v>424</v>
      </c>
      <c r="D1021" s="154" t="s">
        <v>420</v>
      </c>
      <c r="E1021" s="154" t="s">
        <v>186</v>
      </c>
      <c r="F1021" s="154" t="s">
        <v>65</v>
      </c>
      <c r="G1021" s="155" t="str">
        <f>VLOOKUP(Repository_table[[#This Row],[Country of Destination]],$T$11:$U$47,2,)</f>
        <v>South Asia</v>
      </c>
      <c r="H1021" s="154" t="s">
        <v>363</v>
      </c>
      <c r="I1021" s="154" t="s">
        <v>421</v>
      </c>
      <c r="J1021" s="156">
        <v>3711457</v>
      </c>
      <c r="K1021" s="157"/>
      <c r="L1021" s="158" t="s">
        <v>351</v>
      </c>
      <c r="N1021" s="117"/>
    </row>
    <row r="1022" spans="1:14" s="17" customFormat="1" x14ac:dyDescent="0.25">
      <c r="A1022" s="152">
        <v>43755</v>
      </c>
      <c r="B1022" s="153" t="s">
        <v>377</v>
      </c>
      <c r="C1022" s="146" t="s">
        <v>377</v>
      </c>
      <c r="D1022" s="154" t="s">
        <v>404</v>
      </c>
      <c r="E1022" s="154" t="s">
        <v>104</v>
      </c>
      <c r="F1022" s="154" t="s">
        <v>189</v>
      </c>
      <c r="G1022" s="155" t="str">
        <f>VLOOKUP(Repository_table[[#This Row],[Country of Destination]],$T$11:$U$47,2,)</f>
        <v>Europe and Central Asia</v>
      </c>
      <c r="H1022" s="154" t="s">
        <v>273</v>
      </c>
      <c r="I1022" s="154" t="s">
        <v>378</v>
      </c>
      <c r="J1022" s="156">
        <v>3650128</v>
      </c>
      <c r="K1022" s="157"/>
      <c r="L1022" s="158"/>
      <c r="N1022" s="117"/>
    </row>
    <row r="1023" spans="1:14" s="17" customFormat="1" x14ac:dyDescent="0.25">
      <c r="A1023" s="152">
        <v>43755</v>
      </c>
      <c r="B1023" s="153" t="s">
        <v>58</v>
      </c>
      <c r="C1023" s="153" t="s">
        <v>58</v>
      </c>
      <c r="D1023" s="154" t="s">
        <v>243</v>
      </c>
      <c r="E1023" s="154" t="s">
        <v>104</v>
      </c>
      <c r="F1023" s="154" t="s">
        <v>189</v>
      </c>
      <c r="G1023" s="155" t="str">
        <f>VLOOKUP(Repository_table[[#This Row],[Country of Destination]],$T$11:$U$47,2,)</f>
        <v>Europe and Central Asia</v>
      </c>
      <c r="H1023" s="154" t="s">
        <v>180</v>
      </c>
      <c r="I1023" s="154" t="s">
        <v>261</v>
      </c>
      <c r="J1023" s="156">
        <v>3687495</v>
      </c>
      <c r="K1023" s="157"/>
      <c r="L1023" s="158"/>
      <c r="N1023" s="117"/>
    </row>
    <row r="1024" spans="1:14" s="17" customFormat="1" x14ac:dyDescent="0.25">
      <c r="A1024" s="152">
        <v>43756</v>
      </c>
      <c r="B1024" s="153" t="s">
        <v>58</v>
      </c>
      <c r="C1024" s="153" t="s">
        <v>58</v>
      </c>
      <c r="D1024" s="154" t="s">
        <v>243</v>
      </c>
      <c r="E1024" s="154" t="s">
        <v>104</v>
      </c>
      <c r="F1024" s="154" t="s">
        <v>169</v>
      </c>
      <c r="G1024" s="155" t="str">
        <f>VLOOKUP(Repository_table[[#This Row],[Country of Destination]],$T$11:$U$47,2,)</f>
        <v>Latin America and the Caribbean</v>
      </c>
      <c r="H1024" s="154" t="s">
        <v>161</v>
      </c>
      <c r="I1024" s="154" t="s">
        <v>261</v>
      </c>
      <c r="J1024" s="156">
        <v>3344964</v>
      </c>
      <c r="K1024" s="157"/>
      <c r="L1024" s="158"/>
      <c r="N1024" s="117"/>
    </row>
    <row r="1025" spans="1:14" s="17" customFormat="1" x14ac:dyDescent="0.25">
      <c r="A1025" s="152">
        <v>43756</v>
      </c>
      <c r="B1025" s="153" t="s">
        <v>58</v>
      </c>
      <c r="C1025" s="153" t="s">
        <v>58</v>
      </c>
      <c r="D1025" s="154" t="s">
        <v>390</v>
      </c>
      <c r="E1025" s="154" t="s">
        <v>104</v>
      </c>
      <c r="F1025" s="154" t="s">
        <v>109</v>
      </c>
      <c r="G1025" s="155" t="str">
        <f>VLOOKUP(Repository_table[[#This Row],[Country of Destination]],$T$11:$U$47,2,)</f>
        <v>East Asia and Pacific</v>
      </c>
      <c r="H1025" s="154" t="s">
        <v>93</v>
      </c>
      <c r="I1025" s="154" t="s">
        <v>261</v>
      </c>
      <c r="J1025" s="156">
        <v>3666338</v>
      </c>
      <c r="K1025" s="157"/>
      <c r="L1025" s="158"/>
      <c r="N1025" s="117"/>
    </row>
    <row r="1026" spans="1:14" s="17" customFormat="1" ht="25" x14ac:dyDescent="0.25">
      <c r="A1026" s="152">
        <v>43757</v>
      </c>
      <c r="B1026" s="153" t="s">
        <v>292</v>
      </c>
      <c r="C1026" s="153" t="s">
        <v>293</v>
      </c>
      <c r="D1026" s="154" t="s">
        <v>393</v>
      </c>
      <c r="E1026" s="154" t="s">
        <v>104</v>
      </c>
      <c r="F1026" s="154" t="s">
        <v>232</v>
      </c>
      <c r="G1026" s="155" t="str">
        <f>VLOOKUP(Repository_table[[#This Row],[Country of Destination]],$T$11:$U$47,2,)</f>
        <v>Europe and Central Asia</v>
      </c>
      <c r="H1026" s="154" t="s">
        <v>416</v>
      </c>
      <c r="I1026" s="154" t="s">
        <v>296</v>
      </c>
      <c r="J1026" s="156">
        <v>3642169</v>
      </c>
      <c r="K1026" s="157"/>
      <c r="L1026" s="158"/>
      <c r="N1026" s="117"/>
    </row>
    <row r="1027" spans="1:14" s="17" customFormat="1" x14ac:dyDescent="0.25">
      <c r="A1027" s="152">
        <v>43758</v>
      </c>
      <c r="B1027" s="153" t="s">
        <v>58</v>
      </c>
      <c r="C1027" s="153" t="s">
        <v>58</v>
      </c>
      <c r="D1027" s="154" t="s">
        <v>242</v>
      </c>
      <c r="E1027" s="154" t="s">
        <v>104</v>
      </c>
      <c r="F1027" s="154" t="s">
        <v>109</v>
      </c>
      <c r="G1027" s="155" t="str">
        <f>VLOOKUP(Repository_table[[#This Row],[Country of Destination]],$T$11:$U$47,2,)</f>
        <v>East Asia and Pacific</v>
      </c>
      <c r="H1027" s="154" t="s">
        <v>152</v>
      </c>
      <c r="I1027" s="154" t="s">
        <v>261</v>
      </c>
      <c r="J1027" s="156">
        <v>3690068</v>
      </c>
      <c r="K1027" s="157"/>
      <c r="L1027" s="158"/>
      <c r="N1027" s="117"/>
    </row>
    <row r="1028" spans="1:14" s="17" customFormat="1" x14ac:dyDescent="0.25">
      <c r="A1028" s="152">
        <v>43758</v>
      </c>
      <c r="B1028" s="153" t="s">
        <v>58</v>
      </c>
      <c r="C1028" s="153" t="s">
        <v>58</v>
      </c>
      <c r="D1028" s="154" t="s">
        <v>407</v>
      </c>
      <c r="E1028" s="154" t="s">
        <v>104</v>
      </c>
      <c r="F1028" s="154" t="s">
        <v>277</v>
      </c>
      <c r="G1028" s="155" t="str">
        <f>VLOOKUP(Repository_table[[#This Row],[Country of Destination]],$T$11:$U$47,2,)</f>
        <v>Europe and Central Asia</v>
      </c>
      <c r="H1028" s="154" t="s">
        <v>229</v>
      </c>
      <c r="I1028" s="154" t="s">
        <v>261</v>
      </c>
      <c r="J1028" s="156">
        <v>3488801</v>
      </c>
      <c r="K1028" s="157"/>
      <c r="L1028" s="158"/>
      <c r="N1028" s="117"/>
    </row>
    <row r="1029" spans="1:14" s="17" customFormat="1" ht="25" x14ac:dyDescent="0.25">
      <c r="A1029" s="152">
        <v>43759</v>
      </c>
      <c r="B1029" s="153" t="s">
        <v>292</v>
      </c>
      <c r="C1029" s="153" t="s">
        <v>293</v>
      </c>
      <c r="D1029" s="154" t="s">
        <v>394</v>
      </c>
      <c r="E1029" s="154" t="s">
        <v>104</v>
      </c>
      <c r="F1029" s="154" t="s">
        <v>109</v>
      </c>
      <c r="G1029" s="155" t="str">
        <f>VLOOKUP(Repository_table[[#This Row],[Country of Destination]],$T$11:$U$47,2,)</f>
        <v>East Asia and Pacific</v>
      </c>
      <c r="H1029" s="154" t="s">
        <v>364</v>
      </c>
      <c r="I1029" s="154" t="s">
        <v>296</v>
      </c>
      <c r="J1029" s="156">
        <v>3724404</v>
      </c>
      <c r="K1029" s="157"/>
      <c r="L1029" s="158"/>
      <c r="N1029" s="117"/>
    </row>
    <row r="1030" spans="1:14" s="17" customFormat="1" x14ac:dyDescent="0.25">
      <c r="A1030" s="152">
        <v>43760</v>
      </c>
      <c r="B1030" s="153" t="s">
        <v>185</v>
      </c>
      <c r="C1030" s="153" t="s">
        <v>203</v>
      </c>
      <c r="D1030" s="154" t="s">
        <v>253</v>
      </c>
      <c r="E1030" s="154" t="s">
        <v>104</v>
      </c>
      <c r="F1030" s="154" t="s">
        <v>120</v>
      </c>
      <c r="G1030" s="155" t="str">
        <f>VLOOKUP(Repository_table[[#This Row],[Country of Destination]],$T$11:$U$47,2,)</f>
        <v>Europe and Central Asia</v>
      </c>
      <c r="H1030" s="154" t="s">
        <v>173</v>
      </c>
      <c r="I1030" s="154" t="s">
        <v>254</v>
      </c>
      <c r="J1030" s="156">
        <v>3481148</v>
      </c>
      <c r="K1030" s="157"/>
      <c r="L1030" s="158"/>
      <c r="N1030" s="117"/>
    </row>
    <row r="1031" spans="1:14" s="17" customFormat="1" x14ac:dyDescent="0.25">
      <c r="A1031" s="152">
        <v>43760</v>
      </c>
      <c r="B1031" s="153" t="s">
        <v>58</v>
      </c>
      <c r="C1031" s="153" t="s">
        <v>58</v>
      </c>
      <c r="D1031" s="154" t="s">
        <v>242</v>
      </c>
      <c r="E1031" s="154" t="s">
        <v>104</v>
      </c>
      <c r="F1031" s="154" t="s">
        <v>109</v>
      </c>
      <c r="G1031" s="155" t="str">
        <f>VLOOKUP(Repository_table[[#This Row],[Country of Destination]],$T$11:$U$47,2,)</f>
        <v>East Asia and Pacific</v>
      </c>
      <c r="H1031" s="154" t="s">
        <v>395</v>
      </c>
      <c r="I1031" s="154" t="s">
        <v>261</v>
      </c>
      <c r="J1031" s="156">
        <v>3274272</v>
      </c>
      <c r="K1031" s="157"/>
      <c r="L1031" s="158"/>
      <c r="N1031" s="117"/>
    </row>
    <row r="1032" spans="1:14" s="17" customFormat="1" x14ac:dyDescent="0.25">
      <c r="A1032" s="152">
        <v>43761</v>
      </c>
      <c r="B1032" s="153" t="s">
        <v>58</v>
      </c>
      <c r="C1032" s="153" t="s">
        <v>58</v>
      </c>
      <c r="D1032" s="154" t="s">
        <v>242</v>
      </c>
      <c r="E1032" s="154" t="s">
        <v>104</v>
      </c>
      <c r="F1032" s="154" t="s">
        <v>73</v>
      </c>
      <c r="G1032" s="155" t="str">
        <f>VLOOKUP(Repository_table[[#This Row],[Country of Destination]],$T$11:$U$47,2,)</f>
        <v>Latin America and the Caribbean</v>
      </c>
      <c r="H1032" s="154" t="s">
        <v>410</v>
      </c>
      <c r="I1032" s="154" t="s">
        <v>261</v>
      </c>
      <c r="J1032" s="156">
        <v>3170904</v>
      </c>
      <c r="K1032" s="157"/>
      <c r="L1032" s="158"/>
      <c r="N1032" s="117"/>
    </row>
    <row r="1033" spans="1:14" s="17" customFormat="1" ht="25" x14ac:dyDescent="0.25">
      <c r="A1033" s="152">
        <v>43762</v>
      </c>
      <c r="B1033" s="153" t="s">
        <v>292</v>
      </c>
      <c r="C1033" s="153" t="s">
        <v>293</v>
      </c>
      <c r="D1033" s="154" t="s">
        <v>393</v>
      </c>
      <c r="E1033" s="154" t="s">
        <v>104</v>
      </c>
      <c r="F1033" s="154" t="s">
        <v>78</v>
      </c>
      <c r="G1033" s="155" t="str">
        <f>VLOOKUP(Repository_table[[#This Row],[Country of Destination]],$T$11:$U$47,2,)</f>
        <v>East Asia and Pacific</v>
      </c>
      <c r="H1033" s="154" t="s">
        <v>366</v>
      </c>
      <c r="I1033" s="154" t="s">
        <v>296</v>
      </c>
      <c r="J1033" s="156">
        <v>3646571</v>
      </c>
      <c r="K1033" s="157"/>
      <c r="L1033" s="158"/>
      <c r="N1033" s="117"/>
    </row>
    <row r="1034" spans="1:14" s="17" customFormat="1" x14ac:dyDescent="0.25">
      <c r="A1034" s="152">
        <v>43762</v>
      </c>
      <c r="B1034" s="153" t="s">
        <v>58</v>
      </c>
      <c r="C1034" s="153" t="s">
        <v>58</v>
      </c>
      <c r="D1034" s="154" t="s">
        <v>242</v>
      </c>
      <c r="E1034" s="154" t="s">
        <v>104</v>
      </c>
      <c r="F1034" s="154" t="s">
        <v>109</v>
      </c>
      <c r="G1034" s="155" t="str">
        <f>VLOOKUP(Repository_table[[#This Row],[Country of Destination]],$T$11:$U$47,2,)</f>
        <v>East Asia and Pacific</v>
      </c>
      <c r="H1034" s="154" t="s">
        <v>286</v>
      </c>
      <c r="I1034" s="154" t="s">
        <v>261</v>
      </c>
      <c r="J1034" s="156">
        <v>3168367</v>
      </c>
      <c r="K1034" s="157"/>
      <c r="L1034" s="158"/>
      <c r="N1034" s="117"/>
    </row>
    <row r="1035" spans="1:14" s="17" customFormat="1" x14ac:dyDescent="0.25">
      <c r="A1035" s="152">
        <v>43763</v>
      </c>
      <c r="B1035" s="153" t="s">
        <v>377</v>
      </c>
      <c r="C1035" s="146" t="s">
        <v>377</v>
      </c>
      <c r="D1035" s="154" t="s">
        <v>404</v>
      </c>
      <c r="E1035" s="154" t="s">
        <v>104</v>
      </c>
      <c r="F1035" s="154" t="s">
        <v>78</v>
      </c>
      <c r="G1035" s="155" t="str">
        <f>VLOOKUP(Repository_table[[#This Row],[Country of Destination]],$T$11:$U$47,2,)</f>
        <v>East Asia and Pacific</v>
      </c>
      <c r="H1035" s="154" t="s">
        <v>433</v>
      </c>
      <c r="I1035" s="154" t="s">
        <v>378</v>
      </c>
      <c r="J1035" s="156">
        <v>3774678</v>
      </c>
      <c r="K1035" s="157"/>
      <c r="L1035" s="158"/>
      <c r="N1035" s="117"/>
    </row>
    <row r="1036" spans="1:14" s="17" customFormat="1" x14ac:dyDescent="0.25">
      <c r="A1036" s="152">
        <v>43764</v>
      </c>
      <c r="B1036" s="153" t="s">
        <v>185</v>
      </c>
      <c r="C1036" s="153" t="s">
        <v>204</v>
      </c>
      <c r="D1036" s="154" t="s">
        <v>253</v>
      </c>
      <c r="E1036" s="154" t="s">
        <v>104</v>
      </c>
      <c r="F1036" s="154" t="s">
        <v>78</v>
      </c>
      <c r="G1036" s="155" t="str">
        <f>VLOOKUP(Repository_table[[#This Row],[Country of Destination]],$T$11:$U$47,2,)</f>
        <v>East Asia and Pacific</v>
      </c>
      <c r="H1036" s="154" t="s">
        <v>398</v>
      </c>
      <c r="I1036" s="154" t="s">
        <v>254</v>
      </c>
      <c r="J1036" s="156">
        <v>3463790</v>
      </c>
      <c r="K1036" s="157"/>
      <c r="L1036" s="158"/>
      <c r="N1036" s="117"/>
    </row>
    <row r="1037" spans="1:14" s="17" customFormat="1" x14ac:dyDescent="0.25">
      <c r="A1037" s="152">
        <v>43764</v>
      </c>
      <c r="B1037" s="153" t="s">
        <v>58</v>
      </c>
      <c r="C1037" s="153" t="s">
        <v>58</v>
      </c>
      <c r="D1037" s="154" t="s">
        <v>243</v>
      </c>
      <c r="E1037" s="154" t="s">
        <v>104</v>
      </c>
      <c r="F1037" s="154" t="s">
        <v>78</v>
      </c>
      <c r="G1037" s="155" t="str">
        <f>VLOOKUP(Repository_table[[#This Row],[Country of Destination]],$T$11:$U$47,2,)</f>
        <v>East Asia and Pacific</v>
      </c>
      <c r="H1037" s="154" t="s">
        <v>248</v>
      </c>
      <c r="I1037" s="154" t="s">
        <v>261</v>
      </c>
      <c r="J1037" s="156">
        <v>3773760</v>
      </c>
      <c r="K1037" s="157"/>
      <c r="L1037" s="158"/>
      <c r="N1037" s="117"/>
    </row>
    <row r="1038" spans="1:14" s="17" customFormat="1" x14ac:dyDescent="0.25">
      <c r="A1038" s="152">
        <v>43764</v>
      </c>
      <c r="B1038" s="153" t="s">
        <v>58</v>
      </c>
      <c r="C1038" s="153" t="s">
        <v>58</v>
      </c>
      <c r="D1038" s="154" t="s">
        <v>243</v>
      </c>
      <c r="E1038" s="154" t="s">
        <v>104</v>
      </c>
      <c r="F1038" s="154" t="s">
        <v>120</v>
      </c>
      <c r="G1038" s="155" t="str">
        <f>VLOOKUP(Repository_table[[#This Row],[Country of Destination]],$T$11:$U$47,2,)</f>
        <v>Europe and Central Asia</v>
      </c>
      <c r="H1038" s="154" t="s">
        <v>155</v>
      </c>
      <c r="I1038" s="154" t="s">
        <v>261</v>
      </c>
      <c r="J1038" s="156">
        <v>3403106</v>
      </c>
      <c r="K1038" s="157"/>
      <c r="L1038" s="158"/>
      <c r="N1038" s="117"/>
    </row>
    <row r="1039" spans="1:14" s="17" customFormat="1" ht="25" x14ac:dyDescent="0.25">
      <c r="A1039" s="152">
        <v>43765</v>
      </c>
      <c r="B1039" s="153" t="s">
        <v>292</v>
      </c>
      <c r="C1039" s="153" t="s">
        <v>293</v>
      </c>
      <c r="D1039" s="154" t="s">
        <v>393</v>
      </c>
      <c r="E1039" s="154" t="s">
        <v>104</v>
      </c>
      <c r="F1039" s="154" t="s">
        <v>120</v>
      </c>
      <c r="G1039" s="155" t="str">
        <f>VLOOKUP(Repository_table[[#This Row],[Country of Destination]],$T$11:$U$47,2,)</f>
        <v>Europe and Central Asia</v>
      </c>
      <c r="H1039" s="154" t="s">
        <v>356</v>
      </c>
      <c r="I1039" s="154" t="s">
        <v>296</v>
      </c>
      <c r="J1039" s="156">
        <v>3333287</v>
      </c>
      <c r="K1039" s="157"/>
      <c r="L1039" s="158"/>
      <c r="N1039" s="117"/>
    </row>
    <row r="1040" spans="1:14" s="17" customFormat="1" x14ac:dyDescent="0.25">
      <c r="A1040" s="152">
        <v>43765</v>
      </c>
      <c r="B1040" s="153" t="s">
        <v>58</v>
      </c>
      <c r="C1040" s="153" t="s">
        <v>58</v>
      </c>
      <c r="D1040" s="154" t="s">
        <v>243</v>
      </c>
      <c r="E1040" s="154" t="s">
        <v>104</v>
      </c>
      <c r="F1040" s="154" t="s">
        <v>65</v>
      </c>
      <c r="G1040" s="155" t="str">
        <f>VLOOKUP(Repository_table[[#This Row],[Country of Destination]],$T$11:$U$47,2,)</f>
        <v>South Asia</v>
      </c>
      <c r="H1040" s="154" t="s">
        <v>431</v>
      </c>
      <c r="I1040" s="154" t="s">
        <v>261</v>
      </c>
      <c r="J1040" s="156">
        <v>3249185</v>
      </c>
      <c r="K1040" s="157"/>
      <c r="L1040" s="158"/>
      <c r="N1040" s="117"/>
    </row>
    <row r="1041" spans="1:14" s="17" customFormat="1" x14ac:dyDescent="0.25">
      <c r="A1041" s="152">
        <v>43766</v>
      </c>
      <c r="B1041" s="153" t="s">
        <v>58</v>
      </c>
      <c r="C1041" s="153" t="s">
        <v>58</v>
      </c>
      <c r="D1041" s="154" t="s">
        <v>242</v>
      </c>
      <c r="E1041" s="154" t="s">
        <v>104</v>
      </c>
      <c r="F1041" s="154" t="s">
        <v>109</v>
      </c>
      <c r="G1041" s="155" t="str">
        <f>VLOOKUP(Repository_table[[#This Row],[Country of Destination]],$T$11:$U$47,2,)</f>
        <v>East Asia and Pacific</v>
      </c>
      <c r="H1041" s="154" t="s">
        <v>237</v>
      </c>
      <c r="I1041" s="154" t="s">
        <v>261</v>
      </c>
      <c r="J1041" s="156">
        <v>3667865</v>
      </c>
      <c r="K1041" s="157"/>
      <c r="L1041" s="158"/>
      <c r="N1041" s="117"/>
    </row>
    <row r="1042" spans="1:14" s="17" customFormat="1" x14ac:dyDescent="0.25">
      <c r="A1042" s="152">
        <v>43766</v>
      </c>
      <c r="B1042" s="153" t="s">
        <v>58</v>
      </c>
      <c r="C1042" s="153" t="s">
        <v>58</v>
      </c>
      <c r="D1042" s="154" t="s">
        <v>408</v>
      </c>
      <c r="E1042" s="154" t="s">
        <v>104</v>
      </c>
      <c r="F1042" s="154" t="s">
        <v>120</v>
      </c>
      <c r="G1042" s="155" t="str">
        <f>VLOOKUP(Repository_table[[#This Row],[Country of Destination]],$T$11:$U$47,2,)</f>
        <v>Europe and Central Asia</v>
      </c>
      <c r="H1042" s="154" t="s">
        <v>215</v>
      </c>
      <c r="I1042" s="154" t="s">
        <v>261</v>
      </c>
      <c r="J1042" s="156">
        <v>3311483</v>
      </c>
      <c r="K1042" s="157"/>
      <c r="L1042" s="158"/>
      <c r="N1042" s="117"/>
    </row>
    <row r="1043" spans="1:14" s="17" customFormat="1" x14ac:dyDescent="0.25">
      <c r="A1043" s="152">
        <v>43767</v>
      </c>
      <c r="B1043" s="153" t="s">
        <v>58</v>
      </c>
      <c r="C1043" s="153" t="s">
        <v>58</v>
      </c>
      <c r="D1043" s="154" t="s">
        <v>242</v>
      </c>
      <c r="E1043" s="154" t="s">
        <v>104</v>
      </c>
      <c r="F1043" s="154" t="s">
        <v>109</v>
      </c>
      <c r="G1043" s="155" t="str">
        <f>VLOOKUP(Repository_table[[#This Row],[Country of Destination]],$T$11:$U$47,2,)</f>
        <v>East Asia and Pacific</v>
      </c>
      <c r="H1043" s="154" t="s">
        <v>132</v>
      </c>
      <c r="I1043" s="154" t="s">
        <v>261</v>
      </c>
      <c r="J1043" s="156">
        <v>3267459</v>
      </c>
      <c r="K1043" s="157"/>
      <c r="L1043" s="158"/>
      <c r="N1043" s="117"/>
    </row>
    <row r="1044" spans="1:14" s="17" customFormat="1" ht="25" x14ac:dyDescent="0.25">
      <c r="A1044" s="152">
        <v>43768</v>
      </c>
      <c r="B1044" s="153" t="s">
        <v>292</v>
      </c>
      <c r="C1044" s="153" t="s">
        <v>293</v>
      </c>
      <c r="D1044" s="154" t="s">
        <v>393</v>
      </c>
      <c r="E1044" s="154" t="s">
        <v>104</v>
      </c>
      <c r="F1044" s="154" t="s">
        <v>189</v>
      </c>
      <c r="G1044" s="155" t="str">
        <f>VLOOKUP(Repository_table[[#This Row],[Country of Destination]],$T$11:$U$47,2,)</f>
        <v>Europe and Central Asia</v>
      </c>
      <c r="H1044" s="154" t="s">
        <v>171</v>
      </c>
      <c r="I1044" s="154" t="s">
        <v>296</v>
      </c>
      <c r="J1044" s="156">
        <v>3395395</v>
      </c>
      <c r="K1044" s="157"/>
      <c r="L1044" s="158"/>
      <c r="N1044" s="117"/>
    </row>
    <row r="1045" spans="1:14" s="17" customFormat="1" x14ac:dyDescent="0.25">
      <c r="A1045" s="152">
        <v>43768</v>
      </c>
      <c r="B1045" s="153" t="s">
        <v>423</v>
      </c>
      <c r="C1045" s="153" t="s">
        <v>424</v>
      </c>
      <c r="D1045" s="154" t="s">
        <v>420</v>
      </c>
      <c r="E1045" s="154" t="s">
        <v>186</v>
      </c>
      <c r="F1045" s="154" t="s">
        <v>232</v>
      </c>
      <c r="G1045" s="155" t="str">
        <f>VLOOKUP(Repository_table[[#This Row],[Country of Destination]],$T$11:$U$47,2,)</f>
        <v>Europe and Central Asia</v>
      </c>
      <c r="H1045" s="154" t="s">
        <v>239</v>
      </c>
      <c r="I1045" s="154" t="s">
        <v>421</v>
      </c>
      <c r="J1045" s="156">
        <v>2957465</v>
      </c>
      <c r="K1045" s="157"/>
      <c r="L1045" s="158" t="s">
        <v>351</v>
      </c>
      <c r="N1045" s="117"/>
    </row>
    <row r="1046" spans="1:14" s="17" customFormat="1" x14ac:dyDescent="0.25">
      <c r="A1046" s="152">
        <v>43768</v>
      </c>
      <c r="B1046" s="153" t="s">
        <v>58</v>
      </c>
      <c r="C1046" s="153" t="s">
        <v>58</v>
      </c>
      <c r="D1046" s="154" t="s">
        <v>243</v>
      </c>
      <c r="E1046" s="154" t="s">
        <v>104</v>
      </c>
      <c r="F1046" s="154" t="s">
        <v>232</v>
      </c>
      <c r="G1046" s="155" t="str">
        <f>VLOOKUP(Repository_table[[#This Row],[Country of Destination]],$T$11:$U$47,2,)</f>
        <v>Europe and Central Asia</v>
      </c>
      <c r="H1046" s="154" t="s">
        <v>198</v>
      </c>
      <c r="I1046" s="154" t="s">
        <v>261</v>
      </c>
      <c r="J1046" s="156">
        <v>3412856</v>
      </c>
      <c r="K1046" s="157"/>
      <c r="L1046" s="158"/>
      <c r="N1046" s="117"/>
    </row>
    <row r="1047" spans="1:14" s="17" customFormat="1" x14ac:dyDescent="0.25">
      <c r="A1047" s="152">
        <v>43769</v>
      </c>
      <c r="B1047" s="153" t="s">
        <v>58</v>
      </c>
      <c r="C1047" s="153" t="s">
        <v>58</v>
      </c>
      <c r="D1047" s="154" t="s">
        <v>243</v>
      </c>
      <c r="E1047" s="154" t="s">
        <v>104</v>
      </c>
      <c r="F1047" s="154" t="s">
        <v>120</v>
      </c>
      <c r="G1047" s="155" t="str">
        <f>VLOOKUP(Repository_table[[#This Row],[Country of Destination]],$T$11:$U$47,2,)</f>
        <v>Europe and Central Asia</v>
      </c>
      <c r="H1047" s="154" t="s">
        <v>224</v>
      </c>
      <c r="I1047" s="154" t="s">
        <v>261</v>
      </c>
      <c r="J1047" s="156">
        <v>3420351</v>
      </c>
      <c r="K1047" s="157"/>
      <c r="L1047" s="158"/>
      <c r="N1047" s="117"/>
    </row>
    <row r="1048" spans="1:14" s="17" customFormat="1" ht="25" x14ac:dyDescent="0.25">
      <c r="A1048" s="143">
        <v>43770</v>
      </c>
      <c r="B1048" s="146" t="s">
        <v>292</v>
      </c>
      <c r="C1048" s="146" t="s">
        <v>293</v>
      </c>
      <c r="D1048" s="147" t="s">
        <v>393</v>
      </c>
      <c r="E1048" s="147" t="s">
        <v>104</v>
      </c>
      <c r="F1048" s="147" t="s">
        <v>232</v>
      </c>
      <c r="G1048" s="148" t="str">
        <f>VLOOKUP(Repository_table[[#This Row],[Country of Destination]],$T$11:$U$47,2,)</f>
        <v>Europe and Central Asia</v>
      </c>
      <c r="H1048" s="147" t="s">
        <v>269</v>
      </c>
      <c r="I1048" s="147" t="s">
        <v>296</v>
      </c>
      <c r="J1048" s="149">
        <v>3338669</v>
      </c>
      <c r="K1048" s="39"/>
      <c r="L1048" s="144"/>
      <c r="N1048" s="117"/>
    </row>
    <row r="1049" spans="1:14" s="17" customFormat="1" x14ac:dyDescent="0.25">
      <c r="A1049" s="143">
        <v>43770</v>
      </c>
      <c r="B1049" s="146" t="s">
        <v>58</v>
      </c>
      <c r="C1049" s="146" t="s">
        <v>58</v>
      </c>
      <c r="D1049" s="147" t="s">
        <v>243</v>
      </c>
      <c r="E1049" s="147" t="s">
        <v>104</v>
      </c>
      <c r="F1049" s="147" t="s">
        <v>189</v>
      </c>
      <c r="G1049" s="148" t="str">
        <f>VLOOKUP(Repository_table[[#This Row],[Country of Destination]],$T$11:$U$47,2,)</f>
        <v>Europe and Central Asia</v>
      </c>
      <c r="H1049" s="147" t="s">
        <v>159</v>
      </c>
      <c r="I1049" s="147" t="s">
        <v>261</v>
      </c>
      <c r="J1049" s="149">
        <v>3691138</v>
      </c>
      <c r="K1049" s="39"/>
      <c r="L1049" s="144"/>
      <c r="N1049" s="117"/>
    </row>
    <row r="1050" spans="1:14" s="17" customFormat="1" x14ac:dyDescent="0.25">
      <c r="A1050" s="143">
        <v>43772</v>
      </c>
      <c r="B1050" s="146" t="s">
        <v>377</v>
      </c>
      <c r="C1050" s="146" t="s">
        <v>435</v>
      </c>
      <c r="D1050" s="147" t="s">
        <v>404</v>
      </c>
      <c r="E1050" s="147" t="s">
        <v>104</v>
      </c>
      <c r="F1050" s="147" t="s">
        <v>65</v>
      </c>
      <c r="G1050" s="148" t="str">
        <f>VLOOKUP(Repository_table[[#This Row],[Country of Destination]],$T$11:$U$47,2,)</f>
        <v>South Asia</v>
      </c>
      <c r="H1050" s="147" t="s">
        <v>265</v>
      </c>
      <c r="I1050" s="147" t="s">
        <v>378</v>
      </c>
      <c r="J1050" s="149">
        <v>3340474</v>
      </c>
      <c r="K1050" s="39"/>
      <c r="L1050" s="144"/>
      <c r="N1050" s="117"/>
    </row>
    <row r="1051" spans="1:14" s="17" customFormat="1" x14ac:dyDescent="0.25">
      <c r="A1051" s="152">
        <v>43772</v>
      </c>
      <c r="B1051" s="153" t="s">
        <v>185</v>
      </c>
      <c r="C1051" s="153" t="s">
        <v>203</v>
      </c>
      <c r="D1051" s="154" t="s">
        <v>253</v>
      </c>
      <c r="E1051" s="154" t="s">
        <v>104</v>
      </c>
      <c r="F1051" s="154" t="s">
        <v>120</v>
      </c>
      <c r="G1051" s="155" t="str">
        <f>VLOOKUP(Repository_table[[#This Row],[Country of Destination]],$T$11:$U$47,2,)</f>
        <v>Europe and Central Asia</v>
      </c>
      <c r="H1051" s="154" t="s">
        <v>374</v>
      </c>
      <c r="I1051" s="154" t="s">
        <v>254</v>
      </c>
      <c r="J1051" s="156">
        <v>3265410</v>
      </c>
      <c r="K1051" s="157"/>
      <c r="L1051" s="158"/>
      <c r="N1051" s="117"/>
    </row>
    <row r="1052" spans="1:14" s="17" customFormat="1" x14ac:dyDescent="0.25">
      <c r="A1052" s="143">
        <v>43772</v>
      </c>
      <c r="B1052" s="146" t="s">
        <v>58</v>
      </c>
      <c r="C1052" s="146" t="s">
        <v>58</v>
      </c>
      <c r="D1052" s="147" t="s">
        <v>390</v>
      </c>
      <c r="E1052" s="147" t="s">
        <v>104</v>
      </c>
      <c r="F1052" s="147" t="s">
        <v>78</v>
      </c>
      <c r="G1052" s="148" t="str">
        <f>VLOOKUP(Repository_table[[#This Row],[Country of Destination]],$T$11:$U$47,2,)</f>
        <v>East Asia and Pacific</v>
      </c>
      <c r="H1052" s="147" t="s">
        <v>205</v>
      </c>
      <c r="I1052" s="147" t="s">
        <v>261</v>
      </c>
      <c r="J1052" s="149">
        <v>3433841</v>
      </c>
      <c r="K1052" s="39"/>
      <c r="L1052" s="144"/>
      <c r="N1052" s="117"/>
    </row>
    <row r="1053" spans="1:14" s="17" customFormat="1" ht="25" x14ac:dyDescent="0.25">
      <c r="A1053" s="143">
        <v>43773</v>
      </c>
      <c r="B1053" s="146" t="s">
        <v>292</v>
      </c>
      <c r="C1053" s="146" t="s">
        <v>293</v>
      </c>
      <c r="D1053" s="147" t="s">
        <v>393</v>
      </c>
      <c r="E1053" s="147" t="s">
        <v>104</v>
      </c>
      <c r="F1053" s="147" t="s">
        <v>232</v>
      </c>
      <c r="G1053" s="148" t="str">
        <f>VLOOKUP(Repository_table[[#This Row],[Country of Destination]],$T$11:$U$47,2,)</f>
        <v>Europe and Central Asia</v>
      </c>
      <c r="H1053" s="147" t="s">
        <v>414</v>
      </c>
      <c r="I1053" s="147" t="s">
        <v>296</v>
      </c>
      <c r="J1053" s="149">
        <v>3301481</v>
      </c>
      <c r="K1053" s="39"/>
      <c r="L1053" s="144"/>
      <c r="N1053" s="117"/>
    </row>
    <row r="1054" spans="1:14" s="17" customFormat="1" x14ac:dyDescent="0.25">
      <c r="A1054" s="143">
        <v>43773</v>
      </c>
      <c r="B1054" s="146" t="s">
        <v>58</v>
      </c>
      <c r="C1054" s="146" t="s">
        <v>58</v>
      </c>
      <c r="D1054" s="147" t="s">
        <v>242</v>
      </c>
      <c r="E1054" s="147" t="s">
        <v>104</v>
      </c>
      <c r="F1054" s="147" t="s">
        <v>109</v>
      </c>
      <c r="G1054" s="148" t="str">
        <f>VLOOKUP(Repository_table[[#This Row],[Country of Destination]],$T$11:$U$47,2,)</f>
        <v>East Asia and Pacific</v>
      </c>
      <c r="H1054" s="147" t="s">
        <v>162</v>
      </c>
      <c r="I1054" s="147" t="s">
        <v>261</v>
      </c>
      <c r="J1054" s="149">
        <v>3372192</v>
      </c>
      <c r="K1054" s="39"/>
      <c r="L1054" s="144"/>
      <c r="N1054" s="117"/>
    </row>
    <row r="1055" spans="1:14" s="17" customFormat="1" x14ac:dyDescent="0.25">
      <c r="A1055" s="143">
        <v>43774</v>
      </c>
      <c r="B1055" s="146" t="s">
        <v>185</v>
      </c>
      <c r="C1055" s="146" t="s">
        <v>204</v>
      </c>
      <c r="D1055" s="147" t="s">
        <v>253</v>
      </c>
      <c r="E1055" s="147" t="s">
        <v>104</v>
      </c>
      <c r="F1055" s="147" t="s">
        <v>78</v>
      </c>
      <c r="G1055" s="148" t="str">
        <f>VLOOKUP(Repository_table[[#This Row],[Country of Destination]],$T$11:$U$47,2,)</f>
        <v>East Asia and Pacific</v>
      </c>
      <c r="H1055" s="147" t="s">
        <v>441</v>
      </c>
      <c r="I1055" s="147" t="s">
        <v>254</v>
      </c>
      <c r="J1055" s="149">
        <v>3239535</v>
      </c>
      <c r="K1055" s="39"/>
      <c r="L1055" s="144"/>
      <c r="N1055" s="117"/>
    </row>
    <row r="1056" spans="1:14" s="17" customFormat="1" x14ac:dyDescent="0.25">
      <c r="A1056" s="143">
        <v>43774</v>
      </c>
      <c r="B1056" s="146" t="s">
        <v>58</v>
      </c>
      <c r="C1056" s="146" t="s">
        <v>58</v>
      </c>
      <c r="D1056" s="147" t="s">
        <v>243</v>
      </c>
      <c r="E1056" s="147" t="s">
        <v>104</v>
      </c>
      <c r="F1056" s="147" t="s">
        <v>439</v>
      </c>
      <c r="G1056" s="148" t="str">
        <f>VLOOKUP(Repository_table[[#This Row],[Country of Destination]],$T$11:$U$47,2,)</f>
        <v>East Asia and Pacific</v>
      </c>
      <c r="H1056" s="147" t="s">
        <v>172</v>
      </c>
      <c r="I1056" s="147" t="s">
        <v>261</v>
      </c>
      <c r="J1056" s="149">
        <v>3698090</v>
      </c>
      <c r="K1056" s="39"/>
      <c r="L1056" s="144"/>
      <c r="N1056" s="117"/>
    </row>
    <row r="1057" spans="1:14" s="17" customFormat="1" x14ac:dyDescent="0.25">
      <c r="A1057" s="143">
        <v>43775</v>
      </c>
      <c r="B1057" s="146" t="s">
        <v>423</v>
      </c>
      <c r="C1057" s="146" t="s">
        <v>424</v>
      </c>
      <c r="D1057" s="147" t="s">
        <v>420</v>
      </c>
      <c r="E1057" s="147" t="s">
        <v>186</v>
      </c>
      <c r="F1057" s="147" t="s">
        <v>244</v>
      </c>
      <c r="G1057" s="148" t="str">
        <f>VLOOKUP(Repository_table[[#This Row],[Country of Destination]],$T$11:$U$47,2,)</f>
        <v>Europe and Central Asia</v>
      </c>
      <c r="H1057" s="147" t="s">
        <v>442</v>
      </c>
      <c r="I1057" s="147" t="s">
        <v>421</v>
      </c>
      <c r="J1057" s="149">
        <v>3141557</v>
      </c>
      <c r="K1057" s="39"/>
      <c r="L1057" s="144" t="s">
        <v>351</v>
      </c>
      <c r="N1057" s="117"/>
    </row>
    <row r="1058" spans="1:14" s="17" customFormat="1" x14ac:dyDescent="0.25">
      <c r="A1058" s="143">
        <v>43775</v>
      </c>
      <c r="B1058" s="146" t="s">
        <v>58</v>
      </c>
      <c r="C1058" s="146" t="s">
        <v>58</v>
      </c>
      <c r="D1058" s="147" t="s">
        <v>242</v>
      </c>
      <c r="E1058" s="147" t="s">
        <v>104</v>
      </c>
      <c r="F1058" s="147" t="s">
        <v>109</v>
      </c>
      <c r="G1058" s="148" t="str">
        <f>VLOOKUP(Repository_table[[#This Row],[Country of Destination]],$T$11:$U$47,2,)</f>
        <v>East Asia and Pacific</v>
      </c>
      <c r="H1058" s="147" t="s">
        <v>359</v>
      </c>
      <c r="I1058" s="147" t="s">
        <v>261</v>
      </c>
      <c r="J1058" s="149">
        <v>3697528</v>
      </c>
      <c r="K1058" s="39"/>
      <c r="L1058" s="144"/>
      <c r="N1058" s="117"/>
    </row>
    <row r="1059" spans="1:14" s="17" customFormat="1" x14ac:dyDescent="0.25">
      <c r="A1059" s="143">
        <v>43776</v>
      </c>
      <c r="B1059" s="146" t="s">
        <v>58</v>
      </c>
      <c r="C1059" s="146" t="s">
        <v>58</v>
      </c>
      <c r="D1059" s="147" t="s">
        <v>407</v>
      </c>
      <c r="E1059" s="147" t="s">
        <v>104</v>
      </c>
      <c r="F1059" s="147" t="s">
        <v>109</v>
      </c>
      <c r="G1059" s="148" t="str">
        <f>VLOOKUP(Repository_table[[#This Row],[Country of Destination]],$T$11:$U$47,2,)</f>
        <v>East Asia and Pacific</v>
      </c>
      <c r="H1059" s="147" t="s">
        <v>127</v>
      </c>
      <c r="I1059" s="147" t="s">
        <v>261</v>
      </c>
      <c r="J1059" s="149">
        <v>3387176</v>
      </c>
      <c r="K1059" s="39"/>
      <c r="L1059" s="144"/>
      <c r="N1059" s="117"/>
    </row>
    <row r="1060" spans="1:14" s="17" customFormat="1" ht="25" x14ac:dyDescent="0.25">
      <c r="A1060" s="143">
        <v>43777</v>
      </c>
      <c r="B1060" s="146" t="s">
        <v>377</v>
      </c>
      <c r="C1060" s="146" t="s">
        <v>403</v>
      </c>
      <c r="D1060" s="147" t="s">
        <v>404</v>
      </c>
      <c r="E1060" s="147" t="s">
        <v>104</v>
      </c>
      <c r="F1060" s="147" t="s">
        <v>120</v>
      </c>
      <c r="G1060" s="148" t="str">
        <f>VLOOKUP(Repository_table[[#This Row],[Country of Destination]],$T$11:$U$47,2,)</f>
        <v>Europe and Central Asia</v>
      </c>
      <c r="H1060" s="147" t="s">
        <v>330</v>
      </c>
      <c r="I1060" s="147" t="s">
        <v>378</v>
      </c>
      <c r="J1060" s="149">
        <v>3252003</v>
      </c>
      <c r="K1060" s="39"/>
      <c r="L1060" s="144"/>
      <c r="N1060" s="117"/>
    </row>
    <row r="1061" spans="1:14" s="17" customFormat="1" x14ac:dyDescent="0.25">
      <c r="A1061" s="152">
        <v>43777</v>
      </c>
      <c r="B1061" s="153" t="s">
        <v>58</v>
      </c>
      <c r="C1061" s="153" t="s">
        <v>58</v>
      </c>
      <c r="D1061" s="154" t="s">
        <v>243</v>
      </c>
      <c r="E1061" s="154" t="s">
        <v>104</v>
      </c>
      <c r="F1061" s="154" t="s">
        <v>105</v>
      </c>
      <c r="G1061" s="155" t="str">
        <f>VLOOKUP(Repository_table[[#This Row],[Country of Destination]],$T$11:$U$47,2,)</f>
        <v>Europe and Central Asia</v>
      </c>
      <c r="H1061" s="154" t="s">
        <v>440</v>
      </c>
      <c r="I1061" s="154" t="s">
        <v>261</v>
      </c>
      <c r="J1061" s="156">
        <v>3613120</v>
      </c>
      <c r="K1061" s="157"/>
      <c r="L1061" s="158"/>
      <c r="N1061" s="117"/>
    </row>
    <row r="1062" spans="1:14" s="17" customFormat="1" x14ac:dyDescent="0.25">
      <c r="A1062" s="143">
        <v>43778</v>
      </c>
      <c r="B1062" s="146" t="s">
        <v>58</v>
      </c>
      <c r="C1062" s="146" t="s">
        <v>58</v>
      </c>
      <c r="D1062" s="147" t="s">
        <v>243</v>
      </c>
      <c r="E1062" s="147" t="s">
        <v>104</v>
      </c>
      <c r="F1062" s="147" t="s">
        <v>78</v>
      </c>
      <c r="G1062" s="148" t="str">
        <f>VLOOKUP(Repository_table[[#This Row],[Country of Destination]],$T$11:$U$47,2,)</f>
        <v>East Asia and Pacific</v>
      </c>
      <c r="H1062" s="147" t="s">
        <v>107</v>
      </c>
      <c r="I1062" s="147" t="s">
        <v>261</v>
      </c>
      <c r="J1062" s="149">
        <v>3494367</v>
      </c>
      <c r="K1062" s="39"/>
      <c r="L1062" s="144"/>
      <c r="N1062" s="117"/>
    </row>
    <row r="1063" spans="1:14" s="17" customFormat="1" x14ac:dyDescent="0.25">
      <c r="A1063" s="143">
        <v>43778</v>
      </c>
      <c r="B1063" s="146" t="s">
        <v>58</v>
      </c>
      <c r="C1063" s="146" t="s">
        <v>58</v>
      </c>
      <c r="D1063" s="147" t="s">
        <v>243</v>
      </c>
      <c r="E1063" s="147" t="s">
        <v>104</v>
      </c>
      <c r="F1063" s="147" t="s">
        <v>120</v>
      </c>
      <c r="G1063" s="148" t="str">
        <f>VLOOKUP(Repository_table[[#This Row],[Country of Destination]],$T$11:$U$47,2,)</f>
        <v>Europe and Central Asia</v>
      </c>
      <c r="H1063" s="147" t="s">
        <v>413</v>
      </c>
      <c r="I1063" s="147" t="s">
        <v>261</v>
      </c>
      <c r="J1063" s="149">
        <v>3581888</v>
      </c>
      <c r="K1063" s="39"/>
      <c r="L1063" s="144"/>
      <c r="N1063" s="117"/>
    </row>
    <row r="1064" spans="1:14" s="17" customFormat="1" ht="25" x14ac:dyDescent="0.25">
      <c r="A1064" s="143">
        <v>43779</v>
      </c>
      <c r="B1064" s="146" t="s">
        <v>292</v>
      </c>
      <c r="C1064" s="146" t="s">
        <v>293</v>
      </c>
      <c r="D1064" s="147" t="s">
        <v>394</v>
      </c>
      <c r="E1064" s="147" t="s">
        <v>104</v>
      </c>
      <c r="F1064" s="147" t="s">
        <v>109</v>
      </c>
      <c r="G1064" s="148" t="str">
        <f>VLOOKUP(Repository_table[[#This Row],[Country of Destination]],$T$11:$U$47,2,)</f>
        <v>East Asia and Pacific</v>
      </c>
      <c r="H1064" s="147" t="s">
        <v>415</v>
      </c>
      <c r="I1064" s="147" t="s">
        <v>296</v>
      </c>
      <c r="J1064" s="149">
        <v>3698551</v>
      </c>
      <c r="K1064" s="39"/>
      <c r="L1064" s="144"/>
      <c r="N1064" s="117"/>
    </row>
    <row r="1065" spans="1:14" s="17" customFormat="1" x14ac:dyDescent="0.25">
      <c r="A1065" s="143">
        <v>43779</v>
      </c>
      <c r="B1065" s="146" t="s">
        <v>58</v>
      </c>
      <c r="C1065" s="146" t="s">
        <v>58</v>
      </c>
      <c r="D1065" s="147" t="s">
        <v>243</v>
      </c>
      <c r="E1065" s="147" t="s">
        <v>104</v>
      </c>
      <c r="F1065" s="147" t="s">
        <v>352</v>
      </c>
      <c r="G1065" s="148" t="str">
        <f>VLOOKUP(Repository_table[[#This Row],[Country of Destination]],$T$11:$U$47,2,)</f>
        <v>East Asia and Pacific</v>
      </c>
      <c r="H1065" s="147" t="s">
        <v>83</v>
      </c>
      <c r="I1065" s="147" t="s">
        <v>261</v>
      </c>
      <c r="J1065" s="149">
        <v>3736155</v>
      </c>
      <c r="K1065" s="39"/>
      <c r="L1065" s="144"/>
      <c r="N1065" s="117"/>
    </row>
    <row r="1066" spans="1:14" s="17" customFormat="1" x14ac:dyDescent="0.25">
      <c r="A1066" s="143">
        <v>43780</v>
      </c>
      <c r="B1066" s="146" t="s">
        <v>423</v>
      </c>
      <c r="C1066" s="146" t="s">
        <v>423</v>
      </c>
      <c r="D1066" s="147" t="s">
        <v>420</v>
      </c>
      <c r="E1066" s="147" t="s">
        <v>186</v>
      </c>
      <c r="F1066" s="147" t="s">
        <v>232</v>
      </c>
      <c r="G1066" s="148" t="str">
        <f>VLOOKUP(Repository_table[[#This Row],[Country of Destination]],$T$11:$U$47,2,)</f>
        <v>Europe and Central Asia</v>
      </c>
      <c r="H1066" s="147" t="s">
        <v>349</v>
      </c>
      <c r="I1066" s="147" t="s">
        <v>421</v>
      </c>
      <c r="J1066" s="149">
        <v>2965490</v>
      </c>
      <c r="K1066" s="39"/>
      <c r="L1066" s="144" t="s">
        <v>351</v>
      </c>
      <c r="N1066" s="117"/>
    </row>
    <row r="1067" spans="1:14" s="17" customFormat="1" x14ac:dyDescent="0.25">
      <c r="A1067" s="143">
        <v>43780</v>
      </c>
      <c r="B1067" s="146" t="s">
        <v>58</v>
      </c>
      <c r="C1067" s="146" t="s">
        <v>58</v>
      </c>
      <c r="D1067" s="147" t="s">
        <v>242</v>
      </c>
      <c r="E1067" s="147" t="s">
        <v>104</v>
      </c>
      <c r="F1067" s="147" t="s">
        <v>108</v>
      </c>
      <c r="G1067" s="148" t="str">
        <f>VLOOKUP(Repository_table[[#This Row],[Country of Destination]],$T$11:$U$47,2,)</f>
        <v>Latin America and the Caribbean</v>
      </c>
      <c r="H1067" s="147" t="s">
        <v>160</v>
      </c>
      <c r="I1067" s="147" t="s">
        <v>261</v>
      </c>
      <c r="J1067" s="149">
        <v>3484054</v>
      </c>
      <c r="K1067" s="39"/>
      <c r="L1067" s="144"/>
      <c r="N1067" s="117"/>
    </row>
    <row r="1068" spans="1:14" s="17" customFormat="1" x14ac:dyDescent="0.25">
      <c r="A1068" s="143">
        <v>43781</v>
      </c>
      <c r="B1068" s="146" t="s">
        <v>185</v>
      </c>
      <c r="C1068" s="146" t="s">
        <v>203</v>
      </c>
      <c r="D1068" s="147" t="s">
        <v>253</v>
      </c>
      <c r="E1068" s="147" t="s">
        <v>104</v>
      </c>
      <c r="F1068" s="147" t="s">
        <v>189</v>
      </c>
      <c r="G1068" s="148" t="str">
        <f>VLOOKUP(Repository_table[[#This Row],[Country of Destination]],$T$11:$U$47,2,)</f>
        <v>Europe and Central Asia</v>
      </c>
      <c r="H1068" s="147" t="s">
        <v>173</v>
      </c>
      <c r="I1068" s="147" t="s">
        <v>254</v>
      </c>
      <c r="J1068" s="149">
        <v>3258942</v>
      </c>
      <c r="K1068" s="39"/>
      <c r="L1068" s="144"/>
      <c r="N1068" s="117"/>
    </row>
    <row r="1069" spans="1:14" s="17" customFormat="1" x14ac:dyDescent="0.25">
      <c r="A1069" s="143">
        <v>43781</v>
      </c>
      <c r="B1069" s="146" t="s">
        <v>58</v>
      </c>
      <c r="C1069" s="146" t="s">
        <v>58</v>
      </c>
      <c r="D1069" s="147" t="s">
        <v>243</v>
      </c>
      <c r="E1069" s="147" t="s">
        <v>104</v>
      </c>
      <c r="F1069" s="147" t="s">
        <v>189</v>
      </c>
      <c r="G1069" s="148" t="str">
        <f>VLOOKUP(Repository_table[[#This Row],[Country of Destination]],$T$11:$U$47,2,)</f>
        <v>Europe and Central Asia</v>
      </c>
      <c r="H1069" s="147" t="s">
        <v>236</v>
      </c>
      <c r="I1069" s="147" t="s">
        <v>261</v>
      </c>
      <c r="J1069" s="149">
        <v>3257865</v>
      </c>
      <c r="K1069" s="39"/>
      <c r="L1069" s="144"/>
      <c r="N1069" s="117"/>
    </row>
    <row r="1070" spans="1:14" s="17" customFormat="1" x14ac:dyDescent="0.25">
      <c r="A1070" s="143">
        <v>43781</v>
      </c>
      <c r="B1070" s="146" t="s">
        <v>58</v>
      </c>
      <c r="C1070" s="146" t="s">
        <v>58</v>
      </c>
      <c r="D1070" s="147" t="s">
        <v>390</v>
      </c>
      <c r="E1070" s="147" t="s">
        <v>104</v>
      </c>
      <c r="F1070" s="147" t="s">
        <v>196</v>
      </c>
      <c r="G1070" s="148" t="str">
        <f>VLOOKUP(Repository_table[[#This Row],[Country of Destination]],$T$11:$U$47,2,)</f>
        <v>Europe and Central Asia</v>
      </c>
      <c r="H1070" s="147" t="s">
        <v>110</v>
      </c>
      <c r="I1070" s="147" t="s">
        <v>261</v>
      </c>
      <c r="J1070" s="149">
        <v>2980145</v>
      </c>
      <c r="K1070" s="39"/>
      <c r="L1070" s="144"/>
      <c r="N1070" s="117"/>
    </row>
    <row r="1071" spans="1:14" s="17" customFormat="1" ht="25" x14ac:dyDescent="0.25">
      <c r="A1071" s="143">
        <v>43782</v>
      </c>
      <c r="B1071" s="146" t="s">
        <v>292</v>
      </c>
      <c r="C1071" s="146" t="s">
        <v>293</v>
      </c>
      <c r="D1071" s="147" t="s">
        <v>393</v>
      </c>
      <c r="E1071" s="147" t="s">
        <v>104</v>
      </c>
      <c r="F1071" s="147" t="s">
        <v>120</v>
      </c>
      <c r="G1071" s="148" t="str">
        <f>VLOOKUP(Repository_table[[#This Row],[Country of Destination]],$T$11:$U$47,2,)</f>
        <v>Europe and Central Asia</v>
      </c>
      <c r="H1071" s="147" t="s">
        <v>358</v>
      </c>
      <c r="I1071" s="147" t="s">
        <v>296</v>
      </c>
      <c r="J1071" s="149">
        <v>3326583</v>
      </c>
      <c r="K1071" s="39"/>
      <c r="L1071" s="144"/>
      <c r="N1071" s="117"/>
    </row>
    <row r="1072" spans="1:14" s="17" customFormat="1" x14ac:dyDescent="0.25">
      <c r="A1072" s="143">
        <v>43782</v>
      </c>
      <c r="B1072" s="146" t="s">
        <v>58</v>
      </c>
      <c r="C1072" s="146" t="s">
        <v>58</v>
      </c>
      <c r="D1072" s="147" t="s">
        <v>243</v>
      </c>
      <c r="E1072" s="147" t="s">
        <v>104</v>
      </c>
      <c r="F1072" s="147" t="s">
        <v>277</v>
      </c>
      <c r="G1072" s="148" t="str">
        <f>VLOOKUP(Repository_table[[#This Row],[Country of Destination]],$T$11:$U$47,2,)</f>
        <v>Europe and Central Asia</v>
      </c>
      <c r="H1072" s="147" t="s">
        <v>329</v>
      </c>
      <c r="I1072" s="147" t="s">
        <v>261</v>
      </c>
      <c r="J1072" s="149">
        <v>3432467</v>
      </c>
      <c r="K1072" s="39"/>
      <c r="L1072" s="144"/>
      <c r="N1072" s="117"/>
    </row>
    <row r="1073" spans="1:14" s="17" customFormat="1" ht="25" x14ac:dyDescent="0.25">
      <c r="A1073" s="143">
        <v>43784</v>
      </c>
      <c r="B1073" s="146" t="s">
        <v>292</v>
      </c>
      <c r="C1073" s="146" t="s">
        <v>293</v>
      </c>
      <c r="D1073" s="147" t="s">
        <v>393</v>
      </c>
      <c r="E1073" s="147" t="s">
        <v>104</v>
      </c>
      <c r="F1073" s="147" t="s">
        <v>169</v>
      </c>
      <c r="G1073" s="148" t="str">
        <f>VLOOKUP(Repository_table[[#This Row],[Country of Destination]],$T$11:$U$47,2,)</f>
        <v>Latin America and the Caribbean</v>
      </c>
      <c r="H1073" s="147" t="s">
        <v>161</v>
      </c>
      <c r="I1073" s="147" t="s">
        <v>296</v>
      </c>
      <c r="J1073" s="149">
        <v>3279126</v>
      </c>
      <c r="K1073" s="39"/>
      <c r="L1073" s="144"/>
      <c r="N1073" s="117"/>
    </row>
    <row r="1074" spans="1:14" s="17" customFormat="1" x14ac:dyDescent="0.25">
      <c r="A1074" s="143">
        <v>43784</v>
      </c>
      <c r="B1074" s="146" t="s">
        <v>58</v>
      </c>
      <c r="C1074" s="146" t="s">
        <v>58</v>
      </c>
      <c r="D1074" s="147" t="s">
        <v>243</v>
      </c>
      <c r="E1074" s="147" t="s">
        <v>104</v>
      </c>
      <c r="F1074" s="147" t="s">
        <v>120</v>
      </c>
      <c r="G1074" s="148" t="str">
        <f>VLOOKUP(Repository_table[[#This Row],[Country of Destination]],$T$11:$U$47,2,)</f>
        <v>Europe and Central Asia</v>
      </c>
      <c r="H1074" s="147" t="s">
        <v>219</v>
      </c>
      <c r="I1074" s="147" t="s">
        <v>261</v>
      </c>
      <c r="J1074" s="149">
        <v>2937832</v>
      </c>
      <c r="K1074" s="39"/>
      <c r="L1074" s="144"/>
      <c r="N1074" s="117"/>
    </row>
    <row r="1075" spans="1:14" s="17" customFormat="1" x14ac:dyDescent="0.25">
      <c r="A1075" s="143">
        <v>43784</v>
      </c>
      <c r="B1075" s="146" t="s">
        <v>58</v>
      </c>
      <c r="C1075" s="146" t="s">
        <v>58</v>
      </c>
      <c r="D1075" s="147" t="s">
        <v>408</v>
      </c>
      <c r="E1075" s="147" t="s">
        <v>104</v>
      </c>
      <c r="F1075" s="147" t="s">
        <v>267</v>
      </c>
      <c r="G1075" s="148" t="str">
        <f>VLOOKUP(Repository_table[[#This Row],[Country of Destination]],$T$11:$U$47,2,)</f>
        <v>Latin America and the Caribbean</v>
      </c>
      <c r="H1075" s="147" t="s">
        <v>430</v>
      </c>
      <c r="I1075" s="147" t="s">
        <v>261</v>
      </c>
      <c r="J1075" s="149">
        <v>2463934</v>
      </c>
      <c r="K1075" s="39"/>
      <c r="L1075" s="144"/>
      <c r="N1075" s="117"/>
    </row>
    <row r="1076" spans="1:14" s="17" customFormat="1" x14ac:dyDescent="0.25">
      <c r="A1076" s="143">
        <v>43784</v>
      </c>
      <c r="B1076" s="146" t="s">
        <v>58</v>
      </c>
      <c r="C1076" s="146" t="s">
        <v>58</v>
      </c>
      <c r="D1076" s="147" t="s">
        <v>408</v>
      </c>
      <c r="E1076" s="147" t="s">
        <v>104</v>
      </c>
      <c r="F1076" s="147" t="s">
        <v>178</v>
      </c>
      <c r="G1076" s="148" t="str">
        <f>VLOOKUP(Repository_table[[#This Row],[Country of Destination]],$T$11:$U$47,2,)</f>
        <v>Latin America and the Caribbean</v>
      </c>
      <c r="H1076" s="147" t="s">
        <v>430</v>
      </c>
      <c r="I1076" s="147" t="s">
        <v>261</v>
      </c>
      <c r="J1076" s="149">
        <v>478059</v>
      </c>
      <c r="K1076" s="39"/>
      <c r="L1076" s="144"/>
      <c r="N1076" s="117"/>
    </row>
    <row r="1077" spans="1:14" s="17" customFormat="1" x14ac:dyDescent="0.25">
      <c r="A1077" s="143">
        <v>43785</v>
      </c>
      <c r="B1077" s="146" t="s">
        <v>185</v>
      </c>
      <c r="C1077" s="146" t="s">
        <v>204</v>
      </c>
      <c r="D1077" s="147" t="s">
        <v>253</v>
      </c>
      <c r="E1077" s="147" t="s">
        <v>104</v>
      </c>
      <c r="F1077" s="147" t="s">
        <v>189</v>
      </c>
      <c r="G1077" s="148" t="str">
        <f>VLOOKUP(Repository_table[[#This Row],[Country of Destination]],$T$11:$U$47,2,)</f>
        <v>Europe and Central Asia</v>
      </c>
      <c r="H1077" s="147" t="s">
        <v>289</v>
      </c>
      <c r="I1077" s="147" t="s">
        <v>254</v>
      </c>
      <c r="J1077" s="149">
        <v>3468196</v>
      </c>
      <c r="K1077" s="39"/>
      <c r="L1077" s="144"/>
      <c r="N1077" s="117"/>
    </row>
    <row r="1078" spans="1:14" s="17" customFormat="1" x14ac:dyDescent="0.25">
      <c r="A1078" s="143">
        <v>43785</v>
      </c>
      <c r="B1078" s="146" t="s">
        <v>58</v>
      </c>
      <c r="C1078" s="146" t="s">
        <v>58</v>
      </c>
      <c r="D1078" s="147" t="s">
        <v>281</v>
      </c>
      <c r="E1078" s="147" t="s">
        <v>104</v>
      </c>
      <c r="F1078" s="147" t="s">
        <v>196</v>
      </c>
      <c r="G1078" s="148" t="str">
        <f>VLOOKUP(Repository_table[[#This Row],[Country of Destination]],$T$11:$U$47,2,)</f>
        <v>Europe and Central Asia</v>
      </c>
      <c r="H1078" s="147" t="s">
        <v>153</v>
      </c>
      <c r="I1078" s="147" t="s">
        <v>261</v>
      </c>
      <c r="J1078" s="149">
        <v>3396126</v>
      </c>
      <c r="K1078" s="39"/>
      <c r="L1078" s="144"/>
      <c r="N1078" s="117"/>
    </row>
    <row r="1079" spans="1:14" s="17" customFormat="1" ht="25" x14ac:dyDescent="0.25">
      <c r="A1079" s="143">
        <v>43786</v>
      </c>
      <c r="B1079" s="146" t="s">
        <v>292</v>
      </c>
      <c r="C1079" s="146" t="s">
        <v>293</v>
      </c>
      <c r="D1079" s="147" t="s">
        <v>393</v>
      </c>
      <c r="E1079" s="147" t="s">
        <v>104</v>
      </c>
      <c r="F1079" s="147" t="s">
        <v>189</v>
      </c>
      <c r="G1079" s="148" t="str">
        <f>VLOOKUP(Repository_table[[#This Row],[Country of Destination]],$T$11:$U$47,2,)</f>
        <v>Europe and Central Asia</v>
      </c>
      <c r="H1079" s="147" t="s">
        <v>416</v>
      </c>
      <c r="I1079" s="147" t="s">
        <v>296</v>
      </c>
      <c r="J1079" s="149">
        <v>3470696</v>
      </c>
      <c r="K1079" s="39"/>
      <c r="L1079" s="144"/>
      <c r="N1079" s="117"/>
    </row>
    <row r="1080" spans="1:14" s="17" customFormat="1" x14ac:dyDescent="0.25">
      <c r="A1080" s="143">
        <v>43786</v>
      </c>
      <c r="B1080" s="146" t="s">
        <v>58</v>
      </c>
      <c r="C1080" s="146" t="s">
        <v>58</v>
      </c>
      <c r="D1080" s="147" t="s">
        <v>282</v>
      </c>
      <c r="E1080" s="147" t="s">
        <v>104</v>
      </c>
      <c r="F1080" s="147" t="s">
        <v>73</v>
      </c>
      <c r="G1080" s="148" t="str">
        <f>VLOOKUP(Repository_table[[#This Row],[Country of Destination]],$T$11:$U$47,2,)</f>
        <v>Latin America and the Caribbean</v>
      </c>
      <c r="H1080" s="147" t="s">
        <v>174</v>
      </c>
      <c r="I1080" s="147" t="s">
        <v>261</v>
      </c>
      <c r="J1080" s="149">
        <v>3272684</v>
      </c>
      <c r="K1080" s="39"/>
      <c r="L1080" s="144"/>
      <c r="N1080" s="117"/>
    </row>
    <row r="1081" spans="1:14" s="17" customFormat="1" x14ac:dyDescent="0.25">
      <c r="A1081" s="143">
        <v>43787</v>
      </c>
      <c r="B1081" s="146" t="s">
        <v>58</v>
      </c>
      <c r="C1081" s="146" t="s">
        <v>58</v>
      </c>
      <c r="D1081" s="147" t="s">
        <v>281</v>
      </c>
      <c r="E1081" s="147" t="s">
        <v>104</v>
      </c>
      <c r="F1081" s="147" t="s">
        <v>232</v>
      </c>
      <c r="G1081" s="148" t="str">
        <f>VLOOKUP(Repository_table[[#This Row],[Country of Destination]],$T$11:$U$47,2,)</f>
        <v>Europe and Central Asia</v>
      </c>
      <c r="H1081" s="147" t="s">
        <v>180</v>
      </c>
      <c r="I1081" s="147" t="s">
        <v>261</v>
      </c>
      <c r="J1081" s="149">
        <v>3690031</v>
      </c>
      <c r="K1081" s="39"/>
      <c r="L1081" s="144"/>
      <c r="N1081" s="117"/>
    </row>
    <row r="1082" spans="1:14" s="17" customFormat="1" ht="25" x14ac:dyDescent="0.25">
      <c r="A1082" s="143">
        <v>43788</v>
      </c>
      <c r="B1082" s="146" t="s">
        <v>377</v>
      </c>
      <c r="C1082" s="146" t="s">
        <v>434</v>
      </c>
      <c r="D1082" s="147" t="s">
        <v>404</v>
      </c>
      <c r="E1082" s="147" t="s">
        <v>104</v>
      </c>
      <c r="F1082" s="147" t="s">
        <v>78</v>
      </c>
      <c r="G1082" s="148" t="str">
        <f>VLOOKUP(Repository_table[[#This Row],[Country of Destination]],$T$11:$U$47,2,)</f>
        <v>East Asia and Pacific</v>
      </c>
      <c r="H1082" s="147" t="s">
        <v>379</v>
      </c>
      <c r="I1082" s="147" t="s">
        <v>378</v>
      </c>
      <c r="J1082" s="149">
        <v>3699557</v>
      </c>
      <c r="K1082" s="39"/>
      <c r="L1082" s="144"/>
      <c r="N1082" s="117"/>
    </row>
    <row r="1083" spans="1:14" s="17" customFormat="1" ht="25" x14ac:dyDescent="0.25">
      <c r="A1083" s="152">
        <v>43788</v>
      </c>
      <c r="B1083" s="153" t="s">
        <v>292</v>
      </c>
      <c r="C1083" s="153" t="s">
        <v>293</v>
      </c>
      <c r="D1083" s="154" t="s">
        <v>394</v>
      </c>
      <c r="E1083" s="154" t="s">
        <v>104</v>
      </c>
      <c r="F1083" s="154" t="s">
        <v>109</v>
      </c>
      <c r="G1083" s="155" t="str">
        <f>VLOOKUP(Repository_table[[#This Row],[Country of Destination]],$T$11:$U$47,2,)</f>
        <v>East Asia and Pacific</v>
      </c>
      <c r="H1083" s="154" t="s">
        <v>195</v>
      </c>
      <c r="I1083" s="154" t="s">
        <v>296</v>
      </c>
      <c r="J1083" s="156">
        <v>3430997</v>
      </c>
      <c r="K1083" s="157"/>
      <c r="L1083" s="158"/>
      <c r="N1083" s="117"/>
    </row>
    <row r="1084" spans="1:14" s="17" customFormat="1" x14ac:dyDescent="0.25">
      <c r="A1084" s="143">
        <v>43788</v>
      </c>
      <c r="B1084" s="146" t="s">
        <v>58</v>
      </c>
      <c r="C1084" s="146" t="s">
        <v>58</v>
      </c>
      <c r="D1084" s="147" t="s">
        <v>407</v>
      </c>
      <c r="E1084" s="147" t="s">
        <v>104</v>
      </c>
      <c r="F1084" s="147" t="s">
        <v>189</v>
      </c>
      <c r="G1084" s="148" t="str">
        <f>VLOOKUP(Repository_table[[#This Row],[Country of Destination]],$T$11:$U$47,2,)</f>
        <v>Europe and Central Asia</v>
      </c>
      <c r="H1084" s="147" t="s">
        <v>158</v>
      </c>
      <c r="I1084" s="147" t="s">
        <v>261</v>
      </c>
      <c r="J1084" s="149">
        <v>3485504</v>
      </c>
      <c r="K1084" s="39"/>
      <c r="L1084" s="144"/>
      <c r="N1084" s="117"/>
    </row>
    <row r="1085" spans="1:14" s="17" customFormat="1" x14ac:dyDescent="0.25">
      <c r="A1085" s="143">
        <v>43789</v>
      </c>
      <c r="B1085" s="146" t="s">
        <v>185</v>
      </c>
      <c r="C1085" s="146" t="s">
        <v>203</v>
      </c>
      <c r="D1085" s="147" t="s">
        <v>253</v>
      </c>
      <c r="E1085" s="147" t="s">
        <v>104</v>
      </c>
      <c r="F1085" s="147" t="s">
        <v>120</v>
      </c>
      <c r="G1085" s="148" t="str">
        <f>VLOOKUP(Repository_table[[#This Row],[Country of Destination]],$T$11:$U$47,2,)</f>
        <v>Europe and Central Asia</v>
      </c>
      <c r="H1085" s="147" t="s">
        <v>334</v>
      </c>
      <c r="I1085" s="147" t="s">
        <v>254</v>
      </c>
      <c r="J1085" s="149">
        <v>3284455</v>
      </c>
      <c r="K1085" s="39"/>
      <c r="L1085" s="144"/>
      <c r="N1085" s="117"/>
    </row>
    <row r="1086" spans="1:14" s="17" customFormat="1" x14ac:dyDescent="0.25">
      <c r="A1086" s="143">
        <v>43789</v>
      </c>
      <c r="B1086" s="146" t="s">
        <v>58</v>
      </c>
      <c r="C1086" s="146" t="s">
        <v>58</v>
      </c>
      <c r="D1086" s="147" t="s">
        <v>407</v>
      </c>
      <c r="E1086" s="147" t="s">
        <v>104</v>
      </c>
      <c r="F1086" s="147" t="s">
        <v>109</v>
      </c>
      <c r="G1086" s="148" t="str">
        <f>VLOOKUP(Repository_table[[#This Row],[Country of Destination]],$T$11:$U$47,2,)</f>
        <v>East Asia and Pacific</v>
      </c>
      <c r="H1086" s="147" t="s">
        <v>273</v>
      </c>
      <c r="I1086" s="147" t="s">
        <v>261</v>
      </c>
      <c r="J1086" s="149">
        <v>3675385</v>
      </c>
      <c r="K1086" s="39"/>
      <c r="L1086" s="144"/>
      <c r="N1086" s="117"/>
    </row>
    <row r="1087" spans="1:14" s="17" customFormat="1" x14ac:dyDescent="0.25">
      <c r="A1087" s="143">
        <v>43790</v>
      </c>
      <c r="B1087" s="146" t="s">
        <v>58</v>
      </c>
      <c r="C1087" s="146" t="s">
        <v>58</v>
      </c>
      <c r="D1087" s="147" t="s">
        <v>281</v>
      </c>
      <c r="E1087" s="147" t="s">
        <v>104</v>
      </c>
      <c r="F1087" s="147" t="s">
        <v>112</v>
      </c>
      <c r="G1087" s="148" t="str">
        <f>VLOOKUP(Repository_table[[#This Row],[Country of Destination]],$T$11:$U$47,2,)</f>
        <v>South Asia</v>
      </c>
      <c r="H1087" s="147" t="s">
        <v>437</v>
      </c>
      <c r="I1087" s="147" t="s">
        <v>261</v>
      </c>
      <c r="J1087" s="149">
        <v>3246868</v>
      </c>
      <c r="K1087" s="39"/>
      <c r="L1087" s="144"/>
      <c r="N1087" s="117"/>
    </row>
    <row r="1088" spans="1:14" s="17" customFormat="1" ht="25" x14ac:dyDescent="0.25">
      <c r="A1088" s="143">
        <v>43791</v>
      </c>
      <c r="B1088" s="146" t="s">
        <v>292</v>
      </c>
      <c r="C1088" s="146" t="s">
        <v>293</v>
      </c>
      <c r="D1088" s="147" t="s">
        <v>393</v>
      </c>
      <c r="E1088" s="147" t="s">
        <v>104</v>
      </c>
      <c r="F1088" s="147" t="s">
        <v>232</v>
      </c>
      <c r="G1088" s="148" t="str">
        <f>VLOOKUP(Repository_table[[#This Row],[Country of Destination]],$T$11:$U$47,2,)</f>
        <v>Europe and Central Asia</v>
      </c>
      <c r="H1088" s="147" t="s">
        <v>210</v>
      </c>
      <c r="I1088" s="147" t="s">
        <v>296</v>
      </c>
      <c r="J1088" s="149">
        <v>3442482</v>
      </c>
      <c r="K1088" s="39"/>
      <c r="L1088" s="144"/>
      <c r="N1088" s="117"/>
    </row>
    <row r="1089" spans="1:14" s="17" customFormat="1" x14ac:dyDescent="0.25">
      <c r="A1089" s="143">
        <v>43791</v>
      </c>
      <c r="B1089" s="146" t="s">
        <v>58</v>
      </c>
      <c r="C1089" s="146" t="s">
        <v>58</v>
      </c>
      <c r="D1089" s="147" t="s">
        <v>281</v>
      </c>
      <c r="E1089" s="147" t="s">
        <v>104</v>
      </c>
      <c r="F1089" s="147" t="s">
        <v>65</v>
      </c>
      <c r="G1089" s="148" t="str">
        <f>VLOOKUP(Repository_table[[#This Row],[Country of Destination]],$T$11:$U$47,2,)</f>
        <v>South Asia</v>
      </c>
      <c r="H1089" s="147" t="s">
        <v>331</v>
      </c>
      <c r="I1089" s="147" t="s">
        <v>261</v>
      </c>
      <c r="J1089" s="149">
        <v>3592587</v>
      </c>
      <c r="K1089" s="39"/>
      <c r="L1089" s="144"/>
      <c r="N1089" s="117"/>
    </row>
    <row r="1090" spans="1:14" s="17" customFormat="1" x14ac:dyDescent="0.25">
      <c r="A1090" s="143">
        <v>43792</v>
      </c>
      <c r="B1090" s="146" t="s">
        <v>58</v>
      </c>
      <c r="C1090" s="146" t="s">
        <v>58</v>
      </c>
      <c r="D1090" s="147" t="s">
        <v>281</v>
      </c>
      <c r="E1090" s="147" t="s">
        <v>104</v>
      </c>
      <c r="F1090" s="147" t="s">
        <v>196</v>
      </c>
      <c r="G1090" s="148" t="str">
        <f>VLOOKUP(Repository_table[[#This Row],[Country of Destination]],$T$11:$U$47,2,)</f>
        <v>Europe and Central Asia</v>
      </c>
      <c r="H1090" s="147" t="s">
        <v>272</v>
      </c>
      <c r="I1090" s="147" t="s">
        <v>261</v>
      </c>
      <c r="J1090" s="149">
        <v>3723073</v>
      </c>
      <c r="K1090" s="39"/>
      <c r="L1090" s="144"/>
      <c r="N1090" s="117"/>
    </row>
    <row r="1091" spans="1:14" s="17" customFormat="1" ht="25" x14ac:dyDescent="0.25">
      <c r="A1091" s="143">
        <v>43793</v>
      </c>
      <c r="B1091" s="146" t="s">
        <v>292</v>
      </c>
      <c r="C1091" s="146" t="s">
        <v>293</v>
      </c>
      <c r="D1091" s="147" t="s">
        <v>393</v>
      </c>
      <c r="E1091" s="147" t="s">
        <v>104</v>
      </c>
      <c r="F1091" s="147" t="s">
        <v>120</v>
      </c>
      <c r="G1091" s="148" t="str">
        <f>VLOOKUP(Repository_table[[#This Row],[Country of Destination]],$T$11:$U$47,2,)</f>
        <v>Europe and Central Asia</v>
      </c>
      <c r="H1091" s="147" t="s">
        <v>226</v>
      </c>
      <c r="I1091" s="147" t="s">
        <v>296</v>
      </c>
      <c r="J1091" s="149">
        <v>3374232</v>
      </c>
      <c r="K1091" s="39"/>
      <c r="L1091" s="144"/>
      <c r="N1091" s="117"/>
    </row>
    <row r="1092" spans="1:14" s="17" customFormat="1" x14ac:dyDescent="0.25">
      <c r="A1092" s="143">
        <v>43793</v>
      </c>
      <c r="B1092" s="146" t="s">
        <v>185</v>
      </c>
      <c r="C1092" s="146" t="s">
        <v>204</v>
      </c>
      <c r="D1092" s="147" t="s">
        <v>253</v>
      </c>
      <c r="E1092" s="147" t="s">
        <v>104</v>
      </c>
      <c r="F1092" s="147" t="s">
        <v>78</v>
      </c>
      <c r="G1092" s="148" t="str">
        <f>VLOOKUP(Repository_table[[#This Row],[Country of Destination]],$T$11:$U$47,2,)</f>
        <v>East Asia and Pacific</v>
      </c>
      <c r="H1092" s="147" t="s">
        <v>206</v>
      </c>
      <c r="I1092" s="147" t="s">
        <v>254</v>
      </c>
      <c r="J1092" s="149">
        <v>3735537</v>
      </c>
      <c r="K1092" s="39"/>
      <c r="L1092" s="144"/>
      <c r="N1092" s="117"/>
    </row>
    <row r="1093" spans="1:14" s="17" customFormat="1" x14ac:dyDescent="0.25">
      <c r="A1093" s="143">
        <v>43793</v>
      </c>
      <c r="B1093" s="146" t="s">
        <v>423</v>
      </c>
      <c r="C1093" s="146" t="s">
        <v>424</v>
      </c>
      <c r="D1093" s="147" t="s">
        <v>420</v>
      </c>
      <c r="E1093" s="147" t="s">
        <v>186</v>
      </c>
      <c r="F1093" s="147" t="s">
        <v>120</v>
      </c>
      <c r="G1093" s="148" t="str">
        <f>VLOOKUP(Repository_table[[#This Row],[Country of Destination]],$T$11:$U$47,2,)</f>
        <v>Europe and Central Asia</v>
      </c>
      <c r="H1093" s="147" t="s">
        <v>412</v>
      </c>
      <c r="I1093" s="147" t="s">
        <v>421</v>
      </c>
      <c r="J1093" s="149">
        <v>3609973</v>
      </c>
      <c r="K1093" s="39"/>
      <c r="L1093" s="144" t="s">
        <v>351</v>
      </c>
      <c r="N1093" s="117"/>
    </row>
    <row r="1094" spans="1:14" s="17" customFormat="1" ht="25" x14ac:dyDescent="0.25">
      <c r="A1094" s="143">
        <v>43794</v>
      </c>
      <c r="B1094" s="146" t="s">
        <v>377</v>
      </c>
      <c r="C1094" s="146" t="s">
        <v>403</v>
      </c>
      <c r="D1094" s="147" t="s">
        <v>404</v>
      </c>
      <c r="E1094" s="147" t="s">
        <v>104</v>
      </c>
      <c r="F1094" s="147" t="s">
        <v>105</v>
      </c>
      <c r="G1094" s="148" t="str">
        <f>VLOOKUP(Repository_table[[#This Row],[Country of Destination]],$T$11:$U$47,2,)</f>
        <v>Europe and Central Asia</v>
      </c>
      <c r="H1094" s="147" t="s">
        <v>337</v>
      </c>
      <c r="I1094" s="147" t="s">
        <v>378</v>
      </c>
      <c r="J1094" s="149">
        <v>3652855</v>
      </c>
      <c r="K1094" s="39"/>
      <c r="L1094" s="144"/>
      <c r="N1094" s="117"/>
    </row>
    <row r="1095" spans="1:14" s="17" customFormat="1" x14ac:dyDescent="0.25">
      <c r="A1095" s="152">
        <v>43794</v>
      </c>
      <c r="B1095" s="153" t="s">
        <v>58</v>
      </c>
      <c r="C1095" s="153" t="s">
        <v>58</v>
      </c>
      <c r="D1095" s="154" t="s">
        <v>281</v>
      </c>
      <c r="E1095" s="154" t="s">
        <v>104</v>
      </c>
      <c r="F1095" s="154" t="s">
        <v>120</v>
      </c>
      <c r="G1095" s="155" t="str">
        <f>VLOOKUP(Repository_table[[#This Row],[Country of Destination]],$T$11:$U$47,2,)</f>
        <v>Europe and Central Asia</v>
      </c>
      <c r="H1095" s="154" t="s">
        <v>438</v>
      </c>
      <c r="I1095" s="154" t="s">
        <v>261</v>
      </c>
      <c r="J1095" s="156">
        <v>3437963</v>
      </c>
      <c r="K1095" s="157"/>
      <c r="L1095" s="158"/>
      <c r="N1095" s="117"/>
    </row>
    <row r="1096" spans="1:14" s="17" customFormat="1" ht="25" x14ac:dyDescent="0.25">
      <c r="A1096" s="143">
        <v>43795</v>
      </c>
      <c r="B1096" s="146" t="s">
        <v>292</v>
      </c>
      <c r="C1096" s="146" t="s">
        <v>293</v>
      </c>
      <c r="D1096" s="147" t="s">
        <v>393</v>
      </c>
      <c r="E1096" s="147" t="s">
        <v>104</v>
      </c>
      <c r="F1096" s="147" t="s">
        <v>120</v>
      </c>
      <c r="G1096" s="148" t="str">
        <f>VLOOKUP(Repository_table[[#This Row],[Country of Destination]],$T$11:$U$47,2,)</f>
        <v>Europe and Central Asia</v>
      </c>
      <c r="H1096" s="147" t="s">
        <v>304</v>
      </c>
      <c r="I1096" s="147" t="s">
        <v>296</v>
      </c>
      <c r="J1096" s="149">
        <v>3285606</v>
      </c>
      <c r="K1096" s="39"/>
      <c r="L1096" s="144"/>
      <c r="N1096" s="117"/>
    </row>
    <row r="1097" spans="1:14" s="17" customFormat="1" x14ac:dyDescent="0.25">
      <c r="A1097" s="143">
        <v>43795</v>
      </c>
      <c r="B1097" s="146" t="s">
        <v>58</v>
      </c>
      <c r="C1097" s="146" t="s">
        <v>58</v>
      </c>
      <c r="D1097" s="147" t="s">
        <v>281</v>
      </c>
      <c r="E1097" s="147" t="s">
        <v>104</v>
      </c>
      <c r="F1097" s="147" t="s">
        <v>120</v>
      </c>
      <c r="G1097" s="148" t="str">
        <f>VLOOKUP(Repository_table[[#This Row],[Country of Destination]],$T$11:$U$47,2,)</f>
        <v>Europe and Central Asia</v>
      </c>
      <c r="H1097" s="147" t="s">
        <v>156</v>
      </c>
      <c r="I1097" s="147" t="s">
        <v>261</v>
      </c>
      <c r="J1097" s="149">
        <v>3301713</v>
      </c>
      <c r="K1097" s="39"/>
      <c r="L1097" s="144"/>
      <c r="N1097" s="117"/>
    </row>
    <row r="1098" spans="1:14" s="17" customFormat="1" x14ac:dyDescent="0.25">
      <c r="A1098" s="143">
        <v>43795</v>
      </c>
      <c r="B1098" s="146" t="s">
        <v>58</v>
      </c>
      <c r="C1098" s="146" t="s">
        <v>58</v>
      </c>
      <c r="D1098" s="147" t="s">
        <v>281</v>
      </c>
      <c r="E1098" s="147" t="s">
        <v>104</v>
      </c>
      <c r="F1098" s="147" t="s">
        <v>120</v>
      </c>
      <c r="G1098" s="148" t="str">
        <f>VLOOKUP(Repository_table[[#This Row],[Country of Destination]],$T$11:$U$47,2,)</f>
        <v>Europe and Central Asia</v>
      </c>
      <c r="H1098" s="147" t="s">
        <v>356</v>
      </c>
      <c r="I1098" s="147" t="s">
        <v>261</v>
      </c>
      <c r="J1098" s="149">
        <v>3299451</v>
      </c>
      <c r="K1098" s="39"/>
      <c r="L1098" s="144"/>
      <c r="N1098" s="117"/>
    </row>
    <row r="1099" spans="1:14" s="17" customFormat="1" x14ac:dyDescent="0.25">
      <c r="A1099" s="143">
        <v>43796</v>
      </c>
      <c r="B1099" s="146" t="s">
        <v>58</v>
      </c>
      <c r="C1099" s="146" t="s">
        <v>58</v>
      </c>
      <c r="D1099" s="147" t="s">
        <v>408</v>
      </c>
      <c r="E1099" s="147" t="s">
        <v>104</v>
      </c>
      <c r="F1099" s="147" t="s">
        <v>357</v>
      </c>
      <c r="G1099" s="148" t="str">
        <f>VLOOKUP(Repository_table[[#This Row],[Country of Destination]],$T$11:$U$47,2,)</f>
        <v>Europe and Central Asia</v>
      </c>
      <c r="H1099" s="147" t="s">
        <v>215</v>
      </c>
      <c r="I1099" s="147" t="s">
        <v>261</v>
      </c>
      <c r="J1099" s="149">
        <v>3293444</v>
      </c>
      <c r="K1099" s="39"/>
      <c r="L1099" s="144"/>
      <c r="N1099" s="117"/>
    </row>
    <row r="1100" spans="1:14" s="17" customFormat="1" x14ac:dyDescent="0.25">
      <c r="A1100" s="143">
        <v>43797</v>
      </c>
      <c r="B1100" s="146" t="s">
        <v>185</v>
      </c>
      <c r="C1100" s="146" t="s">
        <v>203</v>
      </c>
      <c r="D1100" s="147" t="s">
        <v>253</v>
      </c>
      <c r="E1100" s="147" t="s">
        <v>104</v>
      </c>
      <c r="F1100" s="147" t="s">
        <v>244</v>
      </c>
      <c r="G1100" s="148" t="str">
        <f>VLOOKUP(Repository_table[[#This Row],[Country of Destination]],$T$11:$U$47,2,)</f>
        <v>Europe and Central Asia</v>
      </c>
      <c r="H1100" s="147" t="s">
        <v>374</v>
      </c>
      <c r="I1100" s="147" t="s">
        <v>254</v>
      </c>
      <c r="J1100" s="149">
        <v>3203826</v>
      </c>
      <c r="K1100" s="39"/>
      <c r="L1100" s="144"/>
      <c r="N1100" s="117"/>
    </row>
    <row r="1101" spans="1:14" s="17" customFormat="1" x14ac:dyDescent="0.25">
      <c r="A1101" s="143">
        <v>43797</v>
      </c>
      <c r="B1101" s="146" t="s">
        <v>58</v>
      </c>
      <c r="C1101" s="146" t="s">
        <v>58</v>
      </c>
      <c r="D1101" s="147" t="s">
        <v>281</v>
      </c>
      <c r="E1101" s="147" t="s">
        <v>104</v>
      </c>
      <c r="F1101" s="147" t="s">
        <v>232</v>
      </c>
      <c r="G1101" s="148" t="str">
        <f>VLOOKUP(Repository_table[[#This Row],[Country of Destination]],$T$11:$U$47,2,)</f>
        <v>Europe and Central Asia</v>
      </c>
      <c r="H1101" s="147" t="s">
        <v>436</v>
      </c>
      <c r="I1101" s="147" t="s">
        <v>261</v>
      </c>
      <c r="J1101" s="149">
        <v>3246646</v>
      </c>
      <c r="K1101" s="39"/>
      <c r="L1101" s="144"/>
      <c r="N1101" s="117"/>
    </row>
    <row r="1102" spans="1:14" s="17" customFormat="1" ht="25" x14ac:dyDescent="0.25">
      <c r="A1102" s="143">
        <v>43799</v>
      </c>
      <c r="B1102" s="146" t="s">
        <v>292</v>
      </c>
      <c r="C1102" s="146" t="s">
        <v>293</v>
      </c>
      <c r="D1102" s="147" t="s">
        <v>393</v>
      </c>
      <c r="E1102" s="147" t="s">
        <v>104</v>
      </c>
      <c r="F1102" s="147" t="s">
        <v>189</v>
      </c>
      <c r="G1102" s="148" t="str">
        <f>VLOOKUP(Repository_table[[#This Row],[Country of Destination]],$T$11:$U$47,2,)</f>
        <v>Europe and Central Asia</v>
      </c>
      <c r="H1102" s="147" t="s">
        <v>275</v>
      </c>
      <c r="I1102" s="147" t="s">
        <v>296</v>
      </c>
      <c r="J1102" s="149">
        <v>3400972</v>
      </c>
      <c r="K1102" s="39"/>
      <c r="L1102" s="144"/>
      <c r="N1102" s="117"/>
    </row>
    <row r="1103" spans="1:14" s="17" customFormat="1" x14ac:dyDescent="0.25">
      <c r="A1103" s="143">
        <v>43799</v>
      </c>
      <c r="B1103" s="146" t="s">
        <v>58</v>
      </c>
      <c r="C1103" s="146" t="s">
        <v>58</v>
      </c>
      <c r="D1103" s="147" t="s">
        <v>282</v>
      </c>
      <c r="E1103" s="147" t="s">
        <v>104</v>
      </c>
      <c r="F1103" s="147" t="s">
        <v>109</v>
      </c>
      <c r="G1103" s="148" t="str">
        <f>VLOOKUP(Repository_table[[#This Row],[Country of Destination]],$T$11:$U$47,2,)</f>
        <v>East Asia and Pacific</v>
      </c>
      <c r="H1103" s="147" t="s">
        <v>246</v>
      </c>
      <c r="I1103" s="147" t="s">
        <v>261</v>
      </c>
      <c r="J1103" s="149">
        <v>3700327</v>
      </c>
      <c r="K1103" s="39"/>
      <c r="L1103" s="144"/>
      <c r="N1103" s="117"/>
    </row>
    <row r="1104" spans="1:14" s="17" customFormat="1" x14ac:dyDescent="0.25">
      <c r="A1104" s="143">
        <v>43799</v>
      </c>
      <c r="B1104" s="146" t="s">
        <v>58</v>
      </c>
      <c r="C1104" s="146" t="s">
        <v>58</v>
      </c>
      <c r="D1104" s="147" t="s">
        <v>281</v>
      </c>
      <c r="E1104" s="147" t="s">
        <v>104</v>
      </c>
      <c r="F1104" s="147" t="s">
        <v>189</v>
      </c>
      <c r="G1104" s="148" t="str">
        <f>VLOOKUP(Repository_table[[#This Row],[Country of Destination]],$T$11:$U$47,2,)</f>
        <v>Europe and Central Asia</v>
      </c>
      <c r="H1104" s="147" t="s">
        <v>123</v>
      </c>
      <c r="I1104" s="147" t="s">
        <v>261</v>
      </c>
      <c r="J1104" s="149">
        <v>2912525</v>
      </c>
      <c r="K1104" s="39"/>
      <c r="L1104" s="144"/>
      <c r="N1104" s="117"/>
    </row>
    <row r="1105" spans="1:14" s="17" customFormat="1" x14ac:dyDescent="0.25">
      <c r="A1105" s="152">
        <v>43800</v>
      </c>
      <c r="B1105" s="153" t="s">
        <v>58</v>
      </c>
      <c r="C1105" s="153" t="s">
        <v>58</v>
      </c>
      <c r="D1105" s="154" t="s">
        <v>281</v>
      </c>
      <c r="E1105" s="154" t="s">
        <v>104</v>
      </c>
      <c r="F1105" s="154" t="s">
        <v>189</v>
      </c>
      <c r="G1105" s="155" t="str">
        <f>VLOOKUP(Repository_table[[#This Row],[Country of Destination]],$T$11:$U$47,2,)</f>
        <v>Europe and Central Asia</v>
      </c>
      <c r="H1105" s="154" t="s">
        <v>410</v>
      </c>
      <c r="I1105" s="154" t="s">
        <v>261</v>
      </c>
      <c r="J1105" s="156">
        <v>3170141</v>
      </c>
      <c r="K1105" s="157"/>
      <c r="L1105" s="161"/>
      <c r="N1105" s="117"/>
    </row>
    <row r="1106" spans="1:14" s="17" customFormat="1" ht="25" x14ac:dyDescent="0.25">
      <c r="A1106" s="152">
        <v>43801</v>
      </c>
      <c r="B1106" s="153" t="s">
        <v>292</v>
      </c>
      <c r="C1106" s="153" t="s">
        <v>293</v>
      </c>
      <c r="D1106" s="154" t="s">
        <v>394</v>
      </c>
      <c r="E1106" s="154" t="s">
        <v>104</v>
      </c>
      <c r="F1106" s="154" t="s">
        <v>109</v>
      </c>
      <c r="G1106" s="155" t="str">
        <f>VLOOKUP(Repository_table[[#This Row],[Country of Destination]],$T$11:$U$47,2,)</f>
        <v>East Asia and Pacific</v>
      </c>
      <c r="H1106" s="154" t="s">
        <v>276</v>
      </c>
      <c r="I1106" s="154" t="s">
        <v>296</v>
      </c>
      <c r="J1106" s="156">
        <v>3527758</v>
      </c>
      <c r="K1106" s="157"/>
      <c r="L1106" s="161"/>
      <c r="N1106" s="117"/>
    </row>
    <row r="1107" spans="1:14" s="17" customFormat="1" x14ac:dyDescent="0.25">
      <c r="A1107" s="152">
        <v>43801</v>
      </c>
      <c r="B1107" s="153" t="s">
        <v>423</v>
      </c>
      <c r="C1107" s="153" t="s">
        <v>424</v>
      </c>
      <c r="D1107" s="154" t="s">
        <v>420</v>
      </c>
      <c r="E1107" s="154" t="s">
        <v>186</v>
      </c>
      <c r="F1107" s="154" t="s">
        <v>73</v>
      </c>
      <c r="G1107" s="155" t="str">
        <f>VLOOKUP(Repository_table[[#This Row],[Country of Destination]],$T$11:$U$47,2,)</f>
        <v>Latin America and the Caribbean</v>
      </c>
      <c r="H1107" s="154" t="s">
        <v>239</v>
      </c>
      <c r="I1107" s="154" t="s">
        <v>421</v>
      </c>
      <c r="J1107" s="156">
        <v>2944620</v>
      </c>
      <c r="K1107" s="157"/>
      <c r="L1107" s="161" t="s">
        <v>309</v>
      </c>
      <c r="N1107" s="117"/>
    </row>
    <row r="1108" spans="1:14" s="17" customFormat="1" x14ac:dyDescent="0.25">
      <c r="A1108" s="152">
        <v>43801</v>
      </c>
      <c r="B1108" s="153" t="s">
        <v>58</v>
      </c>
      <c r="C1108" s="153" t="s">
        <v>58</v>
      </c>
      <c r="D1108" s="154" t="s">
        <v>281</v>
      </c>
      <c r="E1108" s="154" t="s">
        <v>104</v>
      </c>
      <c r="F1108" s="154" t="s">
        <v>443</v>
      </c>
      <c r="G1108" s="155" t="str">
        <f>VLOOKUP(Repository_table[[#This Row],[Country of Destination]],$T$11:$U$47,2,)</f>
        <v>South Asia</v>
      </c>
      <c r="H1108" s="154" t="s">
        <v>171</v>
      </c>
      <c r="I1108" s="154" t="s">
        <v>261</v>
      </c>
      <c r="J1108" s="156">
        <v>3419281</v>
      </c>
      <c r="K1108" s="157"/>
      <c r="L1108" s="161"/>
      <c r="N1108" s="117"/>
    </row>
    <row r="1109" spans="1:14" s="17" customFormat="1" x14ac:dyDescent="0.25">
      <c r="A1109" s="152">
        <v>43802</v>
      </c>
      <c r="B1109" s="153" t="s">
        <v>377</v>
      </c>
      <c r="C1109" s="153" t="s">
        <v>447</v>
      </c>
      <c r="D1109" s="154" t="s">
        <v>404</v>
      </c>
      <c r="E1109" s="154" t="s">
        <v>104</v>
      </c>
      <c r="F1109" s="154" t="s">
        <v>78</v>
      </c>
      <c r="G1109" s="155" t="str">
        <f>VLOOKUP(Repository_table[[#This Row],[Country of Destination]],$T$11:$U$47,2,)</f>
        <v>East Asia and Pacific</v>
      </c>
      <c r="H1109" s="154" t="s">
        <v>419</v>
      </c>
      <c r="I1109" s="154" t="s">
        <v>378</v>
      </c>
      <c r="J1109" s="156">
        <v>3481081</v>
      </c>
      <c r="K1109" s="157"/>
      <c r="L1109" s="161"/>
      <c r="N1109" s="117"/>
    </row>
    <row r="1110" spans="1:14" s="17" customFormat="1" x14ac:dyDescent="0.25">
      <c r="A1110" s="152">
        <v>43802</v>
      </c>
      <c r="B1110" s="153" t="s">
        <v>58</v>
      </c>
      <c r="C1110" s="153" t="s">
        <v>58</v>
      </c>
      <c r="D1110" s="154" t="s">
        <v>281</v>
      </c>
      <c r="E1110" s="154" t="s">
        <v>104</v>
      </c>
      <c r="F1110" s="154" t="s">
        <v>66</v>
      </c>
      <c r="G1110" s="155" t="str">
        <f>VLOOKUP(Repository_table[[#This Row],[Country of Destination]],$T$11:$U$47,2,)</f>
        <v>Europe and Central Asia</v>
      </c>
      <c r="H1110" s="154" t="s">
        <v>198</v>
      </c>
      <c r="I1110" s="154" t="s">
        <v>261</v>
      </c>
      <c r="J1110" s="156">
        <v>2917824</v>
      </c>
      <c r="K1110" s="157"/>
      <c r="L1110" s="161"/>
      <c r="N1110" s="117"/>
    </row>
    <row r="1111" spans="1:14" s="17" customFormat="1" x14ac:dyDescent="0.25">
      <c r="A1111" s="152">
        <v>43803</v>
      </c>
      <c r="B1111" s="153" t="s">
        <v>58</v>
      </c>
      <c r="C1111" s="153" t="s">
        <v>58</v>
      </c>
      <c r="D1111" s="154" t="s">
        <v>282</v>
      </c>
      <c r="E1111" s="154" t="s">
        <v>104</v>
      </c>
      <c r="F1111" s="154" t="s">
        <v>109</v>
      </c>
      <c r="G1111" s="155" t="str">
        <f>VLOOKUP(Repository_table[[#This Row],[Country of Destination]],$T$11:$U$47,2,)</f>
        <v>East Asia and Pacific</v>
      </c>
      <c r="H1111" s="154" t="s">
        <v>159</v>
      </c>
      <c r="I1111" s="154" t="s">
        <v>261</v>
      </c>
      <c r="J1111" s="156">
        <v>3703006</v>
      </c>
      <c r="K1111" s="157"/>
      <c r="L1111" s="161"/>
      <c r="N1111" s="117"/>
    </row>
    <row r="1112" spans="1:14" s="17" customFormat="1" x14ac:dyDescent="0.25">
      <c r="A1112" s="152">
        <v>43803</v>
      </c>
      <c r="B1112" s="153" t="s">
        <v>58</v>
      </c>
      <c r="C1112" s="153" t="s">
        <v>58</v>
      </c>
      <c r="D1112" s="154" t="s">
        <v>281</v>
      </c>
      <c r="E1112" s="154" t="s">
        <v>104</v>
      </c>
      <c r="F1112" s="154" t="s">
        <v>277</v>
      </c>
      <c r="G1112" s="155" t="str">
        <f>VLOOKUP(Repository_table[[#This Row],[Country of Destination]],$T$11:$U$47,2,)</f>
        <v>Europe and Central Asia</v>
      </c>
      <c r="H1112" s="154" t="s">
        <v>222</v>
      </c>
      <c r="I1112" s="154" t="s">
        <v>261</v>
      </c>
      <c r="J1112" s="156">
        <v>3683365</v>
      </c>
      <c r="K1112" s="157"/>
      <c r="L1112" s="161"/>
      <c r="N1112" s="117"/>
    </row>
    <row r="1113" spans="1:14" s="17" customFormat="1" x14ac:dyDescent="0.25">
      <c r="A1113" s="152">
        <v>43804</v>
      </c>
      <c r="B1113" s="153" t="s">
        <v>377</v>
      </c>
      <c r="C1113" s="153" t="s">
        <v>448</v>
      </c>
      <c r="D1113" s="154" t="s">
        <v>404</v>
      </c>
      <c r="E1113" s="154" t="s">
        <v>104</v>
      </c>
      <c r="F1113" s="154" t="s">
        <v>189</v>
      </c>
      <c r="G1113" s="155" t="str">
        <f>VLOOKUP(Repository_table[[#This Row],[Country of Destination]],$T$11:$U$47,2,)</f>
        <v>Europe and Central Asia</v>
      </c>
      <c r="H1113" s="154" t="s">
        <v>284</v>
      </c>
      <c r="I1113" s="154" t="s">
        <v>378</v>
      </c>
      <c r="J1113" s="156">
        <v>1639795</v>
      </c>
      <c r="K1113" s="157"/>
      <c r="L1113" s="161" t="s">
        <v>57</v>
      </c>
      <c r="N1113" s="117"/>
    </row>
    <row r="1114" spans="1:14" s="17" customFormat="1" x14ac:dyDescent="0.25">
      <c r="A1114" s="152">
        <v>43804</v>
      </c>
      <c r="B1114" s="153" t="s">
        <v>377</v>
      </c>
      <c r="C1114" s="153" t="s">
        <v>448</v>
      </c>
      <c r="D1114" s="154" t="s">
        <v>404</v>
      </c>
      <c r="E1114" s="154" t="s">
        <v>104</v>
      </c>
      <c r="F1114" s="154" t="s">
        <v>294</v>
      </c>
      <c r="G1114" s="155" t="str">
        <f>VLOOKUP(Repository_table[[#This Row],[Country of Destination]],$T$11:$U$47,2,)</f>
        <v>Europe and Central Asia</v>
      </c>
      <c r="H1114" s="154" t="s">
        <v>284</v>
      </c>
      <c r="I1114" s="154" t="s">
        <v>378</v>
      </c>
      <c r="J1114" s="156">
        <v>1406155</v>
      </c>
      <c r="K1114" s="157"/>
      <c r="L1114" s="161" t="s">
        <v>57</v>
      </c>
      <c r="N1114" s="117"/>
    </row>
    <row r="1115" spans="1:14" s="17" customFormat="1" ht="25" x14ac:dyDescent="0.25">
      <c r="A1115" s="152">
        <v>43804</v>
      </c>
      <c r="B1115" s="153" t="s">
        <v>292</v>
      </c>
      <c r="C1115" s="153" t="s">
        <v>293</v>
      </c>
      <c r="D1115" s="154" t="s">
        <v>393</v>
      </c>
      <c r="E1115" s="154" t="s">
        <v>104</v>
      </c>
      <c r="F1115" s="154" t="s">
        <v>196</v>
      </c>
      <c r="G1115" s="155" t="str">
        <f>VLOOKUP(Repository_table[[#This Row],[Country of Destination]],$T$11:$U$47,2,)</f>
        <v>Europe and Central Asia</v>
      </c>
      <c r="H1115" s="154" t="s">
        <v>114</v>
      </c>
      <c r="I1115" s="154" t="s">
        <v>296</v>
      </c>
      <c r="J1115" s="156">
        <v>3424856</v>
      </c>
      <c r="K1115" s="157"/>
      <c r="L1115" s="161"/>
      <c r="N1115" s="117"/>
    </row>
    <row r="1116" spans="1:14" s="17" customFormat="1" x14ac:dyDescent="0.25">
      <c r="A1116" s="152">
        <v>43804</v>
      </c>
      <c r="B1116" s="153" t="s">
        <v>423</v>
      </c>
      <c r="C1116" s="153" t="s">
        <v>423</v>
      </c>
      <c r="D1116" s="154" t="s">
        <v>420</v>
      </c>
      <c r="E1116" s="154" t="s">
        <v>186</v>
      </c>
      <c r="F1116" s="154" t="s">
        <v>244</v>
      </c>
      <c r="G1116" s="155" t="str">
        <f>VLOOKUP(Repository_table[[#This Row],[Country of Destination]],$T$11:$U$47,2,)</f>
        <v>Europe and Central Asia</v>
      </c>
      <c r="H1116" s="154" t="s">
        <v>340</v>
      </c>
      <c r="I1116" s="154" t="s">
        <v>421</v>
      </c>
      <c r="J1116" s="156">
        <v>3298885</v>
      </c>
      <c r="K1116" s="157"/>
      <c r="L1116" s="161" t="s">
        <v>351</v>
      </c>
      <c r="N1116" s="117"/>
    </row>
    <row r="1117" spans="1:14" s="17" customFormat="1" x14ac:dyDescent="0.25">
      <c r="A1117" s="152">
        <v>43804</v>
      </c>
      <c r="B1117" s="153" t="s">
        <v>58</v>
      </c>
      <c r="C1117" s="153" t="s">
        <v>58</v>
      </c>
      <c r="D1117" s="154" t="s">
        <v>390</v>
      </c>
      <c r="E1117" s="154" t="s">
        <v>104</v>
      </c>
      <c r="F1117" s="154" t="s">
        <v>78</v>
      </c>
      <c r="G1117" s="155" t="str">
        <f>VLOOKUP(Repository_table[[#This Row],[Country of Destination]],$T$11:$U$47,2,)</f>
        <v>East Asia and Pacific</v>
      </c>
      <c r="H1117" s="154" t="s">
        <v>165</v>
      </c>
      <c r="I1117" s="154" t="s">
        <v>261</v>
      </c>
      <c r="J1117" s="156">
        <v>3691749</v>
      </c>
      <c r="K1117" s="157"/>
      <c r="L1117" s="161"/>
      <c r="N1117" s="117"/>
    </row>
    <row r="1118" spans="1:14" s="17" customFormat="1" x14ac:dyDescent="0.25">
      <c r="A1118" s="152">
        <v>43805</v>
      </c>
      <c r="B1118" s="153" t="s">
        <v>185</v>
      </c>
      <c r="C1118" s="153" t="s">
        <v>204</v>
      </c>
      <c r="D1118" s="154" t="s">
        <v>253</v>
      </c>
      <c r="E1118" s="154" t="s">
        <v>104</v>
      </c>
      <c r="F1118" s="154" t="s">
        <v>120</v>
      </c>
      <c r="G1118" s="155" t="str">
        <f>VLOOKUP(Repository_table[[#This Row],[Country of Destination]],$T$11:$U$47,2,)</f>
        <v>Europe and Central Asia</v>
      </c>
      <c r="H1118" s="154" t="s">
        <v>391</v>
      </c>
      <c r="I1118" s="154" t="s">
        <v>254</v>
      </c>
      <c r="J1118" s="156">
        <v>3442901</v>
      </c>
      <c r="K1118" s="157"/>
      <c r="L1118" s="161"/>
      <c r="N1118" s="117"/>
    </row>
    <row r="1119" spans="1:14" s="17" customFormat="1" x14ac:dyDescent="0.25">
      <c r="A1119" s="152">
        <v>43805</v>
      </c>
      <c r="B1119" s="153" t="s">
        <v>58</v>
      </c>
      <c r="C1119" s="153" t="s">
        <v>58</v>
      </c>
      <c r="D1119" s="154" t="s">
        <v>282</v>
      </c>
      <c r="E1119" s="154" t="s">
        <v>104</v>
      </c>
      <c r="F1119" s="154" t="s">
        <v>109</v>
      </c>
      <c r="G1119" s="155" t="str">
        <f>VLOOKUP(Repository_table[[#This Row],[Country of Destination]],$T$11:$U$47,2,)</f>
        <v>East Asia and Pacific</v>
      </c>
      <c r="H1119" s="154" t="s">
        <v>106</v>
      </c>
      <c r="I1119" s="154" t="s">
        <v>261</v>
      </c>
      <c r="J1119" s="156">
        <v>3683820</v>
      </c>
      <c r="K1119" s="157"/>
      <c r="L1119" s="161"/>
      <c r="N1119" s="117"/>
    </row>
    <row r="1120" spans="1:14" s="17" customFormat="1" ht="25" x14ac:dyDescent="0.25">
      <c r="A1120" s="152">
        <v>43806</v>
      </c>
      <c r="B1120" s="153" t="s">
        <v>292</v>
      </c>
      <c r="C1120" s="153" t="s">
        <v>293</v>
      </c>
      <c r="D1120" s="154" t="s">
        <v>393</v>
      </c>
      <c r="E1120" s="154" t="s">
        <v>104</v>
      </c>
      <c r="F1120" s="154" t="s">
        <v>232</v>
      </c>
      <c r="G1120" s="155" t="str">
        <f>VLOOKUP(Repository_table[[#This Row],[Country of Destination]],$T$11:$U$47,2,)</f>
        <v>Europe and Central Asia</v>
      </c>
      <c r="H1120" s="154" t="s">
        <v>413</v>
      </c>
      <c r="I1120" s="154" t="s">
        <v>296</v>
      </c>
      <c r="J1120" s="156">
        <v>3634559</v>
      </c>
      <c r="K1120" s="157"/>
      <c r="L1120" s="144"/>
      <c r="N1120" s="117"/>
    </row>
    <row r="1121" spans="1:14" s="17" customFormat="1" x14ac:dyDescent="0.25">
      <c r="A1121" s="152">
        <v>43806</v>
      </c>
      <c r="B1121" s="153" t="s">
        <v>58</v>
      </c>
      <c r="C1121" s="153" t="s">
        <v>58</v>
      </c>
      <c r="D1121" s="154" t="s">
        <v>281</v>
      </c>
      <c r="E1121" s="154" t="s">
        <v>104</v>
      </c>
      <c r="F1121" s="154" t="s">
        <v>105</v>
      </c>
      <c r="G1121" s="155" t="str">
        <f>VLOOKUP(Repository_table[[#This Row],[Country of Destination]],$T$11:$U$47,2,)</f>
        <v>Europe and Central Asia</v>
      </c>
      <c r="H1121" s="154" t="s">
        <v>179</v>
      </c>
      <c r="I1121" s="154" t="s">
        <v>261</v>
      </c>
      <c r="J1121" s="156">
        <v>536321</v>
      </c>
      <c r="K1121" s="157"/>
      <c r="L1121" s="229" t="s">
        <v>57</v>
      </c>
      <c r="N1121" s="117"/>
    </row>
    <row r="1122" spans="1:14" s="17" customFormat="1" x14ac:dyDescent="0.25">
      <c r="A1122" s="152">
        <v>43806</v>
      </c>
      <c r="B1122" s="153" t="s">
        <v>58</v>
      </c>
      <c r="C1122" s="153" t="s">
        <v>58</v>
      </c>
      <c r="D1122" s="154" t="s">
        <v>281</v>
      </c>
      <c r="E1122" s="154" t="s">
        <v>104</v>
      </c>
      <c r="F1122" s="154" t="s">
        <v>120</v>
      </c>
      <c r="G1122" s="155" t="str">
        <f>VLOOKUP(Repository_table[[#This Row],[Country of Destination]],$T$11:$U$47,2,)</f>
        <v>Europe and Central Asia</v>
      </c>
      <c r="H1122" s="154" t="s">
        <v>179</v>
      </c>
      <c r="I1122" s="154" t="s">
        <v>261</v>
      </c>
      <c r="J1122" s="156">
        <v>3158319</v>
      </c>
      <c r="K1122" s="157"/>
      <c r="L1122" s="96" t="s">
        <v>57</v>
      </c>
      <c r="N1122" s="117"/>
    </row>
    <row r="1123" spans="1:14" s="17" customFormat="1" x14ac:dyDescent="0.25">
      <c r="A1123" s="152">
        <v>43807</v>
      </c>
      <c r="B1123" s="153" t="s">
        <v>58</v>
      </c>
      <c r="C1123" s="153" t="s">
        <v>58</v>
      </c>
      <c r="D1123" s="154" t="s">
        <v>281</v>
      </c>
      <c r="E1123" s="154" t="s">
        <v>104</v>
      </c>
      <c r="F1123" s="154" t="s">
        <v>120</v>
      </c>
      <c r="G1123" s="155" t="str">
        <f>VLOOKUP(Repository_table[[#This Row],[Country of Destination]],$T$11:$U$47,2,)</f>
        <v>Europe and Central Asia</v>
      </c>
      <c r="H1123" s="154" t="s">
        <v>269</v>
      </c>
      <c r="I1123" s="154" t="s">
        <v>261</v>
      </c>
      <c r="J1123" s="156">
        <v>3390161</v>
      </c>
      <c r="K1123" s="157"/>
      <c r="L1123" s="161"/>
      <c r="N1123" s="117"/>
    </row>
    <row r="1124" spans="1:14" s="17" customFormat="1" ht="15.75" customHeight="1" x14ac:dyDescent="0.25">
      <c r="A1124" s="152">
        <v>43808</v>
      </c>
      <c r="B1124" s="153" t="s">
        <v>423</v>
      </c>
      <c r="C1124" s="153" t="s">
        <v>423</v>
      </c>
      <c r="D1124" s="154" t="s">
        <v>420</v>
      </c>
      <c r="E1124" s="154" t="s">
        <v>186</v>
      </c>
      <c r="F1124" s="154" t="s">
        <v>120</v>
      </c>
      <c r="G1124" s="155" t="str">
        <f>VLOOKUP(Repository_table[[#This Row],[Country of Destination]],$T$11:$U$47,2,)</f>
        <v>Europe and Central Asia</v>
      </c>
      <c r="H1124" s="154" t="s">
        <v>414</v>
      </c>
      <c r="I1124" s="154" t="s">
        <v>421</v>
      </c>
      <c r="J1124" s="156">
        <v>3317326</v>
      </c>
      <c r="K1124" s="157"/>
      <c r="L1124" s="161" t="s">
        <v>351</v>
      </c>
      <c r="N1124" s="117"/>
    </row>
    <row r="1125" spans="1:14" s="17" customFormat="1" x14ac:dyDescent="0.25">
      <c r="A1125" s="152">
        <v>43808</v>
      </c>
      <c r="B1125" s="153" t="s">
        <v>58</v>
      </c>
      <c r="C1125" s="153" t="s">
        <v>58</v>
      </c>
      <c r="D1125" s="154" t="s">
        <v>282</v>
      </c>
      <c r="E1125" s="154" t="s">
        <v>104</v>
      </c>
      <c r="F1125" s="154" t="s">
        <v>108</v>
      </c>
      <c r="G1125" s="155" t="str">
        <f>VLOOKUP(Repository_table[[#This Row],[Country of Destination]],$T$11:$U$47,2,)</f>
        <v>Latin America and the Caribbean</v>
      </c>
      <c r="H1125" s="154" t="s">
        <v>339</v>
      </c>
      <c r="I1125" s="154" t="s">
        <v>261</v>
      </c>
      <c r="J1125" s="156">
        <v>3571544</v>
      </c>
      <c r="K1125" s="157"/>
      <c r="L1125" s="161"/>
      <c r="N1125" s="117"/>
    </row>
    <row r="1126" spans="1:14" s="17" customFormat="1" ht="25" x14ac:dyDescent="0.25">
      <c r="A1126" s="152">
        <v>43809</v>
      </c>
      <c r="B1126" s="153" t="s">
        <v>292</v>
      </c>
      <c r="C1126" s="153" t="s">
        <v>293</v>
      </c>
      <c r="D1126" s="154" t="s">
        <v>393</v>
      </c>
      <c r="E1126" s="154" t="s">
        <v>104</v>
      </c>
      <c r="F1126" s="154" t="s">
        <v>318</v>
      </c>
      <c r="G1126" s="155" t="str">
        <f>VLOOKUP(Repository_table[[#This Row],[Country of Destination]],$T$11:$U$47,2,)</f>
        <v>Europe and Central Asia</v>
      </c>
      <c r="H1126" s="154" t="s">
        <v>224</v>
      </c>
      <c r="I1126" s="154" t="s">
        <v>296</v>
      </c>
      <c r="J1126" s="156">
        <v>3454943</v>
      </c>
      <c r="K1126" s="157"/>
      <c r="L1126" s="161"/>
      <c r="N1126" s="117"/>
    </row>
    <row r="1127" spans="1:14" s="17" customFormat="1" x14ac:dyDescent="0.25">
      <c r="A1127" s="152">
        <v>43809</v>
      </c>
      <c r="B1127" s="153" t="s">
        <v>58</v>
      </c>
      <c r="C1127" s="153" t="s">
        <v>58</v>
      </c>
      <c r="D1127" s="154" t="s">
        <v>390</v>
      </c>
      <c r="E1127" s="154" t="s">
        <v>104</v>
      </c>
      <c r="F1127" s="154" t="s">
        <v>78</v>
      </c>
      <c r="G1127" s="155" t="str">
        <f>VLOOKUP(Repository_table[[#This Row],[Country of Destination]],$T$11:$U$47,2,)</f>
        <v>East Asia and Pacific</v>
      </c>
      <c r="H1127" s="154" t="s">
        <v>409</v>
      </c>
      <c r="I1127" s="154" t="s">
        <v>261</v>
      </c>
      <c r="J1127" s="156">
        <v>3508137</v>
      </c>
      <c r="K1127" s="157"/>
      <c r="L1127" s="161"/>
      <c r="N1127" s="117"/>
    </row>
    <row r="1128" spans="1:14" s="17" customFormat="1" x14ac:dyDescent="0.25">
      <c r="A1128" s="152">
        <v>43810</v>
      </c>
      <c r="B1128" s="153" t="s">
        <v>185</v>
      </c>
      <c r="C1128" s="153" t="s">
        <v>203</v>
      </c>
      <c r="D1128" s="154" t="s">
        <v>258</v>
      </c>
      <c r="E1128" s="154" t="s">
        <v>104</v>
      </c>
      <c r="F1128" s="154" t="s">
        <v>108</v>
      </c>
      <c r="G1128" s="155" t="str">
        <f>VLOOKUP(Repository_table[[#This Row],[Country of Destination]],$T$11:$U$47,2,)</f>
        <v>Latin America and the Caribbean</v>
      </c>
      <c r="H1128" s="154" t="s">
        <v>158</v>
      </c>
      <c r="I1128" s="154" t="s">
        <v>254</v>
      </c>
      <c r="J1128" s="156">
        <v>3211763</v>
      </c>
      <c r="K1128" s="157"/>
      <c r="L1128" s="161"/>
      <c r="N1128" s="117"/>
    </row>
    <row r="1129" spans="1:14" s="17" customFormat="1" x14ac:dyDescent="0.25">
      <c r="A1129" s="152">
        <v>43810</v>
      </c>
      <c r="B1129" s="153" t="s">
        <v>185</v>
      </c>
      <c r="C1129" s="153" t="s">
        <v>86</v>
      </c>
      <c r="D1129" s="154" t="s">
        <v>257</v>
      </c>
      <c r="E1129" s="154" t="s">
        <v>186</v>
      </c>
      <c r="F1129" s="154" t="s">
        <v>108</v>
      </c>
      <c r="G1129" s="155" t="str">
        <f>VLOOKUP(Repository_table[[#This Row],[Country of Destination]],$T$11:$U$47,2,)</f>
        <v>Latin America and the Caribbean</v>
      </c>
      <c r="H1129" s="154" t="s">
        <v>158</v>
      </c>
      <c r="I1129" s="154" t="s">
        <v>254</v>
      </c>
      <c r="J1129" s="156">
        <v>424186</v>
      </c>
      <c r="K1129" s="157"/>
      <c r="L1129" s="161" t="s">
        <v>67</v>
      </c>
      <c r="N1129" s="117"/>
    </row>
    <row r="1130" spans="1:14" s="17" customFormat="1" x14ac:dyDescent="0.25">
      <c r="A1130" s="152">
        <v>43811</v>
      </c>
      <c r="B1130" s="153" t="s">
        <v>377</v>
      </c>
      <c r="C1130" s="153" t="s">
        <v>447</v>
      </c>
      <c r="D1130" s="154" t="s">
        <v>404</v>
      </c>
      <c r="E1130" s="154" t="s">
        <v>104</v>
      </c>
      <c r="F1130" s="154" t="s">
        <v>65</v>
      </c>
      <c r="G1130" s="155" t="str">
        <f>VLOOKUP(Repository_table[[#This Row],[Country of Destination]],$T$11:$U$47,2,)</f>
        <v>South Asia</v>
      </c>
      <c r="H1130" s="154" t="s">
        <v>199</v>
      </c>
      <c r="I1130" s="154" t="s">
        <v>378</v>
      </c>
      <c r="J1130" s="156">
        <v>3696932</v>
      </c>
      <c r="K1130" s="157"/>
      <c r="L1130" s="161"/>
      <c r="N1130" s="117"/>
    </row>
    <row r="1131" spans="1:14" s="17" customFormat="1" x14ac:dyDescent="0.25">
      <c r="A1131" s="152">
        <v>43811</v>
      </c>
      <c r="B1131" s="153" t="s">
        <v>58</v>
      </c>
      <c r="C1131" s="153" t="s">
        <v>58</v>
      </c>
      <c r="D1131" s="154" t="s">
        <v>408</v>
      </c>
      <c r="E1131" s="154" t="s">
        <v>104</v>
      </c>
      <c r="F1131" s="154" t="s">
        <v>177</v>
      </c>
      <c r="G1131" s="155" t="str">
        <f>VLOOKUP(Repository_table[[#This Row],[Country of Destination]],$T$11:$U$47,2,)</f>
        <v>Latin America and the Caribbean</v>
      </c>
      <c r="H1131" s="154" t="s">
        <v>430</v>
      </c>
      <c r="I1131" s="154" t="s">
        <v>261</v>
      </c>
      <c r="J1131" s="156">
        <v>500857</v>
      </c>
      <c r="K1131" s="157"/>
      <c r="L1131" s="161"/>
      <c r="N1131" s="117"/>
    </row>
    <row r="1132" spans="1:14" s="17" customFormat="1" x14ac:dyDescent="0.25">
      <c r="A1132" s="152">
        <v>43811</v>
      </c>
      <c r="B1132" s="153" t="s">
        <v>58</v>
      </c>
      <c r="C1132" s="153" t="s">
        <v>58</v>
      </c>
      <c r="D1132" s="154" t="s">
        <v>408</v>
      </c>
      <c r="E1132" s="154" t="s">
        <v>104</v>
      </c>
      <c r="F1132" s="154" t="s">
        <v>267</v>
      </c>
      <c r="G1132" s="155" t="str">
        <f>VLOOKUP(Repository_table[[#This Row],[Country of Destination]],$T$11:$U$47,2,)</f>
        <v>Latin America and the Caribbean</v>
      </c>
      <c r="H1132" s="154" t="s">
        <v>430</v>
      </c>
      <c r="I1132" s="154" t="s">
        <v>261</v>
      </c>
      <c r="J1132" s="156">
        <v>2435064</v>
      </c>
      <c r="K1132" s="157"/>
      <c r="L1132" s="161"/>
      <c r="N1132" s="117"/>
    </row>
    <row r="1133" spans="1:14" s="17" customFormat="1" x14ac:dyDescent="0.25">
      <c r="A1133" s="152">
        <v>43812</v>
      </c>
      <c r="B1133" s="153" t="s">
        <v>58</v>
      </c>
      <c r="C1133" s="153" t="s">
        <v>58</v>
      </c>
      <c r="D1133" s="154" t="s">
        <v>281</v>
      </c>
      <c r="E1133" s="154" t="s">
        <v>104</v>
      </c>
      <c r="F1133" s="154" t="s">
        <v>120</v>
      </c>
      <c r="G1133" s="155" t="str">
        <f>VLOOKUP(Repository_table[[#This Row],[Country of Destination]],$T$11:$U$47,2,)</f>
        <v>Europe and Central Asia</v>
      </c>
      <c r="H1133" s="154" t="s">
        <v>219</v>
      </c>
      <c r="I1133" s="154" t="s">
        <v>261</v>
      </c>
      <c r="J1133" s="156">
        <v>2940781</v>
      </c>
      <c r="K1133" s="157"/>
      <c r="L1133" s="161"/>
      <c r="N1133" s="117"/>
    </row>
    <row r="1134" spans="1:14" s="17" customFormat="1" x14ac:dyDescent="0.25">
      <c r="A1134" s="152">
        <v>43812</v>
      </c>
      <c r="B1134" s="153" t="s">
        <v>453</v>
      </c>
      <c r="C1134" s="153" t="s">
        <v>86</v>
      </c>
      <c r="D1134" s="154" t="s">
        <v>454</v>
      </c>
      <c r="E1134" s="154" t="s">
        <v>186</v>
      </c>
      <c r="F1134" s="154" t="s">
        <v>112</v>
      </c>
      <c r="G1134" s="155" t="str">
        <f>VLOOKUP(Repository_table[[#This Row],[Country of Destination]],$T$11:$U$47,2,)</f>
        <v>South Asia</v>
      </c>
      <c r="H1134" s="154" t="s">
        <v>343</v>
      </c>
      <c r="I1134" s="154" t="s">
        <v>297</v>
      </c>
      <c r="J1134" s="156">
        <v>3400320</v>
      </c>
      <c r="K1134" s="157"/>
      <c r="L1134" s="161" t="s">
        <v>351</v>
      </c>
      <c r="N1134" s="117"/>
    </row>
    <row r="1135" spans="1:14" s="17" customFormat="1" ht="25" x14ac:dyDescent="0.25">
      <c r="A1135" s="152">
        <v>43813</v>
      </c>
      <c r="B1135" s="153" t="s">
        <v>424</v>
      </c>
      <c r="C1135" s="153" t="s">
        <v>449</v>
      </c>
      <c r="D1135" s="154" t="s">
        <v>450</v>
      </c>
      <c r="E1135" s="154" t="s">
        <v>104</v>
      </c>
      <c r="F1135" s="154" t="s">
        <v>109</v>
      </c>
      <c r="G1135" s="155" t="str">
        <f>VLOOKUP(Repository_table[[#This Row],[Country of Destination]],$T$11:$U$47,2,)</f>
        <v>East Asia and Pacific</v>
      </c>
      <c r="H1135" s="154" t="s">
        <v>274</v>
      </c>
      <c r="I1135" s="154" t="s">
        <v>421</v>
      </c>
      <c r="J1135" s="156">
        <v>3000809</v>
      </c>
      <c r="K1135" s="157"/>
      <c r="L1135" s="161"/>
      <c r="N1135" s="117"/>
    </row>
    <row r="1136" spans="1:14" s="17" customFormat="1" x14ac:dyDescent="0.25">
      <c r="A1136" s="152">
        <v>43813</v>
      </c>
      <c r="B1136" s="153" t="s">
        <v>58</v>
      </c>
      <c r="C1136" s="153" t="s">
        <v>58</v>
      </c>
      <c r="D1136" s="154" t="s">
        <v>281</v>
      </c>
      <c r="E1136" s="154" t="s">
        <v>104</v>
      </c>
      <c r="F1136" s="154" t="s">
        <v>196</v>
      </c>
      <c r="G1136" s="155" t="str">
        <f>VLOOKUP(Repository_table[[#This Row],[Country of Destination]],$T$11:$U$47,2,)</f>
        <v>Europe and Central Asia</v>
      </c>
      <c r="H1136" s="154" t="s">
        <v>110</v>
      </c>
      <c r="I1136" s="154" t="s">
        <v>261</v>
      </c>
      <c r="J1136" s="156">
        <v>3679685</v>
      </c>
      <c r="K1136" s="157"/>
      <c r="L1136" s="161"/>
      <c r="N1136" s="117"/>
    </row>
    <row r="1137" spans="1:14" s="17" customFormat="1" x14ac:dyDescent="0.25">
      <c r="A1137" s="152">
        <v>43813</v>
      </c>
      <c r="B1137" s="153" t="s">
        <v>58</v>
      </c>
      <c r="C1137" s="153" t="s">
        <v>58</v>
      </c>
      <c r="D1137" s="154" t="s">
        <v>281</v>
      </c>
      <c r="E1137" s="154" t="s">
        <v>104</v>
      </c>
      <c r="F1137" s="154" t="s">
        <v>232</v>
      </c>
      <c r="G1137" s="155" t="str">
        <f>VLOOKUP(Repository_table[[#This Row],[Country of Destination]],$T$11:$U$47,2,)</f>
        <v>Europe and Central Asia</v>
      </c>
      <c r="H1137" s="154" t="s">
        <v>365</v>
      </c>
      <c r="I1137" s="154" t="s">
        <v>261</v>
      </c>
      <c r="J1137" s="156">
        <v>3455600</v>
      </c>
      <c r="K1137" s="157"/>
      <c r="L1137" s="161"/>
      <c r="N1137" s="117"/>
    </row>
    <row r="1138" spans="1:14" s="17" customFormat="1" ht="25" x14ac:dyDescent="0.25">
      <c r="A1138" s="152">
        <v>43814</v>
      </c>
      <c r="B1138" s="153" t="s">
        <v>292</v>
      </c>
      <c r="C1138" s="153" t="s">
        <v>293</v>
      </c>
      <c r="D1138" s="154" t="s">
        <v>393</v>
      </c>
      <c r="E1138" s="154" t="s">
        <v>104</v>
      </c>
      <c r="F1138" s="154" t="s">
        <v>352</v>
      </c>
      <c r="G1138" s="155" t="str">
        <f>VLOOKUP(Repository_table[[#This Row],[Country of Destination]],$T$11:$U$47,2,)</f>
        <v>East Asia and Pacific</v>
      </c>
      <c r="H1138" s="154" t="s">
        <v>113</v>
      </c>
      <c r="I1138" s="154" t="s">
        <v>296</v>
      </c>
      <c r="J1138" s="156">
        <v>3658050</v>
      </c>
      <c r="K1138" s="157"/>
      <c r="L1138" s="161"/>
      <c r="N1138" s="117"/>
    </row>
    <row r="1139" spans="1:14" s="17" customFormat="1" x14ac:dyDescent="0.25">
      <c r="A1139" s="152">
        <v>43814</v>
      </c>
      <c r="B1139" s="153" t="s">
        <v>58</v>
      </c>
      <c r="C1139" s="153" t="s">
        <v>58</v>
      </c>
      <c r="D1139" s="154" t="s">
        <v>281</v>
      </c>
      <c r="E1139" s="154" t="s">
        <v>104</v>
      </c>
      <c r="F1139" s="154" t="s">
        <v>244</v>
      </c>
      <c r="G1139" s="155" t="str">
        <f>VLOOKUP(Repository_table[[#This Row],[Country of Destination]],$T$11:$U$47,2,)</f>
        <v>Europe and Central Asia</v>
      </c>
      <c r="H1139" s="154" t="s">
        <v>307</v>
      </c>
      <c r="I1139" s="154" t="s">
        <v>261</v>
      </c>
      <c r="J1139" s="156">
        <v>3258377</v>
      </c>
      <c r="K1139" s="157"/>
      <c r="L1139" s="161"/>
      <c r="N1139" s="117"/>
    </row>
    <row r="1140" spans="1:14" s="17" customFormat="1" ht="25" x14ac:dyDescent="0.25">
      <c r="A1140" s="152">
        <v>43815</v>
      </c>
      <c r="B1140" s="153" t="s">
        <v>292</v>
      </c>
      <c r="C1140" s="153" t="s">
        <v>293</v>
      </c>
      <c r="D1140" s="154" t="s">
        <v>394</v>
      </c>
      <c r="E1140" s="154" t="s">
        <v>104</v>
      </c>
      <c r="F1140" s="154" t="s">
        <v>73</v>
      </c>
      <c r="G1140" s="155" t="str">
        <f>VLOOKUP(Repository_table[[#This Row],[Country of Destination]],$T$11:$U$47,2,)</f>
        <v>Latin America and the Caribbean</v>
      </c>
      <c r="H1140" s="154" t="s">
        <v>129</v>
      </c>
      <c r="I1140" s="154" t="s">
        <v>296</v>
      </c>
      <c r="J1140" s="156">
        <v>3401726</v>
      </c>
      <c r="K1140" s="157"/>
      <c r="L1140" s="161"/>
      <c r="N1140" s="117"/>
    </row>
    <row r="1141" spans="1:14" s="17" customFormat="1" x14ac:dyDescent="0.25">
      <c r="A1141" s="152">
        <v>43815</v>
      </c>
      <c r="B1141" s="153" t="s">
        <v>185</v>
      </c>
      <c r="C1141" s="153" t="s">
        <v>204</v>
      </c>
      <c r="D1141" s="154" t="s">
        <v>253</v>
      </c>
      <c r="E1141" s="154" t="s">
        <v>104</v>
      </c>
      <c r="F1141" s="154" t="s">
        <v>78</v>
      </c>
      <c r="G1141" s="155" t="str">
        <f>VLOOKUP(Repository_table[[#This Row],[Country of Destination]],$T$11:$U$47,2,)</f>
        <v>East Asia and Pacific</v>
      </c>
      <c r="H1141" s="154" t="s">
        <v>445</v>
      </c>
      <c r="I1141" s="154" t="s">
        <v>254</v>
      </c>
      <c r="J1141" s="156">
        <v>3448418</v>
      </c>
      <c r="K1141" s="157"/>
      <c r="L1141" s="161"/>
      <c r="N1141" s="117"/>
    </row>
    <row r="1142" spans="1:14" s="17" customFormat="1" x14ac:dyDescent="0.25">
      <c r="A1142" s="152">
        <v>43815</v>
      </c>
      <c r="B1142" s="153" t="s">
        <v>58</v>
      </c>
      <c r="C1142" s="153" t="s">
        <v>58</v>
      </c>
      <c r="D1142" s="154" t="s">
        <v>281</v>
      </c>
      <c r="E1142" s="154" t="s">
        <v>104</v>
      </c>
      <c r="F1142" s="154" t="s">
        <v>232</v>
      </c>
      <c r="G1142" s="155" t="str">
        <f>VLOOKUP(Repository_table[[#This Row],[Country of Destination]],$T$11:$U$47,2,)</f>
        <v>Europe and Central Asia</v>
      </c>
      <c r="H1142" s="154" t="s">
        <v>289</v>
      </c>
      <c r="I1142" s="154" t="s">
        <v>261</v>
      </c>
      <c r="J1142" s="156">
        <v>3516893</v>
      </c>
      <c r="K1142" s="157"/>
      <c r="L1142" s="161"/>
      <c r="N1142" s="117"/>
    </row>
    <row r="1143" spans="1:14" s="17" customFormat="1" x14ac:dyDescent="0.25">
      <c r="A1143" s="152">
        <v>43816</v>
      </c>
      <c r="B1143" s="153" t="s">
        <v>423</v>
      </c>
      <c r="C1143" s="153" t="s">
        <v>423</v>
      </c>
      <c r="D1143" s="154" t="s">
        <v>420</v>
      </c>
      <c r="E1143" s="154" t="s">
        <v>186</v>
      </c>
      <c r="F1143" s="154" t="s">
        <v>244</v>
      </c>
      <c r="G1143" s="155" t="str">
        <f>VLOOKUP(Repository_table[[#This Row],[Country of Destination]],$T$11:$U$47,2,)</f>
        <v>Europe and Central Asia</v>
      </c>
      <c r="H1143" s="154" t="s">
        <v>133</v>
      </c>
      <c r="I1143" s="154" t="s">
        <v>421</v>
      </c>
      <c r="J1143" s="156">
        <v>2955010</v>
      </c>
      <c r="K1143" s="157"/>
      <c r="L1143" s="161" t="s">
        <v>351</v>
      </c>
      <c r="N1143" s="117"/>
    </row>
    <row r="1144" spans="1:14" s="17" customFormat="1" x14ac:dyDescent="0.25">
      <c r="A1144" s="152">
        <v>43816</v>
      </c>
      <c r="B1144" s="153" t="s">
        <v>58</v>
      </c>
      <c r="C1144" s="153" t="s">
        <v>58</v>
      </c>
      <c r="D1144" s="154" t="s">
        <v>281</v>
      </c>
      <c r="E1144" s="154" t="s">
        <v>104</v>
      </c>
      <c r="F1144" s="154" t="s">
        <v>244</v>
      </c>
      <c r="G1144" s="155" t="str">
        <f>VLOOKUP(Repository_table[[#This Row],[Country of Destination]],$T$11:$U$47,2,)</f>
        <v>Europe and Central Asia</v>
      </c>
      <c r="H1144" s="154" t="s">
        <v>236</v>
      </c>
      <c r="I1144" s="154" t="s">
        <v>261</v>
      </c>
      <c r="J1144" s="156">
        <v>3251361</v>
      </c>
      <c r="K1144" s="157"/>
      <c r="L1144" s="161"/>
      <c r="N1144" s="117"/>
    </row>
    <row r="1145" spans="1:14" s="17" customFormat="1" x14ac:dyDescent="0.25">
      <c r="A1145" s="152">
        <v>43817</v>
      </c>
      <c r="B1145" s="153" t="s">
        <v>377</v>
      </c>
      <c r="C1145" s="153" t="s">
        <v>447</v>
      </c>
      <c r="D1145" s="154" t="s">
        <v>404</v>
      </c>
      <c r="E1145" s="154" t="s">
        <v>104</v>
      </c>
      <c r="F1145" s="154" t="s">
        <v>120</v>
      </c>
      <c r="G1145" s="155" t="str">
        <f>VLOOKUP(Repository_table[[#This Row],[Country of Destination]],$T$11:$U$47,2,)</f>
        <v>Europe and Central Asia</v>
      </c>
      <c r="H1145" s="154" t="s">
        <v>334</v>
      </c>
      <c r="I1145" s="154" t="s">
        <v>378</v>
      </c>
      <c r="J1145" s="156">
        <v>3296389</v>
      </c>
      <c r="K1145" s="157"/>
      <c r="L1145" s="161"/>
      <c r="N1145" s="117"/>
    </row>
    <row r="1146" spans="1:14" s="17" customFormat="1" ht="25" x14ac:dyDescent="0.25">
      <c r="A1146" s="152">
        <v>43817</v>
      </c>
      <c r="B1146" s="153" t="s">
        <v>292</v>
      </c>
      <c r="C1146" s="153" t="s">
        <v>293</v>
      </c>
      <c r="D1146" s="154" t="s">
        <v>393</v>
      </c>
      <c r="E1146" s="154" t="s">
        <v>104</v>
      </c>
      <c r="F1146" s="154" t="s">
        <v>189</v>
      </c>
      <c r="G1146" s="155" t="str">
        <f>VLOOKUP(Repository_table[[#This Row],[Country of Destination]],$T$11:$U$47,2,)</f>
        <v>Europe and Central Asia</v>
      </c>
      <c r="H1146" s="154" t="s">
        <v>329</v>
      </c>
      <c r="I1146" s="154" t="s">
        <v>296</v>
      </c>
      <c r="J1146" s="156">
        <v>3354955</v>
      </c>
      <c r="K1146" s="157"/>
      <c r="L1146" s="161"/>
      <c r="N1146" s="117"/>
    </row>
    <row r="1147" spans="1:14" s="17" customFormat="1" x14ac:dyDescent="0.25">
      <c r="A1147" s="152">
        <v>43817</v>
      </c>
      <c r="B1147" s="153" t="s">
        <v>58</v>
      </c>
      <c r="C1147" s="153" t="s">
        <v>58</v>
      </c>
      <c r="D1147" s="154" t="s">
        <v>281</v>
      </c>
      <c r="E1147" s="154" t="s">
        <v>104</v>
      </c>
      <c r="F1147" s="154" t="s">
        <v>357</v>
      </c>
      <c r="G1147" s="155" t="str">
        <f>VLOOKUP(Repository_table[[#This Row],[Country of Destination]],$T$11:$U$47,2,)</f>
        <v>Europe and Central Asia</v>
      </c>
      <c r="H1147" s="154" t="s">
        <v>295</v>
      </c>
      <c r="I1147" s="154" t="s">
        <v>261</v>
      </c>
      <c r="J1147" s="156">
        <v>3705373</v>
      </c>
      <c r="K1147" s="157"/>
      <c r="L1147" s="161"/>
      <c r="N1147" s="117"/>
    </row>
    <row r="1148" spans="1:14" s="17" customFormat="1" x14ac:dyDescent="0.25">
      <c r="A1148" s="152">
        <v>43818</v>
      </c>
      <c r="B1148" s="153" t="s">
        <v>58</v>
      </c>
      <c r="C1148" s="153" t="s">
        <v>58</v>
      </c>
      <c r="D1148" s="154" t="s">
        <v>282</v>
      </c>
      <c r="E1148" s="154" t="s">
        <v>104</v>
      </c>
      <c r="F1148" s="154" t="s">
        <v>109</v>
      </c>
      <c r="G1148" s="155" t="str">
        <f>VLOOKUP(Repository_table[[#This Row],[Country of Destination]],$T$11:$U$47,2,)</f>
        <v>East Asia and Pacific</v>
      </c>
      <c r="H1148" s="154" t="s">
        <v>180</v>
      </c>
      <c r="I1148" s="154" t="s">
        <v>261</v>
      </c>
      <c r="J1148" s="156">
        <v>3695051</v>
      </c>
      <c r="K1148" s="157"/>
      <c r="L1148" s="161"/>
      <c r="N1148" s="117"/>
    </row>
    <row r="1149" spans="1:14" s="17" customFormat="1" ht="25" x14ac:dyDescent="0.25">
      <c r="A1149" s="152">
        <v>43819</v>
      </c>
      <c r="B1149" s="153" t="s">
        <v>292</v>
      </c>
      <c r="C1149" s="153" t="s">
        <v>293</v>
      </c>
      <c r="D1149" s="154" t="s">
        <v>394</v>
      </c>
      <c r="E1149" s="154" t="s">
        <v>104</v>
      </c>
      <c r="F1149" s="154" t="s">
        <v>109</v>
      </c>
      <c r="G1149" s="155" t="str">
        <f>VLOOKUP(Repository_table[[#This Row],[Country of Destination]],$T$11:$U$47,2,)</f>
        <v>East Asia and Pacific</v>
      </c>
      <c r="H1149" s="154" t="s">
        <v>446</v>
      </c>
      <c r="I1149" s="154" t="s">
        <v>296</v>
      </c>
      <c r="J1149" s="156">
        <v>3574057</v>
      </c>
      <c r="K1149" s="157"/>
      <c r="L1149" s="161"/>
      <c r="N1149" s="117"/>
    </row>
    <row r="1150" spans="1:14" s="17" customFormat="1" x14ac:dyDescent="0.25">
      <c r="A1150" s="152">
        <v>43819</v>
      </c>
      <c r="B1150" s="153" t="s">
        <v>185</v>
      </c>
      <c r="C1150" s="153" t="s">
        <v>203</v>
      </c>
      <c r="D1150" s="154" t="s">
        <v>253</v>
      </c>
      <c r="E1150" s="154" t="s">
        <v>104</v>
      </c>
      <c r="F1150" s="154" t="s">
        <v>65</v>
      </c>
      <c r="G1150" s="155" t="str">
        <f>VLOOKUP(Repository_table[[#This Row],[Country of Destination]],$T$11:$U$47,2,)</f>
        <v>South Asia</v>
      </c>
      <c r="H1150" s="154" t="s">
        <v>173</v>
      </c>
      <c r="I1150" s="154" t="s">
        <v>254</v>
      </c>
      <c r="J1150" s="156">
        <v>3392887</v>
      </c>
      <c r="K1150" s="157"/>
      <c r="L1150" s="161"/>
      <c r="N1150" s="117"/>
    </row>
    <row r="1151" spans="1:14" s="17" customFormat="1" ht="25" x14ac:dyDescent="0.25">
      <c r="A1151" s="152">
        <v>43819</v>
      </c>
      <c r="B1151" s="153" t="s">
        <v>423</v>
      </c>
      <c r="C1151" s="153" t="s">
        <v>449</v>
      </c>
      <c r="D1151" s="154" t="s">
        <v>451</v>
      </c>
      <c r="E1151" s="154" t="s">
        <v>104</v>
      </c>
      <c r="F1151" s="154" t="s">
        <v>78</v>
      </c>
      <c r="G1151" s="155" t="str">
        <f>VLOOKUP(Repository_table[[#This Row],[Country of Destination]],$T$11:$U$47,2,)</f>
        <v>East Asia and Pacific</v>
      </c>
      <c r="H1151" s="154" t="s">
        <v>452</v>
      </c>
      <c r="I1151" s="154" t="s">
        <v>421</v>
      </c>
      <c r="J1151" s="156">
        <v>3606752</v>
      </c>
      <c r="K1151" s="157"/>
      <c r="L1151" s="161"/>
      <c r="N1151" s="117"/>
    </row>
    <row r="1152" spans="1:14" s="17" customFormat="1" x14ac:dyDescent="0.25">
      <c r="A1152" s="152">
        <v>43819</v>
      </c>
      <c r="B1152" s="153" t="s">
        <v>58</v>
      </c>
      <c r="C1152" s="153" t="s">
        <v>58</v>
      </c>
      <c r="D1152" s="154" t="s">
        <v>407</v>
      </c>
      <c r="E1152" s="154" t="s">
        <v>104</v>
      </c>
      <c r="F1152" s="154" t="s">
        <v>109</v>
      </c>
      <c r="G1152" s="155" t="str">
        <f>VLOOKUP(Repository_table[[#This Row],[Country of Destination]],$T$11:$U$47,2,)</f>
        <v>East Asia and Pacific</v>
      </c>
      <c r="H1152" s="154" t="s">
        <v>444</v>
      </c>
      <c r="I1152" s="154" t="s">
        <v>261</v>
      </c>
      <c r="J1152" s="156">
        <v>3400188</v>
      </c>
      <c r="K1152" s="157"/>
      <c r="L1152" s="161"/>
      <c r="N1152" s="117"/>
    </row>
    <row r="1153" spans="1:14" s="17" customFormat="1" x14ac:dyDescent="0.25">
      <c r="A1153" s="152">
        <v>43819</v>
      </c>
      <c r="B1153" s="153" t="s">
        <v>58</v>
      </c>
      <c r="C1153" s="153" t="s">
        <v>58</v>
      </c>
      <c r="D1153" s="154" t="s">
        <v>282</v>
      </c>
      <c r="E1153" s="154" t="s">
        <v>104</v>
      </c>
      <c r="F1153" s="154" t="s">
        <v>109</v>
      </c>
      <c r="G1153" s="155" t="str">
        <f>VLOOKUP(Repository_table[[#This Row],[Country of Destination]],$T$11:$U$47,2,)</f>
        <v>East Asia and Pacific</v>
      </c>
      <c r="H1153" s="154" t="s">
        <v>152</v>
      </c>
      <c r="I1153" s="154" t="s">
        <v>261</v>
      </c>
      <c r="J1153" s="156">
        <v>3686759</v>
      </c>
      <c r="K1153" s="157"/>
      <c r="L1153" s="161"/>
      <c r="N1153" s="117"/>
    </row>
    <row r="1154" spans="1:14" s="17" customFormat="1" x14ac:dyDescent="0.25">
      <c r="A1154" s="152">
        <v>43819</v>
      </c>
      <c r="B1154" s="153" t="s">
        <v>58</v>
      </c>
      <c r="C1154" s="153" t="s">
        <v>58</v>
      </c>
      <c r="D1154" s="154" t="s">
        <v>281</v>
      </c>
      <c r="E1154" s="154" t="s">
        <v>104</v>
      </c>
      <c r="F1154" s="154" t="s">
        <v>357</v>
      </c>
      <c r="G1154" s="155" t="str">
        <f>VLOOKUP(Repository_table[[#This Row],[Country of Destination]],$T$11:$U$47,2,)</f>
        <v>Europe and Central Asia</v>
      </c>
      <c r="H1154" s="154" t="s">
        <v>440</v>
      </c>
      <c r="I1154" s="154" t="s">
        <v>261</v>
      </c>
      <c r="J1154" s="156">
        <v>3446653</v>
      </c>
      <c r="K1154" s="157"/>
      <c r="L1154" s="161"/>
      <c r="N1154" s="117"/>
    </row>
    <row r="1155" spans="1:14" s="17" customFormat="1" x14ac:dyDescent="0.25">
      <c r="A1155" s="152">
        <v>43820</v>
      </c>
      <c r="B1155" s="153" t="s">
        <v>58</v>
      </c>
      <c r="C1155" s="153" t="s">
        <v>58</v>
      </c>
      <c r="D1155" s="154" t="s">
        <v>281</v>
      </c>
      <c r="E1155" s="154" t="s">
        <v>104</v>
      </c>
      <c r="F1155" s="154" t="s">
        <v>196</v>
      </c>
      <c r="G1155" s="155" t="str">
        <f>VLOOKUP(Repository_table[[#This Row],[Country of Destination]],$T$11:$U$47,2,)</f>
        <v>Europe and Central Asia</v>
      </c>
      <c r="H1155" s="154" t="s">
        <v>167</v>
      </c>
      <c r="I1155" s="154" t="s">
        <v>261</v>
      </c>
      <c r="J1155" s="156">
        <v>2965585</v>
      </c>
      <c r="K1155" s="157"/>
      <c r="L1155" s="161"/>
      <c r="N1155" s="117"/>
    </row>
    <row r="1156" spans="1:14" s="17" customFormat="1" x14ac:dyDescent="0.25">
      <c r="A1156" s="152">
        <v>43822</v>
      </c>
      <c r="B1156" s="153" t="s">
        <v>377</v>
      </c>
      <c r="C1156" s="153" t="s">
        <v>448</v>
      </c>
      <c r="D1156" s="154" t="s">
        <v>404</v>
      </c>
      <c r="E1156" s="154" t="s">
        <v>104</v>
      </c>
      <c r="F1156" s="154" t="s">
        <v>109</v>
      </c>
      <c r="G1156" s="155" t="str">
        <f>VLOOKUP(Repository_table[[#This Row],[Country of Destination]],$T$11:$U$47,2,)</f>
        <v>East Asia and Pacific</v>
      </c>
      <c r="H1156" s="154" t="s">
        <v>153</v>
      </c>
      <c r="I1156" s="154" t="s">
        <v>378</v>
      </c>
      <c r="J1156" s="156">
        <v>3392517</v>
      </c>
      <c r="K1156" s="157"/>
      <c r="L1156" s="161"/>
      <c r="N1156" s="117"/>
    </row>
    <row r="1157" spans="1:14" s="17" customFormat="1" ht="25" x14ac:dyDescent="0.25">
      <c r="A1157" s="152">
        <v>43822</v>
      </c>
      <c r="B1157" s="153" t="s">
        <v>292</v>
      </c>
      <c r="C1157" s="153" t="s">
        <v>293</v>
      </c>
      <c r="D1157" s="154" t="s">
        <v>393</v>
      </c>
      <c r="E1157" s="154" t="s">
        <v>104</v>
      </c>
      <c r="F1157" s="154" t="s">
        <v>189</v>
      </c>
      <c r="G1157" s="155" t="str">
        <f>VLOOKUP(Repository_table[[#This Row],[Country of Destination]],$T$11:$U$47,2,)</f>
        <v>Europe and Central Asia</v>
      </c>
      <c r="H1157" s="154" t="s">
        <v>135</v>
      </c>
      <c r="I1157" s="154" t="s">
        <v>296</v>
      </c>
      <c r="J1157" s="156">
        <v>3284128</v>
      </c>
      <c r="K1157" s="157"/>
      <c r="L1157" s="161"/>
      <c r="N1157" s="117"/>
    </row>
    <row r="1158" spans="1:14" s="17" customFormat="1" x14ac:dyDescent="0.25">
      <c r="A1158" s="152">
        <v>43822</v>
      </c>
      <c r="B1158" s="153" t="s">
        <v>58</v>
      </c>
      <c r="C1158" s="153" t="s">
        <v>58</v>
      </c>
      <c r="D1158" s="154" t="s">
        <v>408</v>
      </c>
      <c r="E1158" s="154" t="s">
        <v>104</v>
      </c>
      <c r="F1158" s="154" t="s">
        <v>232</v>
      </c>
      <c r="G1158" s="155" t="str">
        <f>VLOOKUP(Repository_table[[#This Row],[Country of Destination]],$T$11:$U$47,2,)</f>
        <v>Europe and Central Asia</v>
      </c>
      <c r="H1158" s="154" t="s">
        <v>366</v>
      </c>
      <c r="I1158" s="154" t="s">
        <v>261</v>
      </c>
      <c r="J1158" s="156">
        <v>3266549</v>
      </c>
      <c r="K1158" s="157"/>
      <c r="L1158" s="161"/>
      <c r="N1158" s="117"/>
    </row>
    <row r="1159" spans="1:14" s="17" customFormat="1" x14ac:dyDescent="0.25">
      <c r="A1159" s="152">
        <v>43823</v>
      </c>
      <c r="B1159" s="153" t="s">
        <v>58</v>
      </c>
      <c r="C1159" s="153" t="s">
        <v>58</v>
      </c>
      <c r="D1159" s="154" t="s">
        <v>281</v>
      </c>
      <c r="E1159" s="154" t="s">
        <v>104</v>
      </c>
      <c r="F1159" s="154" t="s">
        <v>189</v>
      </c>
      <c r="G1159" s="155" t="str">
        <f>VLOOKUP(Repository_table[[#This Row],[Country of Destination]],$T$11:$U$47,2,)</f>
        <v>Europe and Central Asia</v>
      </c>
      <c r="H1159" s="154" t="s">
        <v>304</v>
      </c>
      <c r="I1159" s="154" t="s">
        <v>261</v>
      </c>
      <c r="J1159" s="156">
        <v>3309158</v>
      </c>
      <c r="K1159" s="157"/>
      <c r="L1159" s="161"/>
      <c r="N1159" s="117"/>
    </row>
    <row r="1160" spans="1:14" s="17" customFormat="1" x14ac:dyDescent="0.25">
      <c r="A1160" s="152">
        <v>43824</v>
      </c>
      <c r="B1160" s="153" t="s">
        <v>185</v>
      </c>
      <c r="C1160" s="153" t="s">
        <v>204</v>
      </c>
      <c r="D1160" s="154" t="s">
        <v>253</v>
      </c>
      <c r="E1160" s="154" t="s">
        <v>104</v>
      </c>
      <c r="F1160" s="154" t="s">
        <v>78</v>
      </c>
      <c r="G1160" s="155" t="str">
        <f>VLOOKUP(Repository_table[[#This Row],[Country of Destination]],$T$11:$U$47,2,)</f>
        <v>East Asia and Pacific</v>
      </c>
      <c r="H1160" s="154" t="s">
        <v>398</v>
      </c>
      <c r="I1160" s="154" t="s">
        <v>254</v>
      </c>
      <c r="J1160" s="156">
        <v>3489707</v>
      </c>
      <c r="K1160" s="157"/>
      <c r="L1160" s="161"/>
      <c r="N1160" s="117"/>
    </row>
    <row r="1161" spans="1:14" s="17" customFormat="1" x14ac:dyDescent="0.25">
      <c r="A1161" s="152">
        <v>43824</v>
      </c>
      <c r="B1161" s="153" t="s">
        <v>58</v>
      </c>
      <c r="C1161" s="153" t="s">
        <v>58</v>
      </c>
      <c r="D1161" s="154" t="s">
        <v>282</v>
      </c>
      <c r="E1161" s="154" t="s">
        <v>104</v>
      </c>
      <c r="F1161" s="154" t="s">
        <v>109</v>
      </c>
      <c r="G1161" s="155" t="str">
        <f>VLOOKUP(Repository_table[[#This Row],[Country of Destination]],$T$11:$U$47,2,)</f>
        <v>East Asia and Pacific</v>
      </c>
      <c r="H1161" s="154" t="s">
        <v>286</v>
      </c>
      <c r="I1161" s="154" t="s">
        <v>261</v>
      </c>
      <c r="J1161" s="156">
        <v>3199216</v>
      </c>
      <c r="K1161" s="157"/>
      <c r="L1161" s="161"/>
      <c r="N1161" s="117"/>
    </row>
    <row r="1162" spans="1:14" s="17" customFormat="1" ht="25" x14ac:dyDescent="0.25">
      <c r="A1162" s="152">
        <v>43825</v>
      </c>
      <c r="B1162" s="153" t="s">
        <v>292</v>
      </c>
      <c r="C1162" s="153" t="s">
        <v>293</v>
      </c>
      <c r="D1162" s="154" t="s">
        <v>393</v>
      </c>
      <c r="E1162" s="154" t="s">
        <v>104</v>
      </c>
      <c r="F1162" s="154" t="s">
        <v>120</v>
      </c>
      <c r="G1162" s="155" t="str">
        <f>VLOOKUP(Repository_table[[#This Row],[Country of Destination]],$T$11:$U$47,2,)</f>
        <v>Europe and Central Asia</v>
      </c>
      <c r="H1162" s="154" t="s">
        <v>433</v>
      </c>
      <c r="I1162" s="154" t="s">
        <v>296</v>
      </c>
      <c r="J1162" s="156">
        <v>3669658</v>
      </c>
      <c r="K1162" s="157"/>
      <c r="L1162" s="161"/>
      <c r="N1162" s="117"/>
    </row>
    <row r="1163" spans="1:14" s="17" customFormat="1" ht="25" x14ac:dyDescent="0.25">
      <c r="A1163" s="152">
        <v>43826</v>
      </c>
      <c r="B1163" s="153" t="s">
        <v>424</v>
      </c>
      <c r="C1163" s="153" t="s">
        <v>449</v>
      </c>
      <c r="D1163" s="154" t="s">
        <v>450</v>
      </c>
      <c r="E1163" s="154" t="s">
        <v>104</v>
      </c>
      <c r="F1163" s="154" t="s">
        <v>73</v>
      </c>
      <c r="G1163" s="155" t="str">
        <f>VLOOKUP(Repository_table[[#This Row],[Country of Destination]],$T$11:$U$47,2,)</f>
        <v>Latin America and the Caribbean</v>
      </c>
      <c r="H1163" s="154" t="s">
        <v>208</v>
      </c>
      <c r="I1163" s="154" t="s">
        <v>421</v>
      </c>
      <c r="J1163" s="156">
        <v>3349814</v>
      </c>
      <c r="K1163" s="157"/>
      <c r="L1163" s="161"/>
      <c r="N1163" s="117"/>
    </row>
    <row r="1164" spans="1:14" s="17" customFormat="1" x14ac:dyDescent="0.25">
      <c r="A1164" s="152">
        <v>43826</v>
      </c>
      <c r="B1164" s="153" t="s">
        <v>58</v>
      </c>
      <c r="C1164" s="153" t="s">
        <v>58</v>
      </c>
      <c r="D1164" s="154" t="s">
        <v>281</v>
      </c>
      <c r="E1164" s="154" t="s">
        <v>104</v>
      </c>
      <c r="F1164" s="154" t="s">
        <v>294</v>
      </c>
      <c r="G1164" s="155" t="str">
        <f>VLOOKUP(Repository_table[[#This Row],[Country of Destination]],$T$11:$U$47,2,)</f>
        <v>Europe and Central Asia</v>
      </c>
      <c r="H1164" s="154" t="s">
        <v>235</v>
      </c>
      <c r="I1164" s="154" t="s">
        <v>261</v>
      </c>
      <c r="J1164" s="156">
        <v>3399725</v>
      </c>
      <c r="K1164" s="157"/>
      <c r="L1164" s="161"/>
      <c r="N1164" s="117"/>
    </row>
    <row r="1165" spans="1:14" s="17" customFormat="1" ht="25" x14ac:dyDescent="0.25">
      <c r="A1165" s="152">
        <v>43827</v>
      </c>
      <c r="B1165" s="153" t="s">
        <v>292</v>
      </c>
      <c r="C1165" s="153" t="s">
        <v>293</v>
      </c>
      <c r="D1165" s="154" t="s">
        <v>393</v>
      </c>
      <c r="E1165" s="154" t="s">
        <v>104</v>
      </c>
      <c r="F1165" s="154" t="s">
        <v>120</v>
      </c>
      <c r="G1165" s="155" t="str">
        <f>VLOOKUP(Repository_table[[#This Row],[Country of Destination]],$T$11:$U$47,2,)</f>
        <v>Europe and Central Asia</v>
      </c>
      <c r="H1165" s="154" t="s">
        <v>374</v>
      </c>
      <c r="I1165" s="154" t="s">
        <v>296</v>
      </c>
      <c r="J1165" s="156">
        <v>3183638</v>
      </c>
      <c r="K1165" s="157"/>
      <c r="L1165" s="161"/>
      <c r="N1165" s="117"/>
    </row>
    <row r="1166" spans="1:14" s="17" customFormat="1" x14ac:dyDescent="0.25">
      <c r="A1166" s="152">
        <v>43828</v>
      </c>
      <c r="B1166" s="153" t="s">
        <v>377</v>
      </c>
      <c r="C1166" s="153" t="s">
        <v>447</v>
      </c>
      <c r="D1166" s="154" t="s">
        <v>376</v>
      </c>
      <c r="E1166" s="154" t="s">
        <v>186</v>
      </c>
      <c r="F1166" s="154" t="s">
        <v>196</v>
      </c>
      <c r="G1166" s="155" t="str">
        <f>VLOOKUP(Repository_table[[#This Row],[Country of Destination]],$T$11:$U$47,2,)</f>
        <v>Europe and Central Asia</v>
      </c>
      <c r="H1166" s="154" t="s">
        <v>358</v>
      </c>
      <c r="I1166" s="154" t="s">
        <v>378</v>
      </c>
      <c r="J1166" s="156">
        <v>3334526</v>
      </c>
      <c r="K1166" s="157"/>
      <c r="L1166" s="161" t="s">
        <v>351</v>
      </c>
      <c r="N1166" s="117"/>
    </row>
    <row r="1167" spans="1:14" s="17" customFormat="1" x14ac:dyDescent="0.25">
      <c r="A1167" s="152">
        <v>43828</v>
      </c>
      <c r="B1167" s="153" t="s">
        <v>185</v>
      </c>
      <c r="C1167" s="153" t="s">
        <v>203</v>
      </c>
      <c r="D1167" s="154" t="s">
        <v>253</v>
      </c>
      <c r="E1167" s="154" t="s">
        <v>104</v>
      </c>
      <c r="F1167" s="154" t="s">
        <v>277</v>
      </c>
      <c r="G1167" s="155" t="str">
        <f>VLOOKUP(Repository_table[[#This Row],[Country of Destination]],$T$11:$U$47,2,)</f>
        <v>Europe and Central Asia</v>
      </c>
      <c r="H1167" s="154" t="s">
        <v>210</v>
      </c>
      <c r="I1167" s="154" t="s">
        <v>254</v>
      </c>
      <c r="J1167" s="156">
        <v>3329156</v>
      </c>
      <c r="K1167" s="157"/>
      <c r="L1167" s="161"/>
      <c r="N1167" s="117"/>
    </row>
    <row r="1168" spans="1:14" s="17" customFormat="1" x14ac:dyDescent="0.25">
      <c r="A1168" s="152">
        <v>43828</v>
      </c>
      <c r="B1168" s="153" t="s">
        <v>58</v>
      </c>
      <c r="C1168" s="153" t="s">
        <v>58</v>
      </c>
      <c r="D1168" s="154" t="s">
        <v>281</v>
      </c>
      <c r="E1168" s="154" t="s">
        <v>104</v>
      </c>
      <c r="F1168" s="154" t="s">
        <v>357</v>
      </c>
      <c r="G1168" s="155" t="str">
        <f>VLOOKUP(Repository_table[[#This Row],[Country of Destination]],$T$11:$U$47,2,)</f>
        <v>Europe and Central Asia</v>
      </c>
      <c r="H1168" s="154" t="s">
        <v>237</v>
      </c>
      <c r="I1168" s="154" t="s">
        <v>261</v>
      </c>
      <c r="J1168" s="156">
        <v>3255097</v>
      </c>
      <c r="K1168" s="157"/>
      <c r="L1168" s="161"/>
      <c r="N1168" s="117"/>
    </row>
    <row r="1169" spans="1:14" s="17" customFormat="1" x14ac:dyDescent="0.25">
      <c r="A1169" s="152">
        <v>43829</v>
      </c>
      <c r="B1169" s="153" t="s">
        <v>58</v>
      </c>
      <c r="C1169" s="153" t="s">
        <v>58</v>
      </c>
      <c r="D1169" s="154" t="s">
        <v>407</v>
      </c>
      <c r="E1169" s="154" t="s">
        <v>104</v>
      </c>
      <c r="F1169" s="154" t="s">
        <v>109</v>
      </c>
      <c r="G1169" s="155" t="str">
        <f>VLOOKUP(Repository_table[[#This Row],[Country of Destination]],$T$11:$U$47,2,)</f>
        <v>East Asia and Pacific</v>
      </c>
      <c r="H1169" s="154" t="s">
        <v>441</v>
      </c>
      <c r="I1169" s="154" t="s">
        <v>261</v>
      </c>
      <c r="J1169" s="156">
        <v>3276016</v>
      </c>
      <c r="K1169" s="157"/>
      <c r="L1169" s="161"/>
      <c r="N1169" s="117"/>
    </row>
    <row r="1170" spans="1:14" s="17" customFormat="1" x14ac:dyDescent="0.25">
      <c r="A1170" s="152">
        <v>43829</v>
      </c>
      <c r="B1170" s="153" t="s">
        <v>58</v>
      </c>
      <c r="C1170" s="153" t="s">
        <v>58</v>
      </c>
      <c r="D1170" s="154" t="s">
        <v>408</v>
      </c>
      <c r="E1170" s="154" t="s">
        <v>104</v>
      </c>
      <c r="F1170" s="154" t="s">
        <v>294</v>
      </c>
      <c r="G1170" s="155" t="str">
        <f>VLOOKUP(Repository_table[[#This Row],[Country of Destination]],$T$11:$U$47,2,)</f>
        <v>Europe and Central Asia</v>
      </c>
      <c r="H1170" s="154" t="s">
        <v>215</v>
      </c>
      <c r="I1170" s="154" t="s">
        <v>261</v>
      </c>
      <c r="J1170" s="156">
        <v>2946361</v>
      </c>
      <c r="K1170" s="157"/>
      <c r="L1170" s="161"/>
      <c r="N1170" s="117"/>
    </row>
    <row r="1171" spans="1:14" s="17" customFormat="1" x14ac:dyDescent="0.25">
      <c r="A1171" s="152">
        <v>43830</v>
      </c>
      <c r="B1171" s="153" t="s">
        <v>377</v>
      </c>
      <c r="C1171" s="153" t="s">
        <v>447</v>
      </c>
      <c r="D1171" s="154" t="s">
        <v>404</v>
      </c>
      <c r="E1171" s="154" t="s">
        <v>104</v>
      </c>
      <c r="F1171" s="154" t="s">
        <v>120</v>
      </c>
      <c r="G1171" s="155" t="str">
        <f>VLOOKUP(Repository_table[[#This Row],[Country of Destination]],$T$11:$U$47,2,)</f>
        <v>Europe and Central Asia</v>
      </c>
      <c r="H1171" s="154" t="s">
        <v>337</v>
      </c>
      <c r="I1171" s="154" t="s">
        <v>378</v>
      </c>
      <c r="J1171" s="156">
        <v>3349616</v>
      </c>
      <c r="K1171" s="157"/>
      <c r="L1171" s="161"/>
      <c r="N1171" s="117"/>
    </row>
    <row r="1172" spans="1:14" s="17" customFormat="1" ht="25" x14ac:dyDescent="0.25">
      <c r="A1172" s="152">
        <v>43830</v>
      </c>
      <c r="B1172" s="153" t="s">
        <v>292</v>
      </c>
      <c r="C1172" s="153" t="s">
        <v>293</v>
      </c>
      <c r="D1172" s="154" t="s">
        <v>393</v>
      </c>
      <c r="E1172" s="154" t="s">
        <v>104</v>
      </c>
      <c r="F1172" s="154" t="s">
        <v>283</v>
      </c>
      <c r="G1172" s="155" t="str">
        <f>VLOOKUP(Repository_table[[#This Row],[Country of Destination]],$T$11:$U$47,2,)</f>
        <v>East Asia and Pacific</v>
      </c>
      <c r="H1172" s="154" t="s">
        <v>262</v>
      </c>
      <c r="I1172" s="154" t="s">
        <v>296</v>
      </c>
      <c r="J1172" s="156">
        <v>3374743</v>
      </c>
      <c r="K1172" s="157"/>
      <c r="L1172" s="161"/>
      <c r="N1172" s="117"/>
    </row>
    <row r="1173" spans="1:14" s="17" customFormat="1" x14ac:dyDescent="0.25">
      <c r="A1173" s="152">
        <v>43830</v>
      </c>
      <c r="B1173" s="153" t="s">
        <v>58</v>
      </c>
      <c r="C1173" s="153" t="s">
        <v>58</v>
      </c>
      <c r="D1173" s="154" t="s">
        <v>281</v>
      </c>
      <c r="E1173" s="154" t="s">
        <v>104</v>
      </c>
      <c r="F1173" s="154" t="s">
        <v>66</v>
      </c>
      <c r="G1173" s="155" t="str">
        <f>VLOOKUP(Repository_table[[#This Row],[Country of Destination]],$T$11:$U$47,2,)</f>
        <v>Europe and Central Asia</v>
      </c>
      <c r="H1173" s="154" t="s">
        <v>155</v>
      </c>
      <c r="I1173" s="154" t="s">
        <v>261</v>
      </c>
      <c r="J1173" s="156">
        <v>3427437</v>
      </c>
      <c r="K1173" s="157"/>
      <c r="L1173" s="161"/>
      <c r="N1173" s="117"/>
    </row>
    <row r="1174" spans="1:14" s="17" customFormat="1" x14ac:dyDescent="0.25">
      <c r="A1174" s="152">
        <v>43831</v>
      </c>
      <c r="B1174" s="153" t="s">
        <v>423</v>
      </c>
      <c r="C1174" s="153" t="s">
        <v>462</v>
      </c>
      <c r="D1174" s="154" t="s">
        <v>451</v>
      </c>
      <c r="E1174" s="154" t="s">
        <v>104</v>
      </c>
      <c r="F1174" s="154" t="s">
        <v>78</v>
      </c>
      <c r="G1174" s="155" t="str">
        <f>VLOOKUP(Repository_table[[#This Row],[Country of Destination]],$T$11:$U$47,2,)</f>
        <v>East Asia and Pacific</v>
      </c>
      <c r="H1174" s="154" t="s">
        <v>459</v>
      </c>
      <c r="I1174" s="154" t="s">
        <v>421</v>
      </c>
      <c r="J1174" s="156">
        <v>3650720</v>
      </c>
      <c r="K1174" s="157"/>
      <c r="L1174" s="161"/>
      <c r="N1174" s="117"/>
    </row>
    <row r="1175" spans="1:14" s="17" customFormat="1" x14ac:dyDescent="0.25">
      <c r="A1175" s="152">
        <v>43831</v>
      </c>
      <c r="B1175" s="153" t="s">
        <v>58</v>
      </c>
      <c r="C1175" s="153" t="s">
        <v>58</v>
      </c>
      <c r="D1175" s="154" t="s">
        <v>243</v>
      </c>
      <c r="E1175" s="154" t="s">
        <v>104</v>
      </c>
      <c r="F1175" s="154" t="s">
        <v>105</v>
      </c>
      <c r="G1175" s="155" t="str">
        <f>VLOOKUP(Repository_table[[#This Row],[Country of Destination]],$T$11:$U$47,2,)</f>
        <v>Europe and Central Asia</v>
      </c>
      <c r="H1175" s="154" t="s">
        <v>457</v>
      </c>
      <c r="I1175" s="154" t="s">
        <v>261</v>
      </c>
      <c r="J1175" s="156">
        <v>3772695</v>
      </c>
      <c r="K1175" s="157"/>
      <c r="L1175" s="161"/>
      <c r="N1175" s="117"/>
    </row>
    <row r="1176" spans="1:14" s="17" customFormat="1" x14ac:dyDescent="0.25">
      <c r="A1176" s="152">
        <v>43832</v>
      </c>
      <c r="B1176" s="153" t="s">
        <v>58</v>
      </c>
      <c r="C1176" s="153" t="s">
        <v>58</v>
      </c>
      <c r="D1176" s="154" t="s">
        <v>243</v>
      </c>
      <c r="E1176" s="154" t="s">
        <v>104</v>
      </c>
      <c r="F1176" s="154" t="s">
        <v>78</v>
      </c>
      <c r="G1176" s="155" t="str">
        <f>VLOOKUP(Repository_table[[#This Row],[Country of Destination]],$T$11:$U$47,2,)</f>
        <v>East Asia and Pacific</v>
      </c>
      <c r="H1176" s="154" t="s">
        <v>359</v>
      </c>
      <c r="I1176" s="154" t="s">
        <v>261</v>
      </c>
      <c r="J1176" s="156">
        <v>3629444</v>
      </c>
      <c r="K1176" s="157"/>
      <c r="L1176" s="161"/>
      <c r="N1176" s="117"/>
    </row>
    <row r="1177" spans="1:14" s="17" customFormat="1" ht="25" x14ac:dyDescent="0.25">
      <c r="A1177" s="152">
        <v>43833</v>
      </c>
      <c r="B1177" s="153" t="s">
        <v>292</v>
      </c>
      <c r="C1177" s="153" t="s">
        <v>293</v>
      </c>
      <c r="D1177" s="154" t="s">
        <v>393</v>
      </c>
      <c r="E1177" s="154" t="s">
        <v>104</v>
      </c>
      <c r="F1177" s="154" t="s">
        <v>244</v>
      </c>
      <c r="G1177" s="155" t="str">
        <f>VLOOKUP(Repository_table[[#This Row],[Country of Destination]],$T$11:$U$47,2,)</f>
        <v>Europe and Central Asia</v>
      </c>
      <c r="H1177" s="154" t="s">
        <v>275</v>
      </c>
      <c r="I1177" s="154" t="s">
        <v>296</v>
      </c>
      <c r="J1177" s="156">
        <v>3274318</v>
      </c>
      <c r="K1177" s="157"/>
      <c r="L1177" s="161"/>
      <c r="N1177" s="117"/>
    </row>
    <row r="1178" spans="1:14" s="17" customFormat="1" x14ac:dyDescent="0.25">
      <c r="A1178" s="152">
        <v>43833</v>
      </c>
      <c r="B1178" s="153" t="s">
        <v>423</v>
      </c>
      <c r="C1178" s="153" t="s">
        <v>424</v>
      </c>
      <c r="D1178" s="154" t="s">
        <v>420</v>
      </c>
      <c r="E1178" s="154" t="s">
        <v>186</v>
      </c>
      <c r="F1178" s="154" t="s">
        <v>109</v>
      </c>
      <c r="G1178" s="155" t="str">
        <f>VLOOKUP(Repository_table[[#This Row],[Country of Destination]],$T$11:$U$47,2,)</f>
        <v>East Asia and Pacific</v>
      </c>
      <c r="H1178" s="154" t="s">
        <v>412</v>
      </c>
      <c r="I1178" s="154" t="s">
        <v>421</v>
      </c>
      <c r="J1178" s="156">
        <v>3648520</v>
      </c>
      <c r="K1178" s="157"/>
      <c r="L1178" s="161" t="s">
        <v>351</v>
      </c>
      <c r="N1178" s="117"/>
    </row>
    <row r="1179" spans="1:14" s="17" customFormat="1" x14ac:dyDescent="0.25">
      <c r="A1179" s="152">
        <v>43833</v>
      </c>
      <c r="B1179" s="153" t="s">
        <v>58</v>
      </c>
      <c r="C1179" s="153" t="s">
        <v>58</v>
      </c>
      <c r="D1179" s="154" t="s">
        <v>243</v>
      </c>
      <c r="E1179" s="154" t="s">
        <v>104</v>
      </c>
      <c r="F1179" s="154" t="s">
        <v>120</v>
      </c>
      <c r="G1179" s="155" t="str">
        <f>VLOOKUP(Repository_table[[#This Row],[Country of Destination]],$T$11:$U$47,2,)</f>
        <v>Europe and Central Asia</v>
      </c>
      <c r="H1179" s="154" t="s">
        <v>233</v>
      </c>
      <c r="I1179" s="154" t="s">
        <v>261</v>
      </c>
      <c r="J1179" s="156">
        <v>3261570</v>
      </c>
      <c r="K1179" s="157"/>
      <c r="L1179" s="161"/>
      <c r="N1179" s="117"/>
    </row>
    <row r="1180" spans="1:14" s="17" customFormat="1" x14ac:dyDescent="0.25">
      <c r="A1180" s="152">
        <v>43834</v>
      </c>
      <c r="B1180" s="153" t="s">
        <v>377</v>
      </c>
      <c r="C1180" s="153" t="s">
        <v>447</v>
      </c>
      <c r="D1180" s="154" t="s">
        <v>404</v>
      </c>
      <c r="E1180" s="154" t="s">
        <v>104</v>
      </c>
      <c r="F1180" s="154" t="s">
        <v>109</v>
      </c>
      <c r="G1180" s="155" t="str">
        <f>VLOOKUP(Repository_table[[#This Row],[Country of Destination]],$T$11:$U$47,2,)</f>
        <v>East Asia and Pacific</v>
      </c>
      <c r="H1180" s="154" t="s">
        <v>405</v>
      </c>
      <c r="I1180" s="154" t="s">
        <v>378</v>
      </c>
      <c r="J1180" s="156">
        <v>3028055</v>
      </c>
      <c r="K1180" s="157"/>
      <c r="L1180" s="161" t="s">
        <v>57</v>
      </c>
      <c r="N1180" s="117"/>
    </row>
    <row r="1181" spans="1:14" s="17" customFormat="1" x14ac:dyDescent="0.25">
      <c r="A1181" s="152">
        <v>43834</v>
      </c>
      <c r="B1181" s="153" t="s">
        <v>185</v>
      </c>
      <c r="C1181" s="153" t="s">
        <v>203</v>
      </c>
      <c r="D1181" s="154" t="s">
        <v>253</v>
      </c>
      <c r="E1181" s="154" t="s">
        <v>104</v>
      </c>
      <c r="F1181" s="154" t="s">
        <v>232</v>
      </c>
      <c r="G1181" s="155" t="str">
        <f>VLOOKUP(Repository_table[[#This Row],[Country of Destination]],$T$11:$U$47,2,)</f>
        <v>Europe and Central Asia</v>
      </c>
      <c r="H1181" s="154" t="s">
        <v>392</v>
      </c>
      <c r="I1181" s="154" t="s">
        <v>254</v>
      </c>
      <c r="J1181" s="156">
        <v>3402214</v>
      </c>
      <c r="K1181" s="157"/>
      <c r="L1181" s="161"/>
      <c r="N1181" s="117"/>
    </row>
    <row r="1182" spans="1:14" s="17" customFormat="1" x14ac:dyDescent="0.25">
      <c r="A1182" s="152">
        <v>43834</v>
      </c>
      <c r="B1182" s="153" t="s">
        <v>58</v>
      </c>
      <c r="C1182" s="153" t="s">
        <v>58</v>
      </c>
      <c r="D1182" s="154" t="s">
        <v>243</v>
      </c>
      <c r="E1182" s="154" t="s">
        <v>104</v>
      </c>
      <c r="F1182" s="154" t="s">
        <v>120</v>
      </c>
      <c r="G1182" s="155" t="str">
        <f>VLOOKUP(Repository_table[[#This Row],[Country of Destination]],$T$11:$U$47,2,)</f>
        <v>Europe and Central Asia</v>
      </c>
      <c r="H1182" s="154" t="s">
        <v>119</v>
      </c>
      <c r="I1182" s="154" t="s">
        <v>261</v>
      </c>
      <c r="J1182" s="156">
        <v>3432111</v>
      </c>
      <c r="K1182" s="157"/>
      <c r="L1182" s="161"/>
      <c r="N1182" s="117"/>
    </row>
    <row r="1183" spans="1:14" s="17" customFormat="1" x14ac:dyDescent="0.25">
      <c r="A1183" s="152">
        <v>43834</v>
      </c>
      <c r="B1183" s="153" t="s">
        <v>58</v>
      </c>
      <c r="C1183" s="153" t="s">
        <v>58</v>
      </c>
      <c r="D1183" s="154" t="s">
        <v>242</v>
      </c>
      <c r="E1183" s="154" t="s">
        <v>104</v>
      </c>
      <c r="F1183" s="154" t="s">
        <v>109</v>
      </c>
      <c r="G1183" s="155" t="str">
        <f>VLOOKUP(Repository_table[[#This Row],[Country of Destination]],$T$11:$U$47,2,)</f>
        <v>East Asia and Pacific</v>
      </c>
      <c r="H1183" s="154" t="s">
        <v>265</v>
      </c>
      <c r="I1183" s="154" t="s">
        <v>261</v>
      </c>
      <c r="J1183" s="156">
        <v>3265074</v>
      </c>
      <c r="K1183" s="157"/>
      <c r="L1183" s="161"/>
      <c r="N1183" s="117"/>
    </row>
    <row r="1184" spans="1:14" s="17" customFormat="1" ht="25" x14ac:dyDescent="0.25">
      <c r="A1184" s="152">
        <v>43835</v>
      </c>
      <c r="B1184" s="153" t="s">
        <v>292</v>
      </c>
      <c r="C1184" s="153" t="s">
        <v>293</v>
      </c>
      <c r="D1184" s="154" t="s">
        <v>393</v>
      </c>
      <c r="E1184" s="154" t="s">
        <v>104</v>
      </c>
      <c r="F1184" s="154" t="s">
        <v>196</v>
      </c>
      <c r="G1184" s="155" t="str">
        <f>VLOOKUP(Repository_table[[#This Row],[Country of Destination]],$T$11:$U$47,2,)</f>
        <v>Europe and Central Asia</v>
      </c>
      <c r="H1184" s="154" t="s">
        <v>228</v>
      </c>
      <c r="I1184" s="154" t="s">
        <v>296</v>
      </c>
      <c r="J1184" s="156">
        <v>3296454</v>
      </c>
      <c r="K1184" s="157"/>
      <c r="L1184" s="161"/>
      <c r="N1184" s="117"/>
    </row>
    <row r="1185" spans="1:14" s="17" customFormat="1" x14ac:dyDescent="0.25">
      <c r="A1185" s="152">
        <v>43835</v>
      </c>
      <c r="B1185" s="153" t="s">
        <v>423</v>
      </c>
      <c r="C1185" s="153" t="s">
        <v>424</v>
      </c>
      <c r="D1185" s="154" t="s">
        <v>420</v>
      </c>
      <c r="E1185" s="154" t="s">
        <v>186</v>
      </c>
      <c r="F1185" s="154" t="s">
        <v>189</v>
      </c>
      <c r="G1185" s="155" t="str">
        <f>VLOOKUP(Repository_table[[#This Row],[Country of Destination]],$T$11:$U$47,2,)</f>
        <v>Europe and Central Asia</v>
      </c>
      <c r="H1185" s="154" t="s">
        <v>239</v>
      </c>
      <c r="I1185" s="154" t="s">
        <v>421</v>
      </c>
      <c r="J1185" s="156">
        <v>2896786</v>
      </c>
      <c r="K1185" s="157"/>
      <c r="L1185" s="161" t="s">
        <v>351</v>
      </c>
      <c r="N1185" s="117"/>
    </row>
    <row r="1186" spans="1:14" s="17" customFormat="1" x14ac:dyDescent="0.25">
      <c r="A1186" s="152">
        <v>43835</v>
      </c>
      <c r="B1186" s="153" t="s">
        <v>58</v>
      </c>
      <c r="C1186" s="153" t="s">
        <v>58</v>
      </c>
      <c r="D1186" s="154" t="s">
        <v>390</v>
      </c>
      <c r="E1186" s="154" t="s">
        <v>104</v>
      </c>
      <c r="F1186" s="154" t="s">
        <v>109</v>
      </c>
      <c r="G1186" s="155" t="str">
        <f>VLOOKUP(Repository_table[[#This Row],[Country of Destination]],$T$11:$U$47,2,)</f>
        <v>East Asia and Pacific</v>
      </c>
      <c r="H1186" s="154" t="s">
        <v>458</v>
      </c>
      <c r="I1186" s="154" t="s">
        <v>261</v>
      </c>
      <c r="J1186" s="156">
        <v>3283515</v>
      </c>
      <c r="K1186" s="157"/>
      <c r="L1186" s="161"/>
      <c r="N1186" s="117"/>
    </row>
    <row r="1187" spans="1:14" s="17" customFormat="1" x14ac:dyDescent="0.25">
      <c r="A1187" s="152">
        <v>43836</v>
      </c>
      <c r="B1187" s="153" t="s">
        <v>423</v>
      </c>
      <c r="C1187" s="153" t="s">
        <v>462</v>
      </c>
      <c r="D1187" s="154" t="s">
        <v>451</v>
      </c>
      <c r="E1187" s="154" t="s">
        <v>104</v>
      </c>
      <c r="F1187" s="154" t="s">
        <v>352</v>
      </c>
      <c r="G1187" s="155" t="str">
        <f>VLOOKUP(Repository_table[[#This Row],[Country of Destination]],$T$11:$U$47,2,)</f>
        <v>East Asia and Pacific</v>
      </c>
      <c r="H1187" s="154" t="s">
        <v>413</v>
      </c>
      <c r="I1187" s="154" t="s">
        <v>421</v>
      </c>
      <c r="J1187" s="156">
        <v>3634515</v>
      </c>
      <c r="K1187" s="157"/>
      <c r="L1187" s="161"/>
      <c r="N1187" s="117"/>
    </row>
    <row r="1188" spans="1:14" s="17" customFormat="1" x14ac:dyDescent="0.25">
      <c r="A1188" s="152">
        <v>43836</v>
      </c>
      <c r="B1188" s="153" t="s">
        <v>58</v>
      </c>
      <c r="C1188" s="153" t="s">
        <v>58</v>
      </c>
      <c r="D1188" s="154" t="s">
        <v>243</v>
      </c>
      <c r="E1188" s="154" t="s">
        <v>104</v>
      </c>
      <c r="F1188" s="154" t="s">
        <v>120</v>
      </c>
      <c r="G1188" s="155" t="str">
        <f>VLOOKUP(Repository_table[[#This Row],[Country of Destination]],$T$11:$U$47,2,)</f>
        <v>Europe and Central Asia</v>
      </c>
      <c r="H1188" s="154" t="s">
        <v>156</v>
      </c>
      <c r="I1188" s="154" t="s">
        <v>261</v>
      </c>
      <c r="J1188" s="156">
        <v>3355999</v>
      </c>
      <c r="K1188" s="157"/>
      <c r="L1188" s="161"/>
      <c r="N1188" s="117"/>
    </row>
    <row r="1189" spans="1:14" s="17" customFormat="1" x14ac:dyDescent="0.25">
      <c r="A1189" s="152">
        <v>43837</v>
      </c>
      <c r="B1189" s="153" t="s">
        <v>377</v>
      </c>
      <c r="C1189" s="153" t="s">
        <v>448</v>
      </c>
      <c r="D1189" s="154" t="s">
        <v>404</v>
      </c>
      <c r="E1189" s="154" t="s">
        <v>104</v>
      </c>
      <c r="F1189" s="154" t="s">
        <v>78</v>
      </c>
      <c r="G1189" s="155" t="str">
        <f>VLOOKUP(Repository_table[[#This Row],[Country of Destination]],$T$11:$U$47,2,)</f>
        <v>East Asia and Pacific</v>
      </c>
      <c r="H1189" s="154" t="s">
        <v>278</v>
      </c>
      <c r="I1189" s="154" t="s">
        <v>378</v>
      </c>
      <c r="J1189" s="156">
        <v>3273381</v>
      </c>
      <c r="K1189" s="157"/>
      <c r="L1189" s="161" t="s">
        <v>57</v>
      </c>
      <c r="N1189" s="117"/>
    </row>
    <row r="1190" spans="1:14" s="17" customFormat="1" x14ac:dyDescent="0.25">
      <c r="A1190" s="152">
        <v>43837</v>
      </c>
      <c r="B1190" s="153" t="s">
        <v>58</v>
      </c>
      <c r="C1190" s="153" t="s">
        <v>58</v>
      </c>
      <c r="D1190" s="154" t="s">
        <v>243</v>
      </c>
      <c r="E1190" s="154" t="s">
        <v>104</v>
      </c>
      <c r="F1190" s="154" t="s">
        <v>120</v>
      </c>
      <c r="G1190" s="155" t="str">
        <f>VLOOKUP(Repository_table[[#This Row],[Country of Destination]],$T$11:$U$47,2,)</f>
        <v>Europe and Central Asia</v>
      </c>
      <c r="H1190" s="154" t="s">
        <v>114</v>
      </c>
      <c r="I1190" s="154" t="s">
        <v>261</v>
      </c>
      <c r="J1190" s="156">
        <v>3426065</v>
      </c>
      <c r="K1190" s="157"/>
      <c r="L1190" s="161"/>
      <c r="N1190" s="117"/>
    </row>
    <row r="1191" spans="1:14" s="17" customFormat="1" ht="25" x14ac:dyDescent="0.25">
      <c r="A1191" s="152">
        <v>43838</v>
      </c>
      <c r="B1191" s="153" t="s">
        <v>292</v>
      </c>
      <c r="C1191" s="153" t="s">
        <v>293</v>
      </c>
      <c r="D1191" s="154" t="s">
        <v>393</v>
      </c>
      <c r="E1191" s="154" t="s">
        <v>104</v>
      </c>
      <c r="F1191" s="154" t="s">
        <v>232</v>
      </c>
      <c r="G1191" s="155" t="str">
        <f>VLOOKUP(Repository_table[[#This Row],[Country of Destination]],$T$11:$U$47,2,)</f>
        <v>Europe and Central Asia</v>
      </c>
      <c r="H1191" s="154" t="s">
        <v>222</v>
      </c>
      <c r="I1191" s="154" t="s">
        <v>296</v>
      </c>
      <c r="J1191" s="156">
        <v>3293398</v>
      </c>
      <c r="K1191" s="157"/>
      <c r="L1191" s="161"/>
      <c r="N1191" s="117"/>
    </row>
    <row r="1192" spans="1:14" s="17" customFormat="1" x14ac:dyDescent="0.25">
      <c r="A1192" s="152">
        <v>43838</v>
      </c>
      <c r="B1192" s="153" t="s">
        <v>185</v>
      </c>
      <c r="C1192" s="153" t="s">
        <v>204</v>
      </c>
      <c r="D1192" s="154" t="s">
        <v>253</v>
      </c>
      <c r="E1192" s="154" t="s">
        <v>104</v>
      </c>
      <c r="F1192" s="154" t="s">
        <v>294</v>
      </c>
      <c r="G1192" s="155" t="str">
        <f>VLOOKUP(Repository_table[[#This Row],[Country of Destination]],$T$11:$U$47,2,)</f>
        <v>Europe and Central Asia</v>
      </c>
      <c r="H1192" s="154" t="s">
        <v>284</v>
      </c>
      <c r="I1192" s="154" t="s">
        <v>254</v>
      </c>
      <c r="J1192" s="156">
        <v>3222045</v>
      </c>
      <c r="K1192" s="157"/>
      <c r="L1192" s="161"/>
      <c r="N1192" s="117"/>
    </row>
    <row r="1193" spans="1:14" s="17" customFormat="1" x14ac:dyDescent="0.25">
      <c r="A1193" s="152">
        <v>43838</v>
      </c>
      <c r="B1193" s="153" t="s">
        <v>423</v>
      </c>
      <c r="C1193" s="153" t="s">
        <v>424</v>
      </c>
      <c r="D1193" s="154" t="s">
        <v>420</v>
      </c>
      <c r="E1193" s="154" t="s">
        <v>186</v>
      </c>
      <c r="F1193" s="154" t="s">
        <v>73</v>
      </c>
      <c r="G1193" s="155" t="str">
        <f>VLOOKUP(Repository_table[[#This Row],[Country of Destination]],$T$11:$U$47,2,)</f>
        <v>Latin America and the Caribbean</v>
      </c>
      <c r="H1193" s="154" t="s">
        <v>247</v>
      </c>
      <c r="I1193" s="154" t="s">
        <v>421</v>
      </c>
      <c r="J1193" s="156">
        <v>3689343</v>
      </c>
      <c r="K1193" s="157"/>
      <c r="L1193" s="161" t="s">
        <v>351</v>
      </c>
      <c r="N1193" s="117"/>
    </row>
    <row r="1194" spans="1:14" s="17" customFormat="1" x14ac:dyDescent="0.25">
      <c r="A1194" s="152">
        <v>43838</v>
      </c>
      <c r="B1194" s="153" t="s">
        <v>58</v>
      </c>
      <c r="C1194" s="153" t="s">
        <v>58</v>
      </c>
      <c r="D1194" s="154" t="s">
        <v>243</v>
      </c>
      <c r="E1194" s="154" t="s">
        <v>104</v>
      </c>
      <c r="F1194" s="154" t="s">
        <v>244</v>
      </c>
      <c r="G1194" s="155" t="str">
        <f>VLOOKUP(Repository_table[[#This Row],[Country of Destination]],$T$11:$U$47,2,)</f>
        <v>Europe and Central Asia</v>
      </c>
      <c r="H1194" s="154" t="s">
        <v>410</v>
      </c>
      <c r="I1194" s="154" t="s">
        <v>261</v>
      </c>
      <c r="J1194" s="156">
        <v>3033696</v>
      </c>
      <c r="K1194" s="157"/>
      <c r="L1194" s="161"/>
      <c r="N1194" s="117"/>
    </row>
    <row r="1195" spans="1:14" s="17" customFormat="1" x14ac:dyDescent="0.25">
      <c r="A1195" s="152">
        <v>43838</v>
      </c>
      <c r="B1195" s="153" t="s">
        <v>58</v>
      </c>
      <c r="C1195" s="153" t="s">
        <v>58</v>
      </c>
      <c r="D1195" s="154" t="s">
        <v>243</v>
      </c>
      <c r="E1195" s="154" t="s">
        <v>104</v>
      </c>
      <c r="F1195" s="154" t="s">
        <v>105</v>
      </c>
      <c r="G1195" s="155" t="str">
        <f>VLOOKUP(Repository_table[[#This Row],[Country of Destination]],$T$11:$U$47,2,)</f>
        <v>Europe and Central Asia</v>
      </c>
      <c r="H1195" s="154" t="s">
        <v>255</v>
      </c>
      <c r="I1195" s="154" t="s">
        <v>261</v>
      </c>
      <c r="J1195" s="156">
        <v>3265292</v>
      </c>
      <c r="K1195" s="157"/>
      <c r="L1195" s="161"/>
      <c r="N1195" s="117"/>
    </row>
    <row r="1196" spans="1:14" s="17" customFormat="1" x14ac:dyDescent="0.25">
      <c r="A1196" s="152">
        <v>43839</v>
      </c>
      <c r="B1196" s="153" t="s">
        <v>58</v>
      </c>
      <c r="C1196" s="153" t="s">
        <v>58</v>
      </c>
      <c r="D1196" s="154" t="s">
        <v>390</v>
      </c>
      <c r="E1196" s="154" t="s">
        <v>104</v>
      </c>
      <c r="F1196" s="154" t="s">
        <v>108</v>
      </c>
      <c r="G1196" s="155" t="str">
        <f>VLOOKUP(Repository_table[[#This Row],[Country of Destination]],$T$11:$U$47,2,)</f>
        <v>Latin America and the Caribbean</v>
      </c>
      <c r="H1196" s="154" t="s">
        <v>251</v>
      </c>
      <c r="I1196" s="154" t="s">
        <v>261</v>
      </c>
      <c r="J1196" s="156">
        <v>2819594</v>
      </c>
      <c r="K1196" s="157"/>
      <c r="L1196" s="161" t="s">
        <v>57</v>
      </c>
      <c r="N1196" s="117"/>
    </row>
    <row r="1197" spans="1:14" s="17" customFormat="1" x14ac:dyDescent="0.25">
      <c r="A1197" s="152">
        <v>43839</v>
      </c>
      <c r="B1197" s="153" t="s">
        <v>58</v>
      </c>
      <c r="C1197" s="153" t="s">
        <v>58</v>
      </c>
      <c r="D1197" s="154" t="s">
        <v>390</v>
      </c>
      <c r="E1197" s="154" t="s">
        <v>104</v>
      </c>
      <c r="F1197" s="154" t="s">
        <v>193</v>
      </c>
      <c r="G1197" s="155" t="str">
        <f>VLOOKUP(Repository_table[[#This Row],[Country of Destination]],$T$11:$U$47,2,)</f>
        <v>Latin America and the Caribbean</v>
      </c>
      <c r="H1197" s="154" t="s">
        <v>251</v>
      </c>
      <c r="I1197" s="154" t="s">
        <v>261</v>
      </c>
      <c r="J1197" s="156">
        <v>524808</v>
      </c>
      <c r="K1197" s="157"/>
      <c r="L1197" s="161" t="s">
        <v>57</v>
      </c>
      <c r="N1197" s="117"/>
    </row>
    <row r="1198" spans="1:14" s="17" customFormat="1" ht="25" x14ac:dyDescent="0.25">
      <c r="A1198" s="152">
        <v>43840</v>
      </c>
      <c r="B1198" s="153" t="s">
        <v>292</v>
      </c>
      <c r="C1198" s="153" t="s">
        <v>293</v>
      </c>
      <c r="D1198" s="154" t="s">
        <v>393</v>
      </c>
      <c r="E1198" s="154" t="s">
        <v>104</v>
      </c>
      <c r="F1198" s="154" t="s">
        <v>232</v>
      </c>
      <c r="G1198" s="155" t="str">
        <f>VLOOKUP(Repository_table[[#This Row],[Country of Destination]],$T$11:$U$47,2,)</f>
        <v>Europe and Central Asia</v>
      </c>
      <c r="H1198" s="154" t="s">
        <v>415</v>
      </c>
      <c r="I1198" s="154" t="s">
        <v>296</v>
      </c>
      <c r="J1198" s="156">
        <v>3695464</v>
      </c>
      <c r="K1198" s="157"/>
      <c r="L1198" s="161"/>
      <c r="N1198" s="117"/>
    </row>
    <row r="1199" spans="1:14" s="17" customFormat="1" x14ac:dyDescent="0.25">
      <c r="A1199" s="152">
        <v>43840</v>
      </c>
      <c r="B1199" s="153" t="s">
        <v>58</v>
      </c>
      <c r="C1199" s="153" t="s">
        <v>58</v>
      </c>
      <c r="D1199" s="154" t="s">
        <v>407</v>
      </c>
      <c r="E1199" s="154" t="s">
        <v>104</v>
      </c>
      <c r="F1199" s="154" t="s">
        <v>78</v>
      </c>
      <c r="G1199" s="155" t="str">
        <f>VLOOKUP(Repository_table[[#This Row],[Country of Destination]],$T$11:$U$47,2,)</f>
        <v>East Asia and Pacific</v>
      </c>
      <c r="H1199" s="154" t="s">
        <v>107</v>
      </c>
      <c r="I1199" s="154" t="s">
        <v>261</v>
      </c>
      <c r="J1199" s="156">
        <v>3322205</v>
      </c>
      <c r="K1199" s="157"/>
      <c r="L1199" s="161"/>
      <c r="N1199" s="117"/>
    </row>
    <row r="1200" spans="1:14" s="17" customFormat="1" x14ac:dyDescent="0.25">
      <c r="A1200" s="152">
        <v>43841</v>
      </c>
      <c r="B1200" s="153" t="s">
        <v>423</v>
      </c>
      <c r="C1200" s="153" t="s">
        <v>462</v>
      </c>
      <c r="D1200" s="154" t="s">
        <v>451</v>
      </c>
      <c r="E1200" s="154" t="s">
        <v>104</v>
      </c>
      <c r="F1200" s="154" t="s">
        <v>78</v>
      </c>
      <c r="G1200" s="155" t="str">
        <f>VLOOKUP(Repository_table[[#This Row],[Country of Destination]],$T$11:$U$47,2,)</f>
        <v>East Asia and Pacific</v>
      </c>
      <c r="H1200" s="154" t="s">
        <v>460</v>
      </c>
      <c r="I1200" s="154" t="s">
        <v>421</v>
      </c>
      <c r="J1200" s="156">
        <v>3664784</v>
      </c>
      <c r="K1200" s="157"/>
      <c r="L1200" s="161"/>
      <c r="N1200" s="117"/>
    </row>
    <row r="1201" spans="1:14" s="17" customFormat="1" x14ac:dyDescent="0.25">
      <c r="A1201" s="152">
        <v>43841</v>
      </c>
      <c r="B1201" s="153" t="s">
        <v>58</v>
      </c>
      <c r="C1201" s="153" t="s">
        <v>58</v>
      </c>
      <c r="D1201" s="154" t="s">
        <v>242</v>
      </c>
      <c r="E1201" s="154" t="s">
        <v>104</v>
      </c>
      <c r="F1201" s="154" t="s">
        <v>109</v>
      </c>
      <c r="G1201" s="155" t="str">
        <f>VLOOKUP(Repository_table[[#This Row],[Country of Destination]],$T$11:$U$47,2,)</f>
        <v>East Asia and Pacific</v>
      </c>
      <c r="H1201" s="154" t="s">
        <v>127</v>
      </c>
      <c r="I1201" s="154" t="s">
        <v>261</v>
      </c>
      <c r="J1201" s="156">
        <v>3565140</v>
      </c>
      <c r="K1201" s="157"/>
      <c r="L1201" s="161"/>
      <c r="N1201" s="117"/>
    </row>
    <row r="1202" spans="1:14" s="17" customFormat="1" x14ac:dyDescent="0.25">
      <c r="A1202" s="152">
        <v>43841</v>
      </c>
      <c r="B1202" s="153" t="s">
        <v>58</v>
      </c>
      <c r="C1202" s="153" t="s">
        <v>58</v>
      </c>
      <c r="D1202" s="154" t="s">
        <v>390</v>
      </c>
      <c r="E1202" s="154" t="s">
        <v>104</v>
      </c>
      <c r="F1202" s="154" t="s">
        <v>352</v>
      </c>
      <c r="G1202" s="155" t="str">
        <f>VLOOKUP(Repository_table[[#This Row],[Country of Destination]],$T$11:$U$47,2,)</f>
        <v>East Asia and Pacific</v>
      </c>
      <c r="H1202" s="154" t="s">
        <v>230</v>
      </c>
      <c r="I1202" s="154" t="s">
        <v>261</v>
      </c>
      <c r="J1202" s="156">
        <v>2940811</v>
      </c>
      <c r="K1202" s="157"/>
      <c r="L1202" s="161"/>
      <c r="N1202" s="117"/>
    </row>
    <row r="1203" spans="1:14" s="17" customFormat="1" x14ac:dyDescent="0.25">
      <c r="A1203" s="152">
        <v>43842</v>
      </c>
      <c r="B1203" s="153" t="s">
        <v>58</v>
      </c>
      <c r="C1203" s="153" t="s">
        <v>58</v>
      </c>
      <c r="D1203" s="154" t="s">
        <v>242</v>
      </c>
      <c r="E1203" s="154" t="s">
        <v>104</v>
      </c>
      <c r="F1203" s="154" t="s">
        <v>109</v>
      </c>
      <c r="G1203" s="155" t="str">
        <f>VLOOKUP(Repository_table[[#This Row],[Country of Destination]],$T$11:$U$47,2,)</f>
        <v>East Asia and Pacific</v>
      </c>
      <c r="H1203" s="154" t="s">
        <v>395</v>
      </c>
      <c r="I1203" s="154" t="s">
        <v>261</v>
      </c>
      <c r="J1203" s="156">
        <v>3259499</v>
      </c>
      <c r="K1203" s="157"/>
      <c r="L1203" s="161"/>
      <c r="N1203" s="117"/>
    </row>
    <row r="1204" spans="1:14" s="17" customFormat="1" ht="25" x14ac:dyDescent="0.25">
      <c r="A1204" s="152">
        <v>43843</v>
      </c>
      <c r="B1204" s="153" t="s">
        <v>292</v>
      </c>
      <c r="C1204" s="153" t="s">
        <v>293</v>
      </c>
      <c r="D1204" s="154" t="s">
        <v>393</v>
      </c>
      <c r="E1204" s="154" t="s">
        <v>104</v>
      </c>
      <c r="F1204" s="154" t="s">
        <v>196</v>
      </c>
      <c r="G1204" s="155" t="str">
        <f>VLOOKUP(Repository_table[[#This Row],[Country of Destination]],$T$11:$U$47,2,)</f>
        <v>Europe and Central Asia</v>
      </c>
      <c r="H1204" s="154" t="s">
        <v>129</v>
      </c>
      <c r="I1204" s="154" t="s">
        <v>296</v>
      </c>
      <c r="J1204" s="156">
        <v>3384676</v>
      </c>
      <c r="K1204" s="157"/>
      <c r="L1204" s="161"/>
      <c r="N1204" s="117"/>
    </row>
    <row r="1205" spans="1:14" s="17" customFormat="1" x14ac:dyDescent="0.25">
      <c r="A1205" s="152">
        <v>43843</v>
      </c>
      <c r="B1205" s="153" t="s">
        <v>58</v>
      </c>
      <c r="C1205" s="153" t="s">
        <v>58</v>
      </c>
      <c r="D1205" s="154" t="s">
        <v>243</v>
      </c>
      <c r="E1205" s="154" t="s">
        <v>104</v>
      </c>
      <c r="F1205" s="154" t="s">
        <v>105</v>
      </c>
      <c r="G1205" s="155" t="str">
        <f>VLOOKUP(Repository_table[[#This Row],[Country of Destination]],$T$11:$U$47,2,)</f>
        <v>Europe and Central Asia</v>
      </c>
      <c r="H1205" s="154" t="s">
        <v>183</v>
      </c>
      <c r="I1205" s="154" t="s">
        <v>261</v>
      </c>
      <c r="J1205" s="156">
        <v>3546951</v>
      </c>
      <c r="K1205" s="157"/>
      <c r="L1205" s="161"/>
      <c r="N1205" s="117"/>
    </row>
    <row r="1206" spans="1:14" s="17" customFormat="1" x14ac:dyDescent="0.25">
      <c r="A1206" s="152">
        <v>43844</v>
      </c>
      <c r="B1206" s="153" t="s">
        <v>185</v>
      </c>
      <c r="C1206" s="153" t="s">
        <v>203</v>
      </c>
      <c r="D1206" s="154" t="s">
        <v>253</v>
      </c>
      <c r="E1206" s="154" t="s">
        <v>104</v>
      </c>
      <c r="F1206" s="154" t="s">
        <v>231</v>
      </c>
      <c r="G1206" s="155" t="str">
        <f>VLOOKUP(Repository_table[[#This Row],[Country of Destination]],$T$11:$U$47,2,)</f>
        <v>Europe and Central Asia</v>
      </c>
      <c r="H1206" s="154" t="s">
        <v>365</v>
      </c>
      <c r="I1206" s="154" t="s">
        <v>254</v>
      </c>
      <c r="J1206" s="156">
        <v>522382</v>
      </c>
      <c r="K1206" s="157"/>
      <c r="L1206" s="161" t="s">
        <v>57</v>
      </c>
      <c r="N1206" s="117"/>
    </row>
    <row r="1207" spans="1:14" s="17" customFormat="1" x14ac:dyDescent="0.25">
      <c r="A1207" s="152">
        <v>43844</v>
      </c>
      <c r="B1207" s="153" t="s">
        <v>185</v>
      </c>
      <c r="C1207" s="153" t="s">
        <v>203</v>
      </c>
      <c r="D1207" s="154" t="s">
        <v>253</v>
      </c>
      <c r="E1207" s="154" t="s">
        <v>104</v>
      </c>
      <c r="F1207" s="154" t="s">
        <v>105</v>
      </c>
      <c r="G1207" s="155" t="str">
        <f>VLOOKUP(Repository_table[[#This Row],[Country of Destination]],$T$11:$U$47,2,)</f>
        <v>Europe and Central Asia</v>
      </c>
      <c r="H1207" s="154" t="s">
        <v>365</v>
      </c>
      <c r="I1207" s="154" t="s">
        <v>254</v>
      </c>
      <c r="J1207" s="156">
        <v>2817572</v>
      </c>
      <c r="K1207" s="157"/>
      <c r="L1207" s="161" t="s">
        <v>57</v>
      </c>
      <c r="N1207" s="117"/>
    </row>
    <row r="1208" spans="1:14" s="17" customFormat="1" x14ac:dyDescent="0.25">
      <c r="A1208" s="152">
        <v>43846</v>
      </c>
      <c r="B1208" s="153" t="s">
        <v>58</v>
      </c>
      <c r="C1208" s="153" t="s">
        <v>58</v>
      </c>
      <c r="D1208" s="154" t="s">
        <v>243</v>
      </c>
      <c r="E1208" s="154" t="s">
        <v>104</v>
      </c>
      <c r="F1208" s="154" t="s">
        <v>120</v>
      </c>
      <c r="G1208" s="155" t="str">
        <f>VLOOKUP(Repository_table[[#This Row],[Country of Destination]],$T$11:$U$47,2,)</f>
        <v>Europe and Central Asia</v>
      </c>
      <c r="H1208" s="154" t="s">
        <v>224</v>
      </c>
      <c r="I1208" s="154" t="s">
        <v>261</v>
      </c>
      <c r="J1208" s="156">
        <v>3437984</v>
      </c>
      <c r="K1208" s="157"/>
      <c r="L1208" s="161"/>
      <c r="N1208" s="117"/>
    </row>
    <row r="1209" spans="1:14" s="17" customFormat="1" x14ac:dyDescent="0.25">
      <c r="A1209" s="152">
        <v>43847</v>
      </c>
      <c r="B1209" s="153" t="s">
        <v>377</v>
      </c>
      <c r="C1209" s="153" t="s">
        <v>447</v>
      </c>
      <c r="D1209" s="154" t="s">
        <v>404</v>
      </c>
      <c r="E1209" s="154" t="s">
        <v>104</v>
      </c>
      <c r="F1209" s="154" t="s">
        <v>294</v>
      </c>
      <c r="G1209" s="155" t="str">
        <f>VLOOKUP(Repository_table[[#This Row],[Country of Destination]],$T$11:$U$47,2,)</f>
        <v>Europe and Central Asia</v>
      </c>
      <c r="H1209" s="154" t="s">
        <v>273</v>
      </c>
      <c r="I1209" s="154" t="s">
        <v>378</v>
      </c>
      <c r="J1209" s="156">
        <v>2741222</v>
      </c>
      <c r="K1209" s="157"/>
      <c r="L1209" s="161" t="s">
        <v>57</v>
      </c>
      <c r="N1209" s="117"/>
    </row>
    <row r="1210" spans="1:14" s="17" customFormat="1" x14ac:dyDescent="0.25">
      <c r="A1210" s="152">
        <v>43847</v>
      </c>
      <c r="B1210" s="153" t="s">
        <v>377</v>
      </c>
      <c r="C1210" s="153" t="s">
        <v>447</v>
      </c>
      <c r="D1210" s="154" t="s">
        <v>404</v>
      </c>
      <c r="E1210" s="154" t="s">
        <v>104</v>
      </c>
      <c r="F1210" s="154" t="s">
        <v>232</v>
      </c>
      <c r="G1210" s="155" t="str">
        <f>VLOOKUP(Repository_table[[#This Row],[Country of Destination]],$T$11:$U$47,2,)</f>
        <v>Europe and Central Asia</v>
      </c>
      <c r="H1210" s="154" t="s">
        <v>273</v>
      </c>
      <c r="I1210" s="154" t="s">
        <v>378</v>
      </c>
      <c r="J1210" s="156">
        <v>841408</v>
      </c>
      <c r="K1210" s="157"/>
      <c r="L1210" s="161" t="s">
        <v>57</v>
      </c>
      <c r="N1210" s="117"/>
    </row>
    <row r="1211" spans="1:14" s="17" customFormat="1" ht="25" x14ac:dyDescent="0.25">
      <c r="A1211" s="152">
        <v>43847</v>
      </c>
      <c r="B1211" s="153" t="s">
        <v>292</v>
      </c>
      <c r="C1211" s="153" t="s">
        <v>293</v>
      </c>
      <c r="D1211" s="154" t="s">
        <v>394</v>
      </c>
      <c r="E1211" s="154" t="s">
        <v>104</v>
      </c>
      <c r="F1211" s="154" t="s">
        <v>109</v>
      </c>
      <c r="G1211" s="155" t="str">
        <f>VLOOKUP(Repository_table[[#This Row],[Country of Destination]],$T$11:$U$47,2,)</f>
        <v>East Asia and Pacific</v>
      </c>
      <c r="H1211" s="154" t="s">
        <v>334</v>
      </c>
      <c r="I1211" s="154" t="s">
        <v>296</v>
      </c>
      <c r="J1211" s="156">
        <v>3307113</v>
      </c>
      <c r="K1211" s="157"/>
      <c r="L1211" s="161"/>
      <c r="N1211" s="117"/>
    </row>
    <row r="1212" spans="1:14" s="17" customFormat="1" x14ac:dyDescent="0.25">
      <c r="A1212" s="152">
        <v>43847</v>
      </c>
      <c r="B1212" s="153" t="s">
        <v>185</v>
      </c>
      <c r="C1212" s="153" t="s">
        <v>204</v>
      </c>
      <c r="D1212" s="154" t="s">
        <v>253</v>
      </c>
      <c r="E1212" s="154" t="s">
        <v>104</v>
      </c>
      <c r="F1212" s="154" t="s">
        <v>78</v>
      </c>
      <c r="G1212" s="155" t="str">
        <f>VLOOKUP(Repository_table[[#This Row],[Country of Destination]],$T$11:$U$47,2,)</f>
        <v>East Asia and Pacific</v>
      </c>
      <c r="H1212" s="154" t="s">
        <v>289</v>
      </c>
      <c r="I1212" s="154" t="s">
        <v>254</v>
      </c>
      <c r="J1212" s="156">
        <v>3459463</v>
      </c>
      <c r="K1212" s="157"/>
      <c r="L1212" s="161"/>
      <c r="N1212" s="117"/>
    </row>
    <row r="1213" spans="1:14" s="17" customFormat="1" x14ac:dyDescent="0.25">
      <c r="A1213" s="152">
        <v>43847</v>
      </c>
      <c r="B1213" s="153" t="s">
        <v>58</v>
      </c>
      <c r="C1213" s="153" t="s">
        <v>58</v>
      </c>
      <c r="D1213" s="154" t="s">
        <v>408</v>
      </c>
      <c r="E1213" s="154" t="s">
        <v>104</v>
      </c>
      <c r="F1213" s="154" t="s">
        <v>169</v>
      </c>
      <c r="G1213" s="155" t="str">
        <f>VLOOKUP(Repository_table[[#This Row],[Country of Destination]],$T$11:$U$47,2,)</f>
        <v>Latin America and the Caribbean</v>
      </c>
      <c r="H1213" s="154" t="s">
        <v>430</v>
      </c>
      <c r="I1213" s="154" t="s">
        <v>261</v>
      </c>
      <c r="J1213" s="156">
        <v>2055661</v>
      </c>
      <c r="K1213" s="157"/>
      <c r="L1213" s="161" t="s">
        <v>57</v>
      </c>
      <c r="N1213" s="117"/>
    </row>
    <row r="1214" spans="1:14" s="17" customFormat="1" x14ac:dyDescent="0.25">
      <c r="A1214" s="152">
        <v>43847</v>
      </c>
      <c r="B1214" s="153" t="s">
        <v>58</v>
      </c>
      <c r="C1214" s="153" t="s">
        <v>58</v>
      </c>
      <c r="D1214" s="154" t="s">
        <v>408</v>
      </c>
      <c r="E1214" s="154" t="s">
        <v>104</v>
      </c>
      <c r="F1214" s="154" t="s">
        <v>267</v>
      </c>
      <c r="G1214" s="155" t="str">
        <f>VLOOKUP(Repository_table[[#This Row],[Country of Destination]],$T$11:$U$47,2,)</f>
        <v>Latin America and the Caribbean</v>
      </c>
      <c r="H1214" s="154" t="s">
        <v>430</v>
      </c>
      <c r="I1214" s="154" t="s">
        <v>261</v>
      </c>
      <c r="J1214" s="156">
        <v>869371</v>
      </c>
      <c r="K1214" s="157"/>
      <c r="L1214" s="161" t="s">
        <v>57</v>
      </c>
      <c r="N1214" s="117"/>
    </row>
    <row r="1215" spans="1:14" s="17" customFormat="1" x14ac:dyDescent="0.25">
      <c r="A1215" s="152">
        <v>43848</v>
      </c>
      <c r="B1215" s="153" t="s">
        <v>377</v>
      </c>
      <c r="C1215" s="153" t="s">
        <v>447</v>
      </c>
      <c r="D1215" s="154" t="s">
        <v>404</v>
      </c>
      <c r="E1215" s="154" t="s">
        <v>104</v>
      </c>
      <c r="F1215" s="154" t="s">
        <v>277</v>
      </c>
      <c r="G1215" s="155" t="str">
        <f>VLOOKUP(Repository_table[[#This Row],[Country of Destination]],$T$11:$U$47,2,)</f>
        <v>Europe and Central Asia</v>
      </c>
      <c r="H1215" s="154" t="s">
        <v>330</v>
      </c>
      <c r="I1215" s="154" t="s">
        <v>378</v>
      </c>
      <c r="J1215" s="156">
        <v>3282392</v>
      </c>
      <c r="K1215" s="157"/>
      <c r="L1215" s="161"/>
      <c r="N1215" s="117"/>
    </row>
    <row r="1216" spans="1:14" s="17" customFormat="1" x14ac:dyDescent="0.25">
      <c r="A1216" s="152">
        <v>43848</v>
      </c>
      <c r="B1216" s="153" t="s">
        <v>423</v>
      </c>
      <c r="C1216" s="153" t="s">
        <v>462</v>
      </c>
      <c r="D1216" s="154" t="s">
        <v>451</v>
      </c>
      <c r="E1216" s="154" t="s">
        <v>104</v>
      </c>
      <c r="F1216" s="154" t="s">
        <v>232</v>
      </c>
      <c r="G1216" s="155" t="str">
        <f>VLOOKUP(Repository_table[[#This Row],[Country of Destination]],$T$11:$U$47,2,)</f>
        <v>Europe and Central Asia</v>
      </c>
      <c r="H1216" s="154" t="s">
        <v>356</v>
      </c>
      <c r="I1216" s="154" t="s">
        <v>421</v>
      </c>
      <c r="J1216" s="156">
        <v>3255183</v>
      </c>
      <c r="K1216" s="157"/>
      <c r="L1216" s="161"/>
      <c r="N1216" s="117"/>
    </row>
    <row r="1217" spans="1:14" s="17" customFormat="1" ht="25" x14ac:dyDescent="0.25">
      <c r="A1217" s="152">
        <v>43849</v>
      </c>
      <c r="B1217" s="153" t="s">
        <v>292</v>
      </c>
      <c r="C1217" s="153" t="s">
        <v>293</v>
      </c>
      <c r="D1217" s="154" t="s">
        <v>393</v>
      </c>
      <c r="E1217" s="154" t="s">
        <v>104</v>
      </c>
      <c r="F1217" s="154" t="s">
        <v>232</v>
      </c>
      <c r="G1217" s="155" t="str">
        <f>VLOOKUP(Repository_table[[#This Row],[Country of Destination]],$T$11:$U$47,2,)</f>
        <v>Europe and Central Asia</v>
      </c>
      <c r="H1217" s="154" t="s">
        <v>329</v>
      </c>
      <c r="I1217" s="154" t="s">
        <v>296</v>
      </c>
      <c r="J1217" s="156">
        <v>3277853</v>
      </c>
      <c r="K1217" s="157"/>
      <c r="L1217" s="161"/>
      <c r="N1217" s="117"/>
    </row>
    <row r="1218" spans="1:14" s="17" customFormat="1" x14ac:dyDescent="0.25">
      <c r="A1218" s="152">
        <v>43849</v>
      </c>
      <c r="B1218" s="153" t="s">
        <v>58</v>
      </c>
      <c r="C1218" s="153" t="s">
        <v>58</v>
      </c>
      <c r="D1218" s="154" t="s">
        <v>242</v>
      </c>
      <c r="E1218" s="154" t="s">
        <v>104</v>
      </c>
      <c r="F1218" s="154" t="s">
        <v>109</v>
      </c>
      <c r="G1218" s="155" t="str">
        <f>VLOOKUP(Repository_table[[#This Row],[Country of Destination]],$T$11:$U$47,2,)</f>
        <v>East Asia and Pacific</v>
      </c>
      <c r="H1218" s="154" t="s">
        <v>364</v>
      </c>
      <c r="I1218" s="154" t="s">
        <v>261</v>
      </c>
      <c r="J1218" s="156">
        <v>3713342</v>
      </c>
      <c r="K1218" s="157"/>
      <c r="L1218" s="161"/>
      <c r="N1218" s="117"/>
    </row>
    <row r="1219" spans="1:14" s="17" customFormat="1" x14ac:dyDescent="0.25">
      <c r="A1219" s="152">
        <v>43849</v>
      </c>
      <c r="B1219" s="153" t="s">
        <v>58</v>
      </c>
      <c r="C1219" s="153" t="s">
        <v>58</v>
      </c>
      <c r="D1219" s="154" t="s">
        <v>408</v>
      </c>
      <c r="E1219" s="154" t="s">
        <v>104</v>
      </c>
      <c r="F1219" s="154" t="s">
        <v>105</v>
      </c>
      <c r="G1219" s="155" t="str">
        <f>VLOOKUP(Repository_table[[#This Row],[Country of Destination]],$T$11:$U$47,2,)</f>
        <v>Europe and Central Asia</v>
      </c>
      <c r="H1219" s="154" t="s">
        <v>179</v>
      </c>
      <c r="I1219" s="154" t="s">
        <v>261</v>
      </c>
      <c r="J1219" s="156">
        <v>2879271</v>
      </c>
      <c r="K1219" s="157"/>
      <c r="L1219" s="161"/>
      <c r="N1219" s="117"/>
    </row>
    <row r="1220" spans="1:14" s="17" customFormat="1" x14ac:dyDescent="0.25">
      <c r="A1220" s="152">
        <v>43850</v>
      </c>
      <c r="B1220" s="153" t="s">
        <v>377</v>
      </c>
      <c r="C1220" s="153" t="s">
        <v>447</v>
      </c>
      <c r="D1220" s="154" t="s">
        <v>404</v>
      </c>
      <c r="E1220" s="154" t="s">
        <v>104</v>
      </c>
      <c r="F1220" s="154" t="s">
        <v>357</v>
      </c>
      <c r="G1220" s="155" t="str">
        <f>VLOOKUP(Repository_table[[#This Row],[Country of Destination]],$T$11:$U$47,2,)</f>
        <v>Europe and Central Asia</v>
      </c>
      <c r="H1220" s="154" t="s">
        <v>397</v>
      </c>
      <c r="I1220" s="154" t="s">
        <v>378</v>
      </c>
      <c r="J1220" s="156">
        <v>3289532</v>
      </c>
      <c r="K1220" s="157"/>
      <c r="L1220" s="161" t="s">
        <v>351</v>
      </c>
      <c r="N1220" s="117"/>
    </row>
    <row r="1221" spans="1:14" s="17" customFormat="1" x14ac:dyDescent="0.25">
      <c r="A1221" s="152">
        <v>43850</v>
      </c>
      <c r="B1221" s="153" t="s">
        <v>58</v>
      </c>
      <c r="C1221" s="153" t="s">
        <v>58</v>
      </c>
      <c r="D1221" s="154" t="s">
        <v>242</v>
      </c>
      <c r="E1221" s="154" t="s">
        <v>104</v>
      </c>
      <c r="F1221" s="154" t="s">
        <v>108</v>
      </c>
      <c r="G1221" s="155" t="str">
        <f>VLOOKUP(Repository_table[[#This Row],[Country of Destination]],$T$11:$U$47,2,)</f>
        <v>Latin America and the Caribbean</v>
      </c>
      <c r="H1221" s="154" t="s">
        <v>236</v>
      </c>
      <c r="I1221" s="154" t="s">
        <v>261</v>
      </c>
      <c r="J1221" s="156">
        <v>3267763</v>
      </c>
      <c r="K1221" s="157"/>
      <c r="L1221" s="161"/>
      <c r="N1221" s="117"/>
    </row>
    <row r="1222" spans="1:14" s="17" customFormat="1" x14ac:dyDescent="0.25">
      <c r="A1222" s="152">
        <v>43851</v>
      </c>
      <c r="B1222" s="153" t="s">
        <v>377</v>
      </c>
      <c r="C1222" s="153" t="s">
        <v>447</v>
      </c>
      <c r="D1222" s="154" t="s">
        <v>404</v>
      </c>
      <c r="E1222" s="154" t="s">
        <v>104</v>
      </c>
      <c r="F1222" s="154" t="s">
        <v>120</v>
      </c>
      <c r="G1222" s="155" t="str">
        <f>VLOOKUP(Repository_table[[#This Row],[Country of Destination]],$T$11:$U$47,2,)</f>
        <v>Europe and Central Asia</v>
      </c>
      <c r="H1222" s="154" t="s">
        <v>135</v>
      </c>
      <c r="I1222" s="154" t="s">
        <v>378</v>
      </c>
      <c r="J1222" s="156">
        <v>3328759</v>
      </c>
      <c r="K1222" s="157"/>
      <c r="L1222" s="161"/>
      <c r="N1222" s="117"/>
    </row>
    <row r="1223" spans="1:14" s="17" customFormat="1" ht="25" x14ac:dyDescent="0.25">
      <c r="A1223" s="152">
        <v>43851</v>
      </c>
      <c r="B1223" s="153" t="s">
        <v>292</v>
      </c>
      <c r="C1223" s="153" t="s">
        <v>293</v>
      </c>
      <c r="D1223" s="154" t="s">
        <v>393</v>
      </c>
      <c r="E1223" s="154" t="s">
        <v>104</v>
      </c>
      <c r="F1223" s="154" t="s">
        <v>105</v>
      </c>
      <c r="G1223" s="155" t="str">
        <f>VLOOKUP(Repository_table[[#This Row],[Country of Destination]],$T$11:$U$47,2,)</f>
        <v>Europe and Central Asia</v>
      </c>
      <c r="H1223" s="154" t="s">
        <v>226</v>
      </c>
      <c r="I1223" s="154" t="s">
        <v>296</v>
      </c>
      <c r="J1223" s="156">
        <v>3527590</v>
      </c>
      <c r="K1223" s="157"/>
      <c r="L1223" s="161"/>
      <c r="N1223" s="117"/>
    </row>
    <row r="1224" spans="1:14" s="17" customFormat="1" x14ac:dyDescent="0.25">
      <c r="A1224" s="152">
        <v>43851</v>
      </c>
      <c r="B1224" s="153" t="s">
        <v>58</v>
      </c>
      <c r="C1224" s="153" t="s">
        <v>58</v>
      </c>
      <c r="D1224" s="154" t="s">
        <v>243</v>
      </c>
      <c r="E1224" s="154" t="s">
        <v>104</v>
      </c>
      <c r="F1224" s="154" t="s">
        <v>294</v>
      </c>
      <c r="G1224" s="155" t="str">
        <f>VLOOKUP(Repository_table[[#This Row],[Country of Destination]],$T$11:$U$47,2,)</f>
        <v>Europe and Central Asia</v>
      </c>
      <c r="H1224" s="154" t="s">
        <v>130</v>
      </c>
      <c r="I1224" s="154" t="s">
        <v>261</v>
      </c>
      <c r="J1224" s="156">
        <v>1621584</v>
      </c>
      <c r="K1224" s="157"/>
      <c r="L1224" s="161" t="s">
        <v>57</v>
      </c>
      <c r="N1224" s="117"/>
    </row>
    <row r="1225" spans="1:14" s="17" customFormat="1" x14ac:dyDescent="0.25">
      <c r="A1225" s="152">
        <v>43851</v>
      </c>
      <c r="B1225" s="153" t="s">
        <v>58</v>
      </c>
      <c r="C1225" s="153" t="s">
        <v>58</v>
      </c>
      <c r="D1225" s="154" t="s">
        <v>243</v>
      </c>
      <c r="E1225" s="154" t="s">
        <v>104</v>
      </c>
      <c r="F1225" s="154" t="s">
        <v>231</v>
      </c>
      <c r="G1225" s="155" t="str">
        <f>VLOOKUP(Repository_table[[#This Row],[Country of Destination]],$T$11:$U$47,2,)</f>
        <v>Europe and Central Asia</v>
      </c>
      <c r="H1225" s="154" t="s">
        <v>130</v>
      </c>
      <c r="I1225" s="154" t="s">
        <v>261</v>
      </c>
      <c r="J1225" s="156">
        <v>2077310</v>
      </c>
      <c r="K1225" s="157"/>
      <c r="L1225" s="161" t="s">
        <v>57</v>
      </c>
      <c r="N1225" s="117"/>
    </row>
    <row r="1226" spans="1:14" s="17" customFormat="1" x14ac:dyDescent="0.25">
      <c r="A1226" s="152">
        <v>43851</v>
      </c>
      <c r="B1226" s="153" t="s">
        <v>58</v>
      </c>
      <c r="C1226" s="153" t="s">
        <v>58</v>
      </c>
      <c r="D1226" s="154" t="s">
        <v>407</v>
      </c>
      <c r="E1226" s="154" t="s">
        <v>104</v>
      </c>
      <c r="F1226" s="154" t="s">
        <v>109</v>
      </c>
      <c r="G1226" s="155" t="str">
        <f>VLOOKUP(Repository_table[[#This Row],[Country of Destination]],$T$11:$U$47,2,)</f>
        <v>East Asia and Pacific</v>
      </c>
      <c r="H1226" s="154" t="s">
        <v>158</v>
      </c>
      <c r="I1226" s="154" t="s">
        <v>261</v>
      </c>
      <c r="J1226" s="156">
        <v>3541783</v>
      </c>
      <c r="K1226" s="157"/>
      <c r="L1226" s="161"/>
      <c r="N1226" s="117"/>
    </row>
    <row r="1227" spans="1:14" s="17" customFormat="1" x14ac:dyDescent="0.25">
      <c r="A1227" s="152">
        <v>43852</v>
      </c>
      <c r="B1227" s="153" t="s">
        <v>423</v>
      </c>
      <c r="C1227" s="153" t="s">
        <v>462</v>
      </c>
      <c r="D1227" s="154" t="s">
        <v>451</v>
      </c>
      <c r="E1227" s="154" t="s">
        <v>104</v>
      </c>
      <c r="F1227" s="154" t="s">
        <v>120</v>
      </c>
      <c r="G1227" s="155" t="str">
        <f>VLOOKUP(Repository_table[[#This Row],[Country of Destination]],$T$11:$U$47,2,)</f>
        <v>Europe and Central Asia</v>
      </c>
      <c r="H1227" s="154" t="s">
        <v>461</v>
      </c>
      <c r="I1227" s="154" t="s">
        <v>421</v>
      </c>
      <c r="J1227" s="156">
        <v>3787050</v>
      </c>
      <c r="K1227" s="157"/>
      <c r="L1227" s="161"/>
      <c r="N1227" s="117"/>
    </row>
    <row r="1228" spans="1:14" s="17" customFormat="1" x14ac:dyDescent="0.25">
      <c r="A1228" s="152">
        <v>43852</v>
      </c>
      <c r="B1228" s="153" t="s">
        <v>423</v>
      </c>
      <c r="C1228" s="153" t="s">
        <v>424</v>
      </c>
      <c r="D1228" s="154" t="s">
        <v>420</v>
      </c>
      <c r="E1228" s="154" t="s">
        <v>186</v>
      </c>
      <c r="F1228" s="154" t="s">
        <v>112</v>
      </c>
      <c r="G1228" s="155" t="str">
        <f>VLOOKUP(Repository_table[[#This Row],[Country of Destination]],$T$11:$U$47,2,)</f>
        <v>South Asia</v>
      </c>
      <c r="H1228" s="154" t="s">
        <v>414</v>
      </c>
      <c r="I1228" s="154" t="s">
        <v>421</v>
      </c>
      <c r="J1228" s="156">
        <v>3322674</v>
      </c>
      <c r="K1228" s="157"/>
      <c r="L1228" s="161" t="s">
        <v>351</v>
      </c>
      <c r="N1228" s="117"/>
    </row>
    <row r="1229" spans="1:14" s="17" customFormat="1" ht="25" x14ac:dyDescent="0.25">
      <c r="A1229" s="152">
        <v>43853</v>
      </c>
      <c r="B1229" s="153" t="s">
        <v>292</v>
      </c>
      <c r="C1229" s="153" t="s">
        <v>293</v>
      </c>
      <c r="D1229" s="154" t="s">
        <v>393</v>
      </c>
      <c r="E1229" s="154" t="s">
        <v>104</v>
      </c>
      <c r="F1229" s="154" t="s">
        <v>105</v>
      </c>
      <c r="G1229" s="155" t="str">
        <f>VLOOKUP(Repository_table[[#This Row],[Country of Destination]],$T$11:$U$47,2,)</f>
        <v>Europe and Central Asia</v>
      </c>
      <c r="H1229" s="154" t="s">
        <v>367</v>
      </c>
      <c r="I1229" s="154" t="s">
        <v>296</v>
      </c>
      <c r="J1229" s="156">
        <v>3153315</v>
      </c>
      <c r="K1229" s="157"/>
      <c r="L1229" s="161"/>
      <c r="N1229" s="117"/>
    </row>
    <row r="1230" spans="1:14" s="17" customFormat="1" x14ac:dyDescent="0.25">
      <c r="A1230" s="152">
        <v>43853</v>
      </c>
      <c r="B1230" s="153" t="s">
        <v>58</v>
      </c>
      <c r="C1230" s="153" t="s">
        <v>58</v>
      </c>
      <c r="D1230" s="154" t="s">
        <v>242</v>
      </c>
      <c r="E1230" s="154" t="s">
        <v>104</v>
      </c>
      <c r="F1230" s="154" t="s">
        <v>109</v>
      </c>
      <c r="G1230" s="155" t="str">
        <f>VLOOKUP(Repository_table[[#This Row],[Country of Destination]],$T$11:$U$47,2,)</f>
        <v>East Asia and Pacific</v>
      </c>
      <c r="H1230" s="154" t="s">
        <v>335</v>
      </c>
      <c r="I1230" s="154" t="s">
        <v>261</v>
      </c>
      <c r="J1230" s="156">
        <v>3678822</v>
      </c>
      <c r="K1230" s="157"/>
      <c r="L1230" s="161"/>
      <c r="N1230" s="117"/>
    </row>
    <row r="1231" spans="1:14" s="17" customFormat="1" x14ac:dyDescent="0.25">
      <c r="A1231" s="152">
        <v>43854</v>
      </c>
      <c r="B1231" s="153" t="s">
        <v>58</v>
      </c>
      <c r="C1231" s="153" t="s">
        <v>58</v>
      </c>
      <c r="D1231" s="154" t="s">
        <v>242</v>
      </c>
      <c r="E1231" s="154" t="s">
        <v>104</v>
      </c>
      <c r="F1231" s="154" t="s">
        <v>109</v>
      </c>
      <c r="G1231" s="155" t="str">
        <f>VLOOKUP(Repository_table[[#This Row],[Country of Destination]],$T$11:$U$47,2,)</f>
        <v>East Asia and Pacific</v>
      </c>
      <c r="H1231" s="154" t="s">
        <v>307</v>
      </c>
      <c r="I1231" s="154" t="s">
        <v>261</v>
      </c>
      <c r="J1231" s="156">
        <v>3265876</v>
      </c>
      <c r="K1231" s="157"/>
      <c r="L1231" s="161"/>
      <c r="N1231" s="117"/>
    </row>
    <row r="1232" spans="1:14" s="17" customFormat="1" x14ac:dyDescent="0.25">
      <c r="A1232" s="152">
        <v>43854</v>
      </c>
      <c r="B1232" s="153" t="s">
        <v>453</v>
      </c>
      <c r="C1232" s="153" t="s">
        <v>86</v>
      </c>
      <c r="D1232" s="154" t="s">
        <v>454</v>
      </c>
      <c r="E1232" s="154" t="s">
        <v>186</v>
      </c>
      <c r="F1232" s="154" t="s">
        <v>105</v>
      </c>
      <c r="G1232" s="155" t="str">
        <f>VLOOKUP(Repository_table[[#This Row],[Country of Destination]],$T$11:$U$47,2,)</f>
        <v>Europe and Central Asia</v>
      </c>
      <c r="H1232" s="154" t="s">
        <v>167</v>
      </c>
      <c r="I1232" s="154" t="s">
        <v>297</v>
      </c>
      <c r="J1232" s="156">
        <v>2975239</v>
      </c>
      <c r="K1232" s="157"/>
      <c r="L1232" s="161" t="s">
        <v>351</v>
      </c>
      <c r="N1232" s="117"/>
    </row>
    <row r="1233" spans="1:14" s="17" customFormat="1" x14ac:dyDescent="0.25">
      <c r="A1233" s="152">
        <v>43855</v>
      </c>
      <c r="B1233" s="153" t="s">
        <v>377</v>
      </c>
      <c r="C1233" s="153" t="s">
        <v>447</v>
      </c>
      <c r="D1233" s="154" t="s">
        <v>404</v>
      </c>
      <c r="E1233" s="154" t="s">
        <v>104</v>
      </c>
      <c r="F1233" s="154" t="s">
        <v>65</v>
      </c>
      <c r="G1233" s="155" t="str">
        <f>VLOOKUP(Repository_table[[#This Row],[Country of Destination]],$T$11:$U$47,2,)</f>
        <v>South Asia</v>
      </c>
      <c r="H1233" s="154" t="s">
        <v>132</v>
      </c>
      <c r="I1233" s="154" t="s">
        <v>378</v>
      </c>
      <c r="J1233" s="156">
        <v>3308759</v>
      </c>
      <c r="K1233" s="157"/>
      <c r="L1233" s="161" t="s">
        <v>351</v>
      </c>
      <c r="N1233" s="117"/>
    </row>
    <row r="1234" spans="1:14" s="17" customFormat="1" x14ac:dyDescent="0.25">
      <c r="A1234" s="152">
        <v>43855</v>
      </c>
      <c r="B1234" s="153" t="s">
        <v>185</v>
      </c>
      <c r="C1234" s="153" t="s">
        <v>203</v>
      </c>
      <c r="D1234" s="154" t="s">
        <v>253</v>
      </c>
      <c r="E1234" s="154" t="s">
        <v>104</v>
      </c>
      <c r="F1234" s="154" t="s">
        <v>232</v>
      </c>
      <c r="G1234" s="155" t="str">
        <f>VLOOKUP(Repository_table[[#This Row],[Country of Destination]],$T$11:$U$47,2,)</f>
        <v>Europe and Central Asia</v>
      </c>
      <c r="H1234" s="154" t="s">
        <v>235</v>
      </c>
      <c r="I1234" s="154" t="s">
        <v>254</v>
      </c>
      <c r="J1234" s="156">
        <v>3379780</v>
      </c>
      <c r="K1234" s="157"/>
      <c r="L1234" s="161"/>
      <c r="N1234" s="117"/>
    </row>
    <row r="1235" spans="1:14" s="17" customFormat="1" x14ac:dyDescent="0.25">
      <c r="A1235" s="152">
        <v>43855</v>
      </c>
      <c r="B1235" s="153" t="s">
        <v>423</v>
      </c>
      <c r="C1235" s="153" t="s">
        <v>462</v>
      </c>
      <c r="D1235" s="154" t="s">
        <v>451</v>
      </c>
      <c r="E1235" s="154" t="s">
        <v>104</v>
      </c>
      <c r="F1235" s="154" t="s">
        <v>105</v>
      </c>
      <c r="G1235" s="155" t="str">
        <f>VLOOKUP(Repository_table[[#This Row],[Country of Destination]],$T$11:$U$47,2,)</f>
        <v>Europe and Central Asia</v>
      </c>
      <c r="H1235" s="154" t="s">
        <v>137</v>
      </c>
      <c r="I1235" s="154" t="s">
        <v>421</v>
      </c>
      <c r="J1235" s="156">
        <v>3297193</v>
      </c>
      <c r="K1235" s="157"/>
      <c r="L1235" s="161"/>
      <c r="N1235" s="117"/>
    </row>
    <row r="1236" spans="1:14" s="17" customFormat="1" x14ac:dyDescent="0.25">
      <c r="A1236" s="152">
        <v>43855</v>
      </c>
      <c r="B1236" s="153" t="s">
        <v>58</v>
      </c>
      <c r="C1236" s="153" t="s">
        <v>58</v>
      </c>
      <c r="D1236" s="154" t="s">
        <v>243</v>
      </c>
      <c r="E1236" s="154" t="s">
        <v>104</v>
      </c>
      <c r="F1236" s="154" t="s">
        <v>169</v>
      </c>
      <c r="G1236" s="155" t="str">
        <f>VLOOKUP(Repository_table[[#This Row],[Country of Destination]],$T$11:$U$47,2,)</f>
        <v>Latin America and the Caribbean</v>
      </c>
      <c r="H1236" s="154" t="s">
        <v>195</v>
      </c>
      <c r="I1236" s="154" t="s">
        <v>261</v>
      </c>
      <c r="J1236" s="156">
        <v>3168935</v>
      </c>
      <c r="K1236" s="157"/>
      <c r="L1236" s="161"/>
      <c r="N1236" s="117"/>
    </row>
    <row r="1237" spans="1:14" s="17" customFormat="1" x14ac:dyDescent="0.25">
      <c r="A1237" s="152">
        <v>43855</v>
      </c>
      <c r="B1237" s="153" t="s">
        <v>58</v>
      </c>
      <c r="C1237" s="153" t="s">
        <v>58</v>
      </c>
      <c r="D1237" s="154" t="s">
        <v>242</v>
      </c>
      <c r="E1237" s="154" t="s">
        <v>104</v>
      </c>
      <c r="F1237" s="154" t="s">
        <v>109</v>
      </c>
      <c r="G1237" s="155" t="str">
        <f>VLOOKUP(Repository_table[[#This Row],[Country of Destination]],$T$11:$U$47,2,)</f>
        <v>East Asia and Pacific</v>
      </c>
      <c r="H1237" s="154" t="s">
        <v>245</v>
      </c>
      <c r="I1237" s="154" t="s">
        <v>261</v>
      </c>
      <c r="J1237" s="156">
        <v>3069368</v>
      </c>
      <c r="K1237" s="157"/>
      <c r="L1237" s="161"/>
      <c r="N1237" s="117"/>
    </row>
    <row r="1238" spans="1:14" s="17" customFormat="1" ht="25" x14ac:dyDescent="0.25">
      <c r="A1238" s="152">
        <v>43856</v>
      </c>
      <c r="B1238" s="153" t="s">
        <v>292</v>
      </c>
      <c r="C1238" s="153" t="s">
        <v>293</v>
      </c>
      <c r="D1238" s="154" t="s">
        <v>393</v>
      </c>
      <c r="E1238" s="154" t="s">
        <v>104</v>
      </c>
      <c r="F1238" s="154" t="s">
        <v>357</v>
      </c>
      <c r="G1238" s="155" t="str">
        <f>VLOOKUP(Repository_table[[#This Row],[Country of Destination]],$T$11:$U$47,2,)</f>
        <v>Europe and Central Asia</v>
      </c>
      <c r="H1238" s="154" t="s">
        <v>440</v>
      </c>
      <c r="I1238" s="154" t="s">
        <v>296</v>
      </c>
      <c r="J1238" s="156">
        <v>3471137</v>
      </c>
      <c r="K1238" s="157"/>
      <c r="L1238" s="161"/>
      <c r="N1238" s="117"/>
    </row>
    <row r="1239" spans="1:14" s="17" customFormat="1" x14ac:dyDescent="0.25">
      <c r="A1239" s="152">
        <v>43856</v>
      </c>
      <c r="B1239" s="153" t="s">
        <v>58</v>
      </c>
      <c r="C1239" s="153" t="s">
        <v>58</v>
      </c>
      <c r="D1239" s="154" t="s">
        <v>243</v>
      </c>
      <c r="E1239" s="154" t="s">
        <v>104</v>
      </c>
      <c r="F1239" s="154" t="s">
        <v>105</v>
      </c>
      <c r="G1239" s="155" t="str">
        <f>VLOOKUP(Repository_table[[#This Row],[Country of Destination]],$T$11:$U$47,2,)</f>
        <v>Europe and Central Asia</v>
      </c>
      <c r="H1239" s="154" t="s">
        <v>198</v>
      </c>
      <c r="I1239" s="154" t="s">
        <v>261</v>
      </c>
      <c r="J1239" s="156">
        <v>3401781</v>
      </c>
      <c r="K1239" s="157"/>
      <c r="L1239" s="161"/>
      <c r="N1239" s="117"/>
    </row>
    <row r="1240" spans="1:14" s="17" customFormat="1" x14ac:dyDescent="0.25">
      <c r="A1240" s="152">
        <v>43857</v>
      </c>
      <c r="B1240" s="153" t="s">
        <v>185</v>
      </c>
      <c r="C1240" s="153" t="s">
        <v>204</v>
      </c>
      <c r="D1240" s="154" t="s">
        <v>253</v>
      </c>
      <c r="E1240" s="154" t="s">
        <v>104</v>
      </c>
      <c r="F1240" s="154" t="s">
        <v>78</v>
      </c>
      <c r="G1240" s="155" t="str">
        <f>VLOOKUP(Repository_table[[#This Row],[Country of Destination]],$T$11:$U$47,2,)</f>
        <v>East Asia and Pacific</v>
      </c>
      <c r="H1240" s="154" t="s">
        <v>206</v>
      </c>
      <c r="I1240" s="154" t="s">
        <v>254</v>
      </c>
      <c r="J1240" s="156">
        <v>3721100</v>
      </c>
      <c r="K1240" s="157"/>
      <c r="L1240" s="161"/>
      <c r="N1240" s="117"/>
    </row>
    <row r="1241" spans="1:14" s="17" customFormat="1" x14ac:dyDescent="0.25">
      <c r="A1241" s="152">
        <v>43857</v>
      </c>
      <c r="B1241" s="153" t="s">
        <v>423</v>
      </c>
      <c r="C1241" s="153" t="s">
        <v>462</v>
      </c>
      <c r="D1241" s="154" t="s">
        <v>451</v>
      </c>
      <c r="E1241" s="154" t="s">
        <v>104</v>
      </c>
      <c r="F1241" s="154" t="s">
        <v>120</v>
      </c>
      <c r="G1241" s="155" t="str">
        <f>VLOOKUP(Repository_table[[#This Row],[Country of Destination]],$T$11:$U$47,2,)</f>
        <v>Europe and Central Asia</v>
      </c>
      <c r="H1241" s="154" t="s">
        <v>208</v>
      </c>
      <c r="I1241" s="154" t="s">
        <v>421</v>
      </c>
      <c r="J1241" s="156">
        <v>3289421</v>
      </c>
      <c r="K1241" s="157"/>
      <c r="L1241" s="161"/>
      <c r="N1241" s="117"/>
    </row>
    <row r="1242" spans="1:14" s="17" customFormat="1" x14ac:dyDescent="0.25">
      <c r="A1242" s="152">
        <v>43857</v>
      </c>
      <c r="B1242" s="153" t="s">
        <v>58</v>
      </c>
      <c r="C1242" s="153" t="s">
        <v>58</v>
      </c>
      <c r="D1242" s="154" t="s">
        <v>243</v>
      </c>
      <c r="E1242" s="154" t="s">
        <v>104</v>
      </c>
      <c r="F1242" s="154" t="s">
        <v>78</v>
      </c>
      <c r="G1242" s="155" t="str">
        <f>VLOOKUP(Repository_table[[#This Row],[Country of Destination]],$T$11:$U$47,2,)</f>
        <v>East Asia and Pacific</v>
      </c>
      <c r="H1242" s="154" t="s">
        <v>295</v>
      </c>
      <c r="I1242" s="154" t="s">
        <v>261</v>
      </c>
      <c r="J1242" s="156">
        <v>3687404</v>
      </c>
      <c r="K1242" s="157"/>
      <c r="L1242" s="161"/>
      <c r="N1242" s="117"/>
    </row>
    <row r="1243" spans="1:14" s="17" customFormat="1" x14ac:dyDescent="0.25">
      <c r="A1243" s="152">
        <v>43858</v>
      </c>
      <c r="B1243" s="153" t="s">
        <v>58</v>
      </c>
      <c r="C1243" s="153" t="s">
        <v>58</v>
      </c>
      <c r="D1243" s="154" t="s">
        <v>243</v>
      </c>
      <c r="E1243" s="154" t="s">
        <v>104</v>
      </c>
      <c r="F1243" s="154" t="s">
        <v>443</v>
      </c>
      <c r="G1243" s="155" t="str">
        <f>VLOOKUP(Repository_table[[#This Row],[Country of Destination]],$T$11:$U$47,2,)</f>
        <v>South Asia</v>
      </c>
      <c r="H1243" s="154" t="s">
        <v>237</v>
      </c>
      <c r="I1243" s="154" t="s">
        <v>261</v>
      </c>
      <c r="J1243" s="156">
        <v>3640489</v>
      </c>
      <c r="K1243" s="157"/>
      <c r="L1243" s="161"/>
      <c r="N1243" s="117"/>
    </row>
    <row r="1244" spans="1:14" s="17" customFormat="1" x14ac:dyDescent="0.25">
      <c r="A1244" s="152">
        <v>43859</v>
      </c>
      <c r="B1244" s="153" t="s">
        <v>377</v>
      </c>
      <c r="C1244" s="153" t="s">
        <v>447</v>
      </c>
      <c r="D1244" s="154" t="s">
        <v>376</v>
      </c>
      <c r="E1244" s="154" t="s">
        <v>186</v>
      </c>
      <c r="F1244" s="154" t="s">
        <v>78</v>
      </c>
      <c r="G1244" s="155" t="str">
        <f>VLOOKUP(Repository_table[[#This Row],[Country of Destination]],$T$11:$U$47,2,)</f>
        <v>East Asia and Pacific</v>
      </c>
      <c r="H1244" s="154" t="s">
        <v>379</v>
      </c>
      <c r="I1244" s="154" t="s">
        <v>378</v>
      </c>
      <c r="J1244" s="156">
        <v>3566911</v>
      </c>
      <c r="K1244" s="157"/>
      <c r="L1244" s="161" t="s">
        <v>351</v>
      </c>
      <c r="N1244" s="117"/>
    </row>
    <row r="1245" spans="1:14" s="17" customFormat="1" ht="25" x14ac:dyDescent="0.25">
      <c r="A1245" s="152">
        <v>43859</v>
      </c>
      <c r="B1245" s="153" t="s">
        <v>292</v>
      </c>
      <c r="C1245" s="153" t="s">
        <v>293</v>
      </c>
      <c r="D1245" s="154" t="s">
        <v>393</v>
      </c>
      <c r="E1245" s="154" t="s">
        <v>104</v>
      </c>
      <c r="F1245" s="154" t="s">
        <v>189</v>
      </c>
      <c r="G1245" s="155" t="str">
        <f>VLOOKUP(Repository_table[[#This Row],[Country of Destination]],$T$11:$U$47,2,)</f>
        <v>Europe and Central Asia</v>
      </c>
      <c r="H1245" s="154" t="s">
        <v>374</v>
      </c>
      <c r="I1245" s="154" t="s">
        <v>296</v>
      </c>
      <c r="J1245" s="156">
        <v>3666543</v>
      </c>
      <c r="K1245" s="157"/>
      <c r="L1245" s="161"/>
      <c r="N1245" s="117"/>
    </row>
    <row r="1246" spans="1:14" s="17" customFormat="1" x14ac:dyDescent="0.25">
      <c r="A1246" s="152">
        <v>43859</v>
      </c>
      <c r="B1246" s="153" t="s">
        <v>58</v>
      </c>
      <c r="C1246" s="153" t="s">
        <v>58</v>
      </c>
      <c r="D1246" s="154" t="s">
        <v>242</v>
      </c>
      <c r="E1246" s="154" t="s">
        <v>104</v>
      </c>
      <c r="F1246" s="154" t="s">
        <v>73</v>
      </c>
      <c r="G1246" s="155" t="str">
        <f>VLOOKUP(Repository_table[[#This Row],[Country of Destination]],$T$11:$U$47,2,)</f>
        <v>Latin America and the Caribbean</v>
      </c>
      <c r="H1246" s="154" t="s">
        <v>346</v>
      </c>
      <c r="I1246" s="154" t="s">
        <v>261</v>
      </c>
      <c r="J1246" s="156">
        <v>3074570</v>
      </c>
      <c r="K1246" s="157"/>
      <c r="L1246" s="161"/>
      <c r="N1246" s="117"/>
    </row>
    <row r="1247" spans="1:14" s="17" customFormat="1" x14ac:dyDescent="0.25">
      <c r="A1247" s="152">
        <v>43859</v>
      </c>
      <c r="B1247" s="153" t="s">
        <v>453</v>
      </c>
      <c r="C1247" s="153" t="s">
        <v>86</v>
      </c>
      <c r="D1247" s="154" t="s">
        <v>454</v>
      </c>
      <c r="E1247" s="154" t="s">
        <v>186</v>
      </c>
      <c r="F1247" s="154" t="s">
        <v>120</v>
      </c>
      <c r="G1247" s="155" t="str">
        <f>VLOOKUP(Repository_table[[#This Row],[Country of Destination]],$T$11:$U$47,2,)</f>
        <v>Europe and Central Asia</v>
      </c>
      <c r="H1247" s="154" t="s">
        <v>463</v>
      </c>
      <c r="I1247" s="154" t="s">
        <v>297</v>
      </c>
      <c r="J1247" s="156">
        <v>3109094</v>
      </c>
      <c r="K1247" s="157"/>
      <c r="L1247" s="161" t="s">
        <v>351</v>
      </c>
      <c r="N1247" s="117"/>
    </row>
    <row r="1248" spans="1:14" s="17" customFormat="1" x14ac:dyDescent="0.25">
      <c r="A1248" s="152">
        <v>43860</v>
      </c>
      <c r="B1248" s="153" t="s">
        <v>423</v>
      </c>
      <c r="C1248" s="153" t="s">
        <v>462</v>
      </c>
      <c r="D1248" s="154" t="s">
        <v>451</v>
      </c>
      <c r="E1248" s="154" t="s">
        <v>104</v>
      </c>
      <c r="F1248" s="154" t="s">
        <v>232</v>
      </c>
      <c r="G1248" s="155" t="str">
        <f>VLOOKUP(Repository_table[[#This Row],[Country of Destination]],$T$11:$U$47,2,)</f>
        <v>Europe and Central Asia</v>
      </c>
      <c r="H1248" s="154" t="s">
        <v>197</v>
      </c>
      <c r="I1248" s="154" t="s">
        <v>421</v>
      </c>
      <c r="J1248" s="156">
        <v>3266883</v>
      </c>
      <c r="K1248" s="157"/>
      <c r="L1248" s="161"/>
      <c r="N1248" s="117"/>
    </row>
    <row r="1249" spans="1:14" s="17" customFormat="1" x14ac:dyDescent="0.25">
      <c r="A1249" s="152">
        <v>43860</v>
      </c>
      <c r="B1249" s="153" t="s">
        <v>58</v>
      </c>
      <c r="C1249" s="153" t="s">
        <v>58</v>
      </c>
      <c r="D1249" s="154" t="s">
        <v>243</v>
      </c>
      <c r="E1249" s="154" t="s">
        <v>104</v>
      </c>
      <c r="F1249" s="154" t="s">
        <v>294</v>
      </c>
      <c r="G1249" s="155" t="str">
        <f>VLOOKUP(Repository_table[[#This Row],[Country of Destination]],$T$11:$U$47,2,)</f>
        <v>Europe and Central Asia</v>
      </c>
      <c r="H1249" s="154" t="s">
        <v>110</v>
      </c>
      <c r="I1249" s="154" t="s">
        <v>261</v>
      </c>
      <c r="J1249" s="156">
        <v>3691060</v>
      </c>
      <c r="K1249" s="157"/>
      <c r="L1249" s="161"/>
      <c r="N1249" s="117"/>
    </row>
    <row r="1250" spans="1:14" s="17" customFormat="1" ht="25" x14ac:dyDescent="0.25">
      <c r="A1250" s="152">
        <v>43861</v>
      </c>
      <c r="B1250" s="153" t="s">
        <v>292</v>
      </c>
      <c r="C1250" s="153" t="s">
        <v>293</v>
      </c>
      <c r="D1250" s="154" t="s">
        <v>393</v>
      </c>
      <c r="E1250" s="154" t="s">
        <v>104</v>
      </c>
      <c r="F1250" s="154" t="s">
        <v>169</v>
      </c>
      <c r="G1250" s="155" t="str">
        <f>VLOOKUP(Repository_table[[#This Row],[Country of Destination]],$T$11:$U$47,2,)</f>
        <v>Latin America and the Caribbean</v>
      </c>
      <c r="H1250" s="154" t="s">
        <v>161</v>
      </c>
      <c r="I1250" s="154" t="s">
        <v>296</v>
      </c>
      <c r="J1250" s="156">
        <v>3213172</v>
      </c>
      <c r="K1250" s="157"/>
      <c r="L1250" s="161"/>
      <c r="N1250" s="117"/>
    </row>
    <row r="1251" spans="1:14" s="17" customFormat="1" x14ac:dyDescent="0.25">
      <c r="A1251" s="152">
        <v>43861</v>
      </c>
      <c r="B1251" s="153" t="s">
        <v>58</v>
      </c>
      <c r="C1251" s="153" t="s">
        <v>58</v>
      </c>
      <c r="D1251" s="154" t="s">
        <v>243</v>
      </c>
      <c r="E1251" s="154" t="s">
        <v>104</v>
      </c>
      <c r="F1251" s="154" t="s">
        <v>352</v>
      </c>
      <c r="G1251" s="155" t="str">
        <f>VLOOKUP(Repository_table[[#This Row],[Country of Destination]],$T$11:$U$47,2,)</f>
        <v>East Asia and Pacific</v>
      </c>
      <c r="H1251" s="154" t="s">
        <v>219</v>
      </c>
      <c r="I1251" s="154" t="s">
        <v>261</v>
      </c>
      <c r="J1251" s="156">
        <v>2741785</v>
      </c>
      <c r="K1251" s="157"/>
      <c r="L1251" s="161"/>
      <c r="N1251" s="117"/>
    </row>
    <row r="1252" spans="1:14" s="17" customFormat="1" x14ac:dyDescent="0.25">
      <c r="A1252" s="152">
        <v>43861</v>
      </c>
      <c r="B1252" s="153" t="s">
        <v>58</v>
      </c>
      <c r="C1252" s="153" t="s">
        <v>58</v>
      </c>
      <c r="D1252" s="154" t="s">
        <v>242</v>
      </c>
      <c r="E1252" s="154" t="s">
        <v>104</v>
      </c>
      <c r="F1252" s="154" t="s">
        <v>109</v>
      </c>
      <c r="G1252" s="155" t="str">
        <f>VLOOKUP(Repository_table[[#This Row],[Country of Destination]],$T$11:$U$47,2,)</f>
        <v>East Asia and Pacific</v>
      </c>
      <c r="H1252" s="154" t="s">
        <v>246</v>
      </c>
      <c r="I1252" s="154" t="s">
        <v>261</v>
      </c>
      <c r="J1252" s="156">
        <v>3694088</v>
      </c>
      <c r="K1252" s="157"/>
      <c r="L1252" s="161"/>
      <c r="N1252" s="117"/>
    </row>
    <row r="1253" spans="1:14" s="17" customFormat="1" x14ac:dyDescent="0.25">
      <c r="A1253" s="152">
        <v>43862</v>
      </c>
      <c r="B1253" s="153" t="s">
        <v>423</v>
      </c>
      <c r="C1253" s="153" t="s">
        <v>462</v>
      </c>
      <c r="D1253" s="154" t="s">
        <v>451</v>
      </c>
      <c r="E1253" s="154" t="s">
        <v>104</v>
      </c>
      <c r="F1253" s="154" t="s">
        <v>78</v>
      </c>
      <c r="G1253" s="155" t="str">
        <f>VLOOKUP(Repository_table[[#This Row],[Country of Destination]],$T$11:$U$47,2,)</f>
        <v>East Asia and Pacific</v>
      </c>
      <c r="H1253" s="154" t="s">
        <v>432</v>
      </c>
      <c r="I1253" s="154" t="s">
        <v>421</v>
      </c>
      <c r="J1253" s="156">
        <v>3755567</v>
      </c>
      <c r="K1253" s="157"/>
      <c r="L1253" s="161"/>
      <c r="N1253" s="117"/>
    </row>
    <row r="1254" spans="1:14" s="17" customFormat="1" x14ac:dyDescent="0.25">
      <c r="A1254" s="152">
        <v>43862</v>
      </c>
      <c r="B1254" s="153" t="s">
        <v>58</v>
      </c>
      <c r="C1254" s="153" t="s">
        <v>58</v>
      </c>
      <c r="D1254" s="154" t="s">
        <v>243</v>
      </c>
      <c r="E1254" s="154" t="s">
        <v>104</v>
      </c>
      <c r="F1254" s="154" t="s">
        <v>232</v>
      </c>
      <c r="G1254" s="155" t="str">
        <f>VLOOKUP(Repository_table[[#This Row],[Country of Destination]],$T$11:$U$47,2,)</f>
        <v>Europe and Central Asia</v>
      </c>
      <c r="H1254" s="154" t="s">
        <v>83</v>
      </c>
      <c r="I1254" s="154" t="s">
        <v>261</v>
      </c>
      <c r="J1254" s="156">
        <v>3387101</v>
      </c>
      <c r="K1254" s="157"/>
      <c r="L1254" s="161"/>
      <c r="N1254" s="117"/>
    </row>
    <row r="1255" spans="1:14" s="17" customFormat="1" x14ac:dyDescent="0.25">
      <c r="A1255" s="152">
        <v>43863</v>
      </c>
      <c r="B1255" s="153" t="s">
        <v>377</v>
      </c>
      <c r="C1255" s="153" t="s">
        <v>448</v>
      </c>
      <c r="D1255" s="154" t="s">
        <v>404</v>
      </c>
      <c r="E1255" s="154" t="s">
        <v>104</v>
      </c>
      <c r="F1255" s="154" t="s">
        <v>120</v>
      </c>
      <c r="G1255" s="155" t="str">
        <f>VLOOKUP(Repository_table[[#This Row],[Country of Destination]],$T$11:$U$47,2,)</f>
        <v>Europe and Central Asia</v>
      </c>
      <c r="H1255" s="154" t="s">
        <v>358</v>
      </c>
      <c r="I1255" s="154" t="s">
        <v>378</v>
      </c>
      <c r="J1255" s="156">
        <v>3307535</v>
      </c>
      <c r="K1255" s="157"/>
      <c r="L1255" s="161"/>
      <c r="N1255" s="117"/>
    </row>
    <row r="1256" spans="1:14" s="17" customFormat="1" ht="25" x14ac:dyDescent="0.25">
      <c r="A1256" s="152">
        <v>43863</v>
      </c>
      <c r="B1256" s="153" t="s">
        <v>292</v>
      </c>
      <c r="C1256" s="153" t="s">
        <v>293</v>
      </c>
      <c r="D1256" s="154" t="s">
        <v>393</v>
      </c>
      <c r="E1256" s="154" t="s">
        <v>104</v>
      </c>
      <c r="F1256" s="154" t="s">
        <v>232</v>
      </c>
      <c r="G1256" s="155" t="str">
        <f>VLOOKUP(Repository_table[[#This Row],[Country of Destination]],$T$11:$U$47,2,)</f>
        <v>Europe and Central Asia</v>
      </c>
      <c r="H1256" s="154" t="s">
        <v>210</v>
      </c>
      <c r="I1256" s="154" t="s">
        <v>296</v>
      </c>
      <c r="J1256" s="156">
        <v>3445031</v>
      </c>
      <c r="K1256" s="157"/>
      <c r="L1256" s="161"/>
      <c r="N1256" s="117"/>
    </row>
    <row r="1257" spans="1:14" s="17" customFormat="1" x14ac:dyDescent="0.25">
      <c r="A1257" s="152">
        <v>43863</v>
      </c>
      <c r="B1257" s="153" t="s">
        <v>58</v>
      </c>
      <c r="C1257" s="153" t="s">
        <v>58</v>
      </c>
      <c r="D1257" s="154" t="s">
        <v>243</v>
      </c>
      <c r="E1257" s="154" t="s">
        <v>104</v>
      </c>
      <c r="F1257" s="154" t="s">
        <v>196</v>
      </c>
      <c r="G1257" s="155" t="str">
        <f>VLOOKUP(Repository_table[[#This Row],[Country of Destination]],$T$11:$U$47,2,)</f>
        <v>Europe and Central Asia</v>
      </c>
      <c r="H1257" s="154" t="s">
        <v>155</v>
      </c>
      <c r="I1257" s="154" t="s">
        <v>261</v>
      </c>
      <c r="J1257" s="156">
        <v>3413241</v>
      </c>
      <c r="K1257" s="157"/>
      <c r="L1257" s="161"/>
      <c r="N1257" s="117"/>
    </row>
    <row r="1258" spans="1:14" s="17" customFormat="1" x14ac:dyDescent="0.25">
      <c r="A1258" s="152">
        <v>43864</v>
      </c>
      <c r="B1258" s="153" t="s">
        <v>423</v>
      </c>
      <c r="C1258" s="153" t="s">
        <v>462</v>
      </c>
      <c r="D1258" s="154" t="s">
        <v>451</v>
      </c>
      <c r="E1258" s="154" t="s">
        <v>104</v>
      </c>
      <c r="F1258" s="154" t="s">
        <v>232</v>
      </c>
      <c r="G1258" s="155" t="str">
        <f>VLOOKUP(Repository_table[[#This Row],[Country of Destination]],$T$11:$U$47,2,)</f>
        <v>Europe and Central Asia</v>
      </c>
      <c r="H1258" s="154" t="s">
        <v>468</v>
      </c>
      <c r="I1258" s="154" t="s">
        <v>421</v>
      </c>
      <c r="J1258" s="156">
        <v>3700603</v>
      </c>
      <c r="K1258" s="157"/>
      <c r="L1258" s="161"/>
      <c r="N1258" s="117"/>
    </row>
    <row r="1259" spans="1:14" s="17" customFormat="1" x14ac:dyDescent="0.25">
      <c r="A1259" s="152">
        <v>43864</v>
      </c>
      <c r="B1259" s="153" t="s">
        <v>58</v>
      </c>
      <c r="C1259" s="153" t="s">
        <v>58</v>
      </c>
      <c r="D1259" s="154" t="s">
        <v>243</v>
      </c>
      <c r="E1259" s="154" t="s">
        <v>104</v>
      </c>
      <c r="F1259" s="154" t="s">
        <v>244</v>
      </c>
      <c r="G1259" s="155" t="str">
        <f>VLOOKUP(Repository_table[[#This Row],[Country of Destination]],$T$11:$U$47,2,)</f>
        <v>Europe and Central Asia</v>
      </c>
      <c r="H1259" s="154" t="s">
        <v>162</v>
      </c>
      <c r="I1259" s="154" t="s">
        <v>261</v>
      </c>
      <c r="J1259" s="156">
        <v>3343363</v>
      </c>
      <c r="K1259" s="157"/>
      <c r="L1259" s="161"/>
      <c r="N1259" s="117"/>
    </row>
    <row r="1260" spans="1:14" s="17" customFormat="1" ht="25" x14ac:dyDescent="0.25">
      <c r="A1260" s="152">
        <v>43865</v>
      </c>
      <c r="B1260" s="153" t="s">
        <v>292</v>
      </c>
      <c r="C1260" s="153" t="s">
        <v>293</v>
      </c>
      <c r="D1260" s="154" t="s">
        <v>393</v>
      </c>
      <c r="E1260" s="154" t="s">
        <v>104</v>
      </c>
      <c r="F1260" s="154" t="s">
        <v>120</v>
      </c>
      <c r="G1260" s="155" t="str">
        <f>VLOOKUP(Repository_table[[#This Row],[Country of Destination]],$T$11:$U$47,2,)</f>
        <v>Europe and Central Asia</v>
      </c>
      <c r="H1260" s="154" t="s">
        <v>77</v>
      </c>
      <c r="I1260" s="154" t="s">
        <v>296</v>
      </c>
      <c r="J1260" s="156">
        <v>3554662</v>
      </c>
      <c r="K1260" s="157"/>
      <c r="L1260" s="161"/>
      <c r="N1260" s="117"/>
    </row>
    <row r="1261" spans="1:14" s="17" customFormat="1" x14ac:dyDescent="0.25">
      <c r="A1261" s="152">
        <v>43865</v>
      </c>
      <c r="B1261" s="153" t="s">
        <v>185</v>
      </c>
      <c r="C1261" s="153" t="s">
        <v>203</v>
      </c>
      <c r="D1261" s="154" t="s">
        <v>253</v>
      </c>
      <c r="E1261" s="154" t="s">
        <v>104</v>
      </c>
      <c r="F1261" s="154" t="s">
        <v>189</v>
      </c>
      <c r="G1261" s="155" t="str">
        <f>VLOOKUP(Repository_table[[#This Row],[Country of Destination]],$T$11:$U$47,2,)</f>
        <v>Europe and Central Asia</v>
      </c>
      <c r="H1261" s="154" t="s">
        <v>173</v>
      </c>
      <c r="I1261" s="154" t="s">
        <v>254</v>
      </c>
      <c r="J1261" s="156">
        <v>3199490</v>
      </c>
      <c r="K1261" s="157"/>
      <c r="L1261" s="161"/>
      <c r="N1261" s="117"/>
    </row>
    <row r="1262" spans="1:14" s="17" customFormat="1" x14ac:dyDescent="0.25">
      <c r="A1262" s="152">
        <v>43865</v>
      </c>
      <c r="B1262" s="153" t="s">
        <v>58</v>
      </c>
      <c r="C1262" s="153" t="s">
        <v>58</v>
      </c>
      <c r="D1262" s="154" t="s">
        <v>243</v>
      </c>
      <c r="E1262" s="154" t="s">
        <v>104</v>
      </c>
      <c r="F1262" s="154" t="s">
        <v>189</v>
      </c>
      <c r="G1262" s="155" t="str">
        <f>VLOOKUP(Repository_table[[#This Row],[Country of Destination]],$T$11:$U$47,2,)</f>
        <v>Europe and Central Asia</v>
      </c>
      <c r="H1262" s="154" t="s">
        <v>233</v>
      </c>
      <c r="I1262" s="154" t="s">
        <v>261</v>
      </c>
      <c r="J1262" s="156">
        <v>3692382</v>
      </c>
      <c r="K1262" s="157"/>
      <c r="L1262" s="161"/>
      <c r="N1262" s="117"/>
    </row>
    <row r="1263" spans="1:14" s="17" customFormat="1" x14ac:dyDescent="0.25">
      <c r="A1263" s="152">
        <v>43866</v>
      </c>
      <c r="B1263" s="153" t="s">
        <v>377</v>
      </c>
      <c r="C1263" s="153" t="s">
        <v>447</v>
      </c>
      <c r="D1263" s="154" t="s">
        <v>404</v>
      </c>
      <c r="E1263" s="154" t="s">
        <v>104</v>
      </c>
      <c r="F1263" s="154" t="s">
        <v>112</v>
      </c>
      <c r="G1263" s="155" t="str">
        <f>VLOOKUP(Repository_table[[#This Row],[Country of Destination]],$T$11:$U$47,2,)</f>
        <v>South Asia</v>
      </c>
      <c r="H1263" s="154" t="s">
        <v>409</v>
      </c>
      <c r="I1263" s="154" t="s">
        <v>378</v>
      </c>
      <c r="J1263" s="156">
        <v>3566994</v>
      </c>
      <c r="K1263" s="157"/>
      <c r="L1263" s="161" t="s">
        <v>351</v>
      </c>
      <c r="N1263" s="117"/>
    </row>
    <row r="1264" spans="1:14" s="17" customFormat="1" x14ac:dyDescent="0.25">
      <c r="A1264" s="152">
        <v>43866</v>
      </c>
      <c r="B1264" s="153" t="s">
        <v>423</v>
      </c>
      <c r="C1264" s="153" t="s">
        <v>462</v>
      </c>
      <c r="D1264" s="154" t="s">
        <v>451</v>
      </c>
      <c r="E1264" s="154" t="s">
        <v>104</v>
      </c>
      <c r="F1264" s="154" t="s">
        <v>105</v>
      </c>
      <c r="G1264" s="155" t="str">
        <f>VLOOKUP(Repository_table[[#This Row],[Country of Destination]],$T$11:$U$47,2,)</f>
        <v>Europe and Central Asia</v>
      </c>
      <c r="H1264" s="154" t="s">
        <v>272</v>
      </c>
      <c r="I1264" s="154" t="s">
        <v>421</v>
      </c>
      <c r="J1264" s="156">
        <v>3857167</v>
      </c>
      <c r="K1264" s="157"/>
      <c r="L1264" s="161"/>
      <c r="N1264" s="117"/>
    </row>
    <row r="1265" spans="1:14" s="17" customFormat="1" x14ac:dyDescent="0.25">
      <c r="A1265" s="152">
        <v>43866</v>
      </c>
      <c r="B1265" s="153" t="s">
        <v>58</v>
      </c>
      <c r="C1265" s="153" t="s">
        <v>58</v>
      </c>
      <c r="D1265" s="154" t="s">
        <v>407</v>
      </c>
      <c r="E1265" s="154" t="s">
        <v>104</v>
      </c>
      <c r="F1265" s="154" t="s">
        <v>108</v>
      </c>
      <c r="G1265" s="155" t="str">
        <f>VLOOKUP(Repository_table[[#This Row],[Country of Destination]],$T$11:$U$47,2,)</f>
        <v>Latin America and the Caribbean</v>
      </c>
      <c r="H1265" s="154" t="s">
        <v>199</v>
      </c>
      <c r="I1265" s="154" t="s">
        <v>261</v>
      </c>
      <c r="J1265" s="156">
        <v>3510834</v>
      </c>
      <c r="K1265" s="157"/>
      <c r="L1265" s="161"/>
      <c r="N1265" s="117"/>
    </row>
    <row r="1266" spans="1:14" s="17" customFormat="1" x14ac:dyDescent="0.25">
      <c r="A1266" s="152">
        <v>43867</v>
      </c>
      <c r="B1266" s="153" t="s">
        <v>377</v>
      </c>
      <c r="C1266" s="153" t="s">
        <v>447</v>
      </c>
      <c r="D1266" s="154" t="s">
        <v>404</v>
      </c>
      <c r="E1266" s="154" t="s">
        <v>104</v>
      </c>
      <c r="F1266" s="154" t="s">
        <v>189</v>
      </c>
      <c r="G1266" s="155" t="str">
        <f>VLOOKUP(Repository_table[[#This Row],[Country of Destination]],$T$11:$U$47,2,)</f>
        <v>Europe and Central Asia</v>
      </c>
      <c r="H1266" s="154" t="s">
        <v>419</v>
      </c>
      <c r="I1266" s="154" t="s">
        <v>378</v>
      </c>
      <c r="J1266" s="156">
        <v>3498743</v>
      </c>
      <c r="K1266" s="157"/>
      <c r="L1266" s="161"/>
      <c r="N1266" s="117"/>
    </row>
    <row r="1267" spans="1:14" s="17" customFormat="1" x14ac:dyDescent="0.25">
      <c r="A1267" s="152">
        <v>43867</v>
      </c>
      <c r="B1267" s="153" t="s">
        <v>58</v>
      </c>
      <c r="C1267" s="153" t="s">
        <v>58</v>
      </c>
      <c r="D1267" s="154" t="s">
        <v>243</v>
      </c>
      <c r="E1267" s="154" t="s">
        <v>104</v>
      </c>
      <c r="F1267" s="154" t="s">
        <v>120</v>
      </c>
      <c r="G1267" s="155" t="str">
        <f>VLOOKUP(Repository_table[[#This Row],[Country of Destination]],$T$11:$U$47,2,)</f>
        <v>Europe and Central Asia</v>
      </c>
      <c r="H1267" s="154" t="s">
        <v>87</v>
      </c>
      <c r="I1267" s="154" t="s">
        <v>261</v>
      </c>
      <c r="J1267" s="156">
        <v>1910473</v>
      </c>
      <c r="K1267" s="157"/>
      <c r="L1267" s="161"/>
      <c r="N1267" s="117"/>
    </row>
    <row r="1268" spans="1:14" s="17" customFormat="1" x14ac:dyDescent="0.25">
      <c r="A1268" s="152">
        <v>43867</v>
      </c>
      <c r="B1268" s="153" t="s">
        <v>58</v>
      </c>
      <c r="C1268" s="153" t="s">
        <v>58</v>
      </c>
      <c r="D1268" s="154" t="s">
        <v>242</v>
      </c>
      <c r="E1268" s="154" t="s">
        <v>104</v>
      </c>
      <c r="F1268" s="154" t="s">
        <v>193</v>
      </c>
      <c r="G1268" s="155" t="str">
        <f>VLOOKUP(Repository_table[[#This Row],[Country of Destination]],$T$11:$U$47,2,)</f>
        <v>Latin America and the Caribbean</v>
      </c>
      <c r="H1268" s="154" t="s">
        <v>87</v>
      </c>
      <c r="I1268" s="154" t="s">
        <v>261</v>
      </c>
      <c r="J1268" s="156">
        <v>1003239</v>
      </c>
      <c r="K1268" s="157"/>
      <c r="L1268" s="161"/>
      <c r="N1268" s="117"/>
    </row>
    <row r="1269" spans="1:14" s="17" customFormat="1" ht="25" x14ac:dyDescent="0.25">
      <c r="A1269" s="152">
        <v>43868</v>
      </c>
      <c r="B1269" s="153" t="s">
        <v>292</v>
      </c>
      <c r="C1269" s="153" t="s">
        <v>293</v>
      </c>
      <c r="D1269" s="154" t="s">
        <v>393</v>
      </c>
      <c r="E1269" s="154" t="s">
        <v>104</v>
      </c>
      <c r="F1269" s="154" t="s">
        <v>105</v>
      </c>
      <c r="G1269" s="155" t="str">
        <f>VLOOKUP(Repository_table[[#This Row],[Country of Destination]],$T$11:$U$47,2,)</f>
        <v>Europe and Central Asia</v>
      </c>
      <c r="H1269" s="154" t="s">
        <v>114</v>
      </c>
      <c r="I1269" s="154" t="s">
        <v>296</v>
      </c>
      <c r="J1269" s="156">
        <v>3437654</v>
      </c>
      <c r="K1269" s="157"/>
      <c r="L1269" s="161"/>
      <c r="N1269" s="117"/>
    </row>
    <row r="1270" spans="1:14" s="17" customFormat="1" x14ac:dyDescent="0.25">
      <c r="A1270" s="152">
        <v>43868</v>
      </c>
      <c r="B1270" s="153" t="s">
        <v>58</v>
      </c>
      <c r="C1270" s="153" t="s">
        <v>58</v>
      </c>
      <c r="D1270" s="154" t="s">
        <v>242</v>
      </c>
      <c r="E1270" s="154" t="s">
        <v>104</v>
      </c>
      <c r="F1270" s="154" t="s">
        <v>109</v>
      </c>
      <c r="G1270" s="155" t="str">
        <f>VLOOKUP(Repository_table[[#This Row],[Country of Destination]],$T$11:$U$47,2,)</f>
        <v>East Asia and Pacific</v>
      </c>
      <c r="H1270" s="154" t="s">
        <v>159</v>
      </c>
      <c r="I1270" s="154" t="s">
        <v>261</v>
      </c>
      <c r="J1270" s="156">
        <v>3694149</v>
      </c>
      <c r="K1270" s="157"/>
      <c r="L1270" s="161"/>
      <c r="N1270" s="117"/>
    </row>
    <row r="1271" spans="1:14" s="17" customFormat="1" x14ac:dyDescent="0.25">
      <c r="A1271" s="152">
        <v>43869</v>
      </c>
      <c r="B1271" s="153" t="s">
        <v>185</v>
      </c>
      <c r="C1271" s="153" t="s">
        <v>204</v>
      </c>
      <c r="D1271" s="154" t="s">
        <v>253</v>
      </c>
      <c r="E1271" s="154" t="s">
        <v>104</v>
      </c>
      <c r="F1271" s="154" t="s">
        <v>105</v>
      </c>
      <c r="G1271" s="155" t="str">
        <f>VLOOKUP(Repository_table[[#This Row],[Country of Destination]],$T$11:$U$47,2,)</f>
        <v>Europe and Central Asia</v>
      </c>
      <c r="H1271" s="154" t="s">
        <v>171</v>
      </c>
      <c r="I1271" s="154" t="s">
        <v>254</v>
      </c>
      <c r="J1271" s="156">
        <v>3309023</v>
      </c>
      <c r="K1271" s="157"/>
      <c r="L1271" s="161"/>
      <c r="N1271" s="117"/>
    </row>
    <row r="1272" spans="1:14" s="17" customFormat="1" x14ac:dyDescent="0.25">
      <c r="A1272" s="152">
        <v>43869</v>
      </c>
      <c r="B1272" s="153" t="s">
        <v>58</v>
      </c>
      <c r="C1272" s="153" t="s">
        <v>58</v>
      </c>
      <c r="D1272" s="154" t="s">
        <v>242</v>
      </c>
      <c r="E1272" s="154" t="s">
        <v>104</v>
      </c>
      <c r="F1272" s="154" t="s">
        <v>108</v>
      </c>
      <c r="G1272" s="155" t="str">
        <f>VLOOKUP(Repository_table[[#This Row],[Country of Destination]],$T$11:$U$47,2,)</f>
        <v>Latin America and the Caribbean</v>
      </c>
      <c r="H1272" s="154" t="s">
        <v>247</v>
      </c>
      <c r="I1272" s="154" t="s">
        <v>261</v>
      </c>
      <c r="J1272" s="156">
        <v>3661964</v>
      </c>
      <c r="K1272" s="157"/>
      <c r="L1272" s="161"/>
      <c r="N1272" s="117"/>
    </row>
    <row r="1273" spans="1:14" s="17" customFormat="1" x14ac:dyDescent="0.25">
      <c r="A1273" s="152">
        <v>43870</v>
      </c>
      <c r="B1273" s="153" t="s">
        <v>377</v>
      </c>
      <c r="C1273" s="153" t="s">
        <v>448</v>
      </c>
      <c r="D1273" s="154" t="s">
        <v>404</v>
      </c>
      <c r="E1273" s="154" t="s">
        <v>104</v>
      </c>
      <c r="F1273" s="154" t="s">
        <v>196</v>
      </c>
      <c r="G1273" s="155" t="str">
        <f>VLOOKUP(Repository_table[[#This Row],[Country of Destination]],$T$11:$U$47,2,)</f>
        <v>Europe and Central Asia</v>
      </c>
      <c r="H1273" s="154" t="s">
        <v>433</v>
      </c>
      <c r="I1273" s="154" t="s">
        <v>378</v>
      </c>
      <c r="J1273" s="156">
        <v>3583663</v>
      </c>
      <c r="K1273" s="157"/>
      <c r="L1273" s="161"/>
      <c r="N1273" s="117"/>
    </row>
    <row r="1274" spans="1:14" s="17" customFormat="1" ht="25" x14ac:dyDescent="0.25">
      <c r="A1274" s="152">
        <v>43870</v>
      </c>
      <c r="B1274" s="153" t="s">
        <v>292</v>
      </c>
      <c r="C1274" s="153" t="s">
        <v>293</v>
      </c>
      <c r="D1274" s="154" t="s">
        <v>393</v>
      </c>
      <c r="E1274" s="154" t="s">
        <v>104</v>
      </c>
      <c r="F1274" s="154" t="s">
        <v>120</v>
      </c>
      <c r="G1274" s="155" t="str">
        <f>VLOOKUP(Repository_table[[#This Row],[Country of Destination]],$T$11:$U$47,2,)</f>
        <v>Europe and Central Asia</v>
      </c>
      <c r="H1274" s="154" t="s">
        <v>415</v>
      </c>
      <c r="I1274" s="154" t="s">
        <v>296</v>
      </c>
      <c r="J1274" s="156">
        <v>3684792</v>
      </c>
      <c r="K1274" s="157"/>
      <c r="L1274" s="161"/>
      <c r="N1274" s="117"/>
    </row>
    <row r="1275" spans="1:14" s="17" customFormat="1" x14ac:dyDescent="0.25">
      <c r="A1275" s="152">
        <v>43870</v>
      </c>
      <c r="B1275" s="153" t="s">
        <v>423</v>
      </c>
      <c r="C1275" s="153" t="s">
        <v>462</v>
      </c>
      <c r="D1275" s="154" t="s">
        <v>451</v>
      </c>
      <c r="E1275" s="154" t="s">
        <v>104</v>
      </c>
      <c r="F1275" s="154" t="s">
        <v>169</v>
      </c>
      <c r="G1275" s="155" t="str">
        <f>VLOOKUP(Repository_table[[#This Row],[Country of Destination]],$T$11:$U$47,2,)</f>
        <v>Latin America and the Caribbean</v>
      </c>
      <c r="H1275" s="154" t="s">
        <v>375</v>
      </c>
      <c r="I1275" s="154" t="s">
        <v>421</v>
      </c>
      <c r="J1275" s="156">
        <v>3592633</v>
      </c>
      <c r="K1275" s="157"/>
      <c r="L1275" s="161"/>
      <c r="N1275" s="117"/>
    </row>
    <row r="1276" spans="1:14" s="17" customFormat="1" x14ac:dyDescent="0.25">
      <c r="A1276" s="152">
        <v>43870</v>
      </c>
      <c r="B1276" s="153" t="s">
        <v>58</v>
      </c>
      <c r="C1276" s="153" t="s">
        <v>58</v>
      </c>
      <c r="D1276" s="154" t="s">
        <v>243</v>
      </c>
      <c r="E1276" s="154" t="s">
        <v>104</v>
      </c>
      <c r="F1276" s="154" t="s">
        <v>105</v>
      </c>
      <c r="G1276" s="155" t="str">
        <f>VLOOKUP(Repository_table[[#This Row],[Country of Destination]],$T$11:$U$47,2,)</f>
        <v>Europe and Central Asia</v>
      </c>
      <c r="H1276" s="154" t="s">
        <v>251</v>
      </c>
      <c r="I1276" s="154" t="s">
        <v>261</v>
      </c>
      <c r="J1276" s="156">
        <v>3697236</v>
      </c>
      <c r="K1276" s="157"/>
      <c r="L1276" s="161"/>
      <c r="N1276" s="117"/>
    </row>
    <row r="1277" spans="1:14" s="17" customFormat="1" x14ac:dyDescent="0.25">
      <c r="A1277" s="152">
        <v>43871</v>
      </c>
      <c r="B1277" s="153" t="s">
        <v>58</v>
      </c>
      <c r="C1277" s="153" t="s">
        <v>58</v>
      </c>
      <c r="D1277" s="154" t="s">
        <v>243</v>
      </c>
      <c r="E1277" s="154" t="s">
        <v>104</v>
      </c>
      <c r="F1277" s="154" t="s">
        <v>244</v>
      </c>
      <c r="G1277" s="155" t="str">
        <f>VLOOKUP(Repository_table[[#This Row],[Country of Destination]],$T$11:$U$47,2,)</f>
        <v>Europe and Central Asia</v>
      </c>
      <c r="H1277" s="154" t="s">
        <v>465</v>
      </c>
      <c r="I1277" s="154" t="s">
        <v>261</v>
      </c>
      <c r="J1277" s="156">
        <v>3198275</v>
      </c>
      <c r="K1277" s="157"/>
      <c r="L1277" s="161"/>
      <c r="N1277" s="117"/>
    </row>
    <row r="1278" spans="1:14" s="17" customFormat="1" x14ac:dyDescent="0.25">
      <c r="A1278" s="152">
        <v>43872</v>
      </c>
      <c r="B1278" s="153" t="s">
        <v>423</v>
      </c>
      <c r="C1278" s="153" t="s">
        <v>462</v>
      </c>
      <c r="D1278" s="154" t="s">
        <v>451</v>
      </c>
      <c r="E1278" s="154" t="s">
        <v>104</v>
      </c>
      <c r="F1278" s="154" t="s">
        <v>120</v>
      </c>
      <c r="G1278" s="155" t="str">
        <f>VLOOKUP(Repository_table[[#This Row],[Country of Destination]],$T$11:$U$47,2,)</f>
        <v>Europe and Central Asia</v>
      </c>
      <c r="H1278" s="154" t="s">
        <v>469</v>
      </c>
      <c r="I1278" s="154" t="s">
        <v>421</v>
      </c>
      <c r="J1278" s="156">
        <v>3523666</v>
      </c>
      <c r="K1278" s="157"/>
      <c r="L1278" s="161"/>
      <c r="N1278" s="117"/>
    </row>
    <row r="1279" spans="1:14" s="17" customFormat="1" ht="25" x14ac:dyDescent="0.25">
      <c r="A1279" s="152">
        <v>43873</v>
      </c>
      <c r="B1279" s="153" t="s">
        <v>292</v>
      </c>
      <c r="C1279" s="153" t="s">
        <v>293</v>
      </c>
      <c r="D1279" s="154" t="s">
        <v>393</v>
      </c>
      <c r="E1279" s="154" t="s">
        <v>104</v>
      </c>
      <c r="F1279" s="154" t="s">
        <v>78</v>
      </c>
      <c r="G1279" s="155" t="str">
        <f>VLOOKUP(Repository_table[[#This Row],[Country of Destination]],$T$11:$U$47,2,)</f>
        <v>East Asia and Pacific</v>
      </c>
      <c r="H1279" s="154" t="s">
        <v>165</v>
      </c>
      <c r="I1279" s="154" t="s">
        <v>296</v>
      </c>
      <c r="J1279" s="156">
        <v>3677992</v>
      </c>
      <c r="K1279" s="157"/>
      <c r="L1279" s="161"/>
      <c r="N1279" s="117"/>
    </row>
    <row r="1280" spans="1:14" s="17" customFormat="1" x14ac:dyDescent="0.25">
      <c r="A1280" s="152">
        <v>43873</v>
      </c>
      <c r="B1280" s="153" t="s">
        <v>185</v>
      </c>
      <c r="C1280" s="153" t="s">
        <v>203</v>
      </c>
      <c r="D1280" s="154" t="s">
        <v>253</v>
      </c>
      <c r="E1280" s="154" t="s">
        <v>104</v>
      </c>
      <c r="F1280" s="154" t="s">
        <v>277</v>
      </c>
      <c r="G1280" s="155" t="str">
        <f>VLOOKUP(Repository_table[[#This Row],[Country of Destination]],$T$11:$U$47,2,)</f>
        <v>Europe and Central Asia</v>
      </c>
      <c r="H1280" s="154" t="s">
        <v>224</v>
      </c>
      <c r="I1280" s="154" t="s">
        <v>254</v>
      </c>
      <c r="J1280" s="156">
        <v>3374562</v>
      </c>
      <c r="K1280" s="157"/>
      <c r="L1280" s="161"/>
      <c r="N1280" s="117"/>
    </row>
    <row r="1281" spans="1:14" s="17" customFormat="1" x14ac:dyDescent="0.25">
      <c r="A1281" s="152">
        <v>43873</v>
      </c>
      <c r="B1281" s="153" t="s">
        <v>58</v>
      </c>
      <c r="C1281" s="153" t="s">
        <v>58</v>
      </c>
      <c r="D1281" s="154" t="s">
        <v>243</v>
      </c>
      <c r="E1281" s="154" t="s">
        <v>104</v>
      </c>
      <c r="F1281" s="154" t="s">
        <v>196</v>
      </c>
      <c r="G1281" s="155" t="str">
        <f>VLOOKUP(Repository_table[[#This Row],[Country of Destination]],$T$11:$U$47,2,)</f>
        <v>Europe and Central Asia</v>
      </c>
      <c r="H1281" s="154" t="s">
        <v>106</v>
      </c>
      <c r="I1281" s="154" t="s">
        <v>261</v>
      </c>
      <c r="J1281" s="156">
        <v>3693185</v>
      </c>
      <c r="K1281" s="157"/>
      <c r="L1281" s="161"/>
      <c r="N1281" s="117"/>
    </row>
    <row r="1282" spans="1:14" s="17" customFormat="1" x14ac:dyDescent="0.25">
      <c r="A1282" s="152">
        <v>43874</v>
      </c>
      <c r="B1282" s="153" t="s">
        <v>58</v>
      </c>
      <c r="C1282" s="153" t="s">
        <v>58</v>
      </c>
      <c r="D1282" s="154" t="s">
        <v>242</v>
      </c>
      <c r="E1282" s="154" t="s">
        <v>104</v>
      </c>
      <c r="F1282" s="154" t="s">
        <v>73</v>
      </c>
      <c r="G1282" s="155" t="str">
        <f>VLOOKUP(Repository_table[[#This Row],[Country of Destination]],$T$11:$U$47,2,)</f>
        <v>Latin America and the Caribbean</v>
      </c>
      <c r="H1282" s="154" t="s">
        <v>410</v>
      </c>
      <c r="I1282" s="154" t="s">
        <v>261</v>
      </c>
      <c r="J1282" s="156">
        <v>3167226</v>
      </c>
      <c r="K1282" s="157"/>
      <c r="L1282" s="161"/>
      <c r="N1282" s="117"/>
    </row>
    <row r="1283" spans="1:14" s="17" customFormat="1" ht="25" x14ac:dyDescent="0.25">
      <c r="A1283" s="152">
        <v>43875</v>
      </c>
      <c r="B1283" s="153" t="s">
        <v>292</v>
      </c>
      <c r="C1283" s="153" t="s">
        <v>293</v>
      </c>
      <c r="D1283" s="154" t="s">
        <v>393</v>
      </c>
      <c r="E1283" s="154" t="s">
        <v>104</v>
      </c>
      <c r="F1283" s="154" t="s">
        <v>232</v>
      </c>
      <c r="G1283" s="155" t="str">
        <f>VLOOKUP(Repository_table[[#This Row],[Country of Destination]],$T$11:$U$47,2,)</f>
        <v>Europe and Central Asia</v>
      </c>
      <c r="H1283" s="154" t="s">
        <v>340</v>
      </c>
      <c r="I1283" s="154" t="s">
        <v>296</v>
      </c>
      <c r="J1283" s="156">
        <v>3203497</v>
      </c>
      <c r="K1283" s="157"/>
      <c r="L1283" s="161"/>
      <c r="N1283" s="117"/>
    </row>
    <row r="1284" spans="1:14" s="17" customFormat="1" x14ac:dyDescent="0.25">
      <c r="A1284" s="152">
        <v>43875</v>
      </c>
      <c r="B1284" s="153" t="s">
        <v>58</v>
      </c>
      <c r="C1284" s="153" t="s">
        <v>58</v>
      </c>
      <c r="D1284" s="154" t="s">
        <v>407</v>
      </c>
      <c r="E1284" s="154" t="s">
        <v>104</v>
      </c>
      <c r="F1284" s="154" t="s">
        <v>105</v>
      </c>
      <c r="G1284" s="155" t="str">
        <f>VLOOKUP(Repository_table[[#This Row],[Country of Destination]],$T$11:$U$47,2,)</f>
        <v>Europe and Central Asia</v>
      </c>
      <c r="H1284" s="154" t="s">
        <v>397</v>
      </c>
      <c r="I1284" s="154" t="s">
        <v>261</v>
      </c>
      <c r="J1284" s="156">
        <v>3280994</v>
      </c>
      <c r="K1284" s="157"/>
      <c r="L1284" s="161"/>
      <c r="N1284" s="117"/>
    </row>
    <row r="1285" spans="1:14" s="17" customFormat="1" x14ac:dyDescent="0.25">
      <c r="A1285" s="152">
        <v>43875</v>
      </c>
      <c r="B1285" s="153" t="s">
        <v>58</v>
      </c>
      <c r="C1285" s="153" t="s">
        <v>58</v>
      </c>
      <c r="D1285" s="154" t="s">
        <v>408</v>
      </c>
      <c r="E1285" s="154" t="s">
        <v>104</v>
      </c>
      <c r="F1285" s="154" t="s">
        <v>169</v>
      </c>
      <c r="G1285" s="155" t="str">
        <f>VLOOKUP(Repository_table[[#This Row],[Country of Destination]],$T$11:$U$47,2,)</f>
        <v>Latin America and the Caribbean</v>
      </c>
      <c r="H1285" s="154" t="s">
        <v>215</v>
      </c>
      <c r="I1285" s="154" t="s">
        <v>261</v>
      </c>
      <c r="J1285" s="156">
        <v>3305296</v>
      </c>
      <c r="K1285" s="157"/>
      <c r="L1285" s="161"/>
      <c r="N1285" s="117"/>
    </row>
    <row r="1286" spans="1:14" s="17" customFormat="1" ht="25" x14ac:dyDescent="0.25">
      <c r="A1286" s="152">
        <v>43876</v>
      </c>
      <c r="B1286" s="153" t="s">
        <v>292</v>
      </c>
      <c r="C1286" s="153" t="s">
        <v>293</v>
      </c>
      <c r="D1286" s="154" t="s">
        <v>393</v>
      </c>
      <c r="E1286" s="154" t="s">
        <v>104</v>
      </c>
      <c r="F1286" s="154" t="s">
        <v>244</v>
      </c>
      <c r="G1286" s="155" t="str">
        <f>VLOOKUP(Repository_table[[#This Row],[Country of Destination]],$T$11:$U$47,2,)</f>
        <v>Europe and Central Asia</v>
      </c>
      <c r="H1286" s="154" t="s">
        <v>329</v>
      </c>
      <c r="I1286" s="154" t="s">
        <v>296</v>
      </c>
      <c r="J1286" s="156">
        <v>3294402</v>
      </c>
      <c r="K1286" s="157"/>
      <c r="L1286" s="161"/>
      <c r="N1286" s="117"/>
    </row>
    <row r="1287" spans="1:14" s="17" customFormat="1" x14ac:dyDescent="0.25">
      <c r="A1287" s="152">
        <v>43876</v>
      </c>
      <c r="B1287" s="153" t="s">
        <v>58</v>
      </c>
      <c r="C1287" s="153" t="s">
        <v>58</v>
      </c>
      <c r="D1287" s="154" t="s">
        <v>243</v>
      </c>
      <c r="E1287" s="154" t="s">
        <v>104</v>
      </c>
      <c r="F1287" s="154" t="s">
        <v>357</v>
      </c>
      <c r="G1287" s="155" t="str">
        <f>VLOOKUP(Repository_table[[#This Row],[Country of Destination]],$T$11:$U$47,2,)</f>
        <v>Europe and Central Asia</v>
      </c>
      <c r="H1287" s="154" t="s">
        <v>255</v>
      </c>
      <c r="I1287" s="154" t="s">
        <v>261</v>
      </c>
      <c r="J1287" s="156">
        <v>3302036</v>
      </c>
      <c r="K1287" s="157"/>
      <c r="L1287" s="161"/>
      <c r="N1287" s="117"/>
    </row>
    <row r="1288" spans="1:14" s="17" customFormat="1" x14ac:dyDescent="0.25">
      <c r="A1288" s="152">
        <v>43877</v>
      </c>
      <c r="B1288" s="153" t="s">
        <v>423</v>
      </c>
      <c r="C1288" s="153" t="s">
        <v>424</v>
      </c>
      <c r="D1288" s="154" t="s">
        <v>420</v>
      </c>
      <c r="E1288" s="154" t="s">
        <v>186</v>
      </c>
      <c r="F1288" s="154" t="s">
        <v>189</v>
      </c>
      <c r="G1288" s="155" t="str">
        <f>VLOOKUP(Repository_table[[#This Row],[Country of Destination]],$T$11:$U$47,2,)</f>
        <v>Europe and Central Asia</v>
      </c>
      <c r="H1288" s="154" t="s">
        <v>239</v>
      </c>
      <c r="I1288" s="154" t="s">
        <v>421</v>
      </c>
      <c r="J1288" s="156">
        <v>2928372</v>
      </c>
      <c r="K1288" s="157"/>
      <c r="L1288" s="161" t="s">
        <v>67</v>
      </c>
      <c r="N1288" s="117"/>
    </row>
    <row r="1289" spans="1:14" s="17" customFormat="1" x14ac:dyDescent="0.25">
      <c r="A1289" s="152">
        <v>43877</v>
      </c>
      <c r="B1289" s="153" t="s">
        <v>58</v>
      </c>
      <c r="C1289" s="153" t="s">
        <v>58</v>
      </c>
      <c r="D1289" s="154" t="s">
        <v>243</v>
      </c>
      <c r="E1289" s="154" t="s">
        <v>104</v>
      </c>
      <c r="F1289" s="154" t="s">
        <v>189</v>
      </c>
      <c r="G1289" s="155" t="str">
        <f>VLOOKUP(Repository_table[[#This Row],[Country of Destination]],$T$11:$U$47,2,)</f>
        <v>Europe and Central Asia</v>
      </c>
      <c r="H1289" s="154" t="s">
        <v>337</v>
      </c>
      <c r="I1289" s="154" t="s">
        <v>261</v>
      </c>
      <c r="J1289" s="156">
        <v>3501850</v>
      </c>
      <c r="K1289" s="157"/>
      <c r="L1289" s="161"/>
      <c r="N1289" s="117"/>
    </row>
    <row r="1290" spans="1:14" s="17" customFormat="1" x14ac:dyDescent="0.25">
      <c r="A1290" s="152">
        <v>43877</v>
      </c>
      <c r="B1290" s="153" t="s">
        <v>58</v>
      </c>
      <c r="C1290" s="153" t="s">
        <v>58</v>
      </c>
      <c r="D1290" s="154" t="s">
        <v>243</v>
      </c>
      <c r="E1290" s="154" t="s">
        <v>104</v>
      </c>
      <c r="F1290" s="154" t="s">
        <v>66</v>
      </c>
      <c r="G1290" s="155" t="str">
        <f>VLOOKUP(Repository_table[[#This Row],[Country of Destination]],$T$11:$U$47,2,)</f>
        <v>Europe and Central Asia</v>
      </c>
      <c r="H1290" s="154" t="s">
        <v>123</v>
      </c>
      <c r="I1290" s="154" t="s">
        <v>261</v>
      </c>
      <c r="J1290" s="156">
        <v>2936902</v>
      </c>
      <c r="K1290" s="157"/>
      <c r="L1290" s="161"/>
      <c r="N1290" s="117"/>
    </row>
    <row r="1291" spans="1:14" s="17" customFormat="1" x14ac:dyDescent="0.25">
      <c r="A1291" s="152">
        <v>43878</v>
      </c>
      <c r="B1291" s="153" t="s">
        <v>377</v>
      </c>
      <c r="C1291" s="153" t="s">
        <v>447</v>
      </c>
      <c r="D1291" s="154" t="s">
        <v>466</v>
      </c>
      <c r="E1291" s="154" t="s">
        <v>104</v>
      </c>
      <c r="F1291" s="154" t="s">
        <v>178</v>
      </c>
      <c r="G1291" s="155" t="str">
        <f>VLOOKUP(Repository_table[[#This Row],[Country of Destination]],$T$11:$U$47,2,)</f>
        <v>Latin America and the Caribbean</v>
      </c>
      <c r="H1291" s="154" t="s">
        <v>284</v>
      </c>
      <c r="I1291" s="154" t="s">
        <v>378</v>
      </c>
      <c r="J1291" s="156">
        <v>3408401</v>
      </c>
      <c r="K1291" s="157"/>
      <c r="L1291" s="161"/>
      <c r="N1291" s="117"/>
    </row>
    <row r="1292" spans="1:14" s="17" customFormat="1" x14ac:dyDescent="0.25">
      <c r="A1292" s="152">
        <v>43878</v>
      </c>
      <c r="B1292" s="153" t="s">
        <v>423</v>
      </c>
      <c r="C1292" s="153" t="s">
        <v>462</v>
      </c>
      <c r="D1292" s="154" t="s">
        <v>451</v>
      </c>
      <c r="E1292" s="154" t="s">
        <v>104</v>
      </c>
      <c r="F1292" s="154" t="s">
        <v>105</v>
      </c>
      <c r="G1292" s="155" t="str">
        <f>VLOOKUP(Repository_table[[#This Row],[Country of Destination]],$T$11:$U$47,2,)</f>
        <v>Europe and Central Asia</v>
      </c>
      <c r="H1292" s="154" t="s">
        <v>235</v>
      </c>
      <c r="I1292" s="154" t="s">
        <v>421</v>
      </c>
      <c r="J1292" s="156">
        <v>3425803</v>
      </c>
      <c r="K1292" s="157"/>
      <c r="L1292" s="161"/>
      <c r="N1292" s="117"/>
    </row>
    <row r="1293" spans="1:14" s="17" customFormat="1" x14ac:dyDescent="0.25">
      <c r="A1293" s="152">
        <v>43879</v>
      </c>
      <c r="B1293" s="153" t="s">
        <v>185</v>
      </c>
      <c r="C1293" s="153" t="s">
        <v>204</v>
      </c>
      <c r="D1293" s="154" t="s">
        <v>253</v>
      </c>
      <c r="E1293" s="154" t="s">
        <v>104</v>
      </c>
      <c r="F1293" s="154" t="s">
        <v>120</v>
      </c>
      <c r="G1293" s="155" t="str">
        <f>VLOOKUP(Repository_table[[#This Row],[Country of Destination]],$T$11:$U$47,2,)</f>
        <v>Europe and Central Asia</v>
      </c>
      <c r="H1293" s="154" t="s">
        <v>445</v>
      </c>
      <c r="I1293" s="154" t="s">
        <v>254</v>
      </c>
      <c r="J1293" s="156">
        <v>3462676</v>
      </c>
      <c r="K1293" s="157"/>
      <c r="L1293" s="161"/>
      <c r="N1293" s="117"/>
    </row>
    <row r="1294" spans="1:14" s="17" customFormat="1" x14ac:dyDescent="0.25">
      <c r="A1294" s="152">
        <v>43880</v>
      </c>
      <c r="B1294" s="153" t="s">
        <v>58</v>
      </c>
      <c r="C1294" s="153" t="s">
        <v>58</v>
      </c>
      <c r="D1294" s="154" t="s">
        <v>243</v>
      </c>
      <c r="E1294" s="154" t="s">
        <v>104</v>
      </c>
      <c r="F1294" s="154" t="s">
        <v>352</v>
      </c>
      <c r="G1294" s="155" t="str">
        <f>VLOOKUP(Repository_table[[#This Row],[Country of Destination]],$T$11:$U$47,2,)</f>
        <v>East Asia and Pacific</v>
      </c>
      <c r="H1294" s="154" t="s">
        <v>457</v>
      </c>
      <c r="I1294" s="154" t="s">
        <v>261</v>
      </c>
      <c r="J1294" s="156">
        <v>3794682</v>
      </c>
      <c r="K1294" s="157"/>
      <c r="L1294" s="161"/>
      <c r="N1294" s="117"/>
    </row>
    <row r="1295" spans="1:14" s="17" customFormat="1" ht="25" x14ac:dyDescent="0.25">
      <c r="A1295" s="152">
        <v>43881</v>
      </c>
      <c r="B1295" s="153" t="s">
        <v>292</v>
      </c>
      <c r="C1295" s="153" t="s">
        <v>293</v>
      </c>
      <c r="D1295" s="154" t="s">
        <v>393</v>
      </c>
      <c r="E1295" s="154" t="s">
        <v>104</v>
      </c>
      <c r="F1295" s="154" t="s">
        <v>169</v>
      </c>
      <c r="G1295" s="155" t="str">
        <f>VLOOKUP(Repository_table[[#This Row],[Country of Destination]],$T$11:$U$47,2,)</f>
        <v>Latin America and the Caribbean</v>
      </c>
      <c r="H1295" s="154" t="s">
        <v>276</v>
      </c>
      <c r="I1295" s="154" t="s">
        <v>296</v>
      </c>
      <c r="J1295" s="156">
        <v>3535242</v>
      </c>
      <c r="K1295" s="157"/>
      <c r="L1295" s="161"/>
      <c r="N1295" s="117"/>
    </row>
    <row r="1296" spans="1:14" s="17" customFormat="1" ht="25" x14ac:dyDescent="0.25">
      <c r="A1296" s="152">
        <v>43881</v>
      </c>
      <c r="B1296" s="153" t="s">
        <v>292</v>
      </c>
      <c r="C1296" s="153" t="s">
        <v>293</v>
      </c>
      <c r="D1296" s="154" t="s">
        <v>393</v>
      </c>
      <c r="E1296" s="154" t="s">
        <v>104</v>
      </c>
      <c r="F1296" s="154" t="s">
        <v>232</v>
      </c>
      <c r="G1296" s="155" t="str">
        <f>VLOOKUP(Repository_table[[#This Row],[Country of Destination]],$T$11:$U$47,2,)</f>
        <v>Europe and Central Asia</v>
      </c>
      <c r="H1296" s="154" t="s">
        <v>273</v>
      </c>
      <c r="I1296" s="154" t="s">
        <v>296</v>
      </c>
      <c r="J1296" s="156">
        <v>3269149</v>
      </c>
      <c r="K1296" s="157"/>
      <c r="L1296" s="161"/>
      <c r="N1296" s="117"/>
    </row>
    <row r="1297" spans="1:14" s="17" customFormat="1" x14ac:dyDescent="0.25">
      <c r="A1297" s="152">
        <v>43881</v>
      </c>
      <c r="B1297" s="153" t="s">
        <v>423</v>
      </c>
      <c r="C1297" s="153" t="s">
        <v>462</v>
      </c>
      <c r="D1297" s="154" t="s">
        <v>451</v>
      </c>
      <c r="E1297" s="154" t="s">
        <v>104</v>
      </c>
      <c r="F1297" s="154" t="s">
        <v>78</v>
      </c>
      <c r="G1297" s="155" t="str">
        <f>VLOOKUP(Repository_table[[#This Row],[Country of Destination]],$T$11:$U$47,2,)</f>
        <v>East Asia and Pacific</v>
      </c>
      <c r="H1297" s="154" t="s">
        <v>470</v>
      </c>
      <c r="I1297" s="154" t="s">
        <v>421</v>
      </c>
      <c r="J1297" s="156">
        <v>2917214</v>
      </c>
      <c r="K1297" s="157"/>
      <c r="L1297" s="161"/>
      <c r="N1297" s="117"/>
    </row>
    <row r="1298" spans="1:14" s="17" customFormat="1" x14ac:dyDescent="0.25">
      <c r="A1298" s="152">
        <v>43881</v>
      </c>
      <c r="B1298" s="153" t="s">
        <v>58</v>
      </c>
      <c r="C1298" s="153" t="s">
        <v>58</v>
      </c>
      <c r="D1298" s="154" t="s">
        <v>242</v>
      </c>
      <c r="E1298" s="154" t="s">
        <v>104</v>
      </c>
      <c r="F1298" s="154" t="s">
        <v>109</v>
      </c>
      <c r="G1298" s="155" t="str">
        <f>VLOOKUP(Repository_table[[#This Row],[Country of Destination]],$T$11:$U$47,2,)</f>
        <v>East Asia and Pacific</v>
      </c>
      <c r="H1298" s="154" t="s">
        <v>152</v>
      </c>
      <c r="I1298" s="154" t="s">
        <v>261</v>
      </c>
      <c r="J1298" s="156">
        <v>3683174</v>
      </c>
      <c r="K1298" s="157"/>
      <c r="L1298" s="161"/>
      <c r="N1298" s="117"/>
    </row>
    <row r="1299" spans="1:14" s="17" customFormat="1" x14ac:dyDescent="0.25">
      <c r="A1299" s="152">
        <v>43881</v>
      </c>
      <c r="B1299" s="153" t="s">
        <v>58</v>
      </c>
      <c r="C1299" s="153" t="s">
        <v>58</v>
      </c>
      <c r="D1299" s="154" t="s">
        <v>242</v>
      </c>
      <c r="E1299" s="154" t="s">
        <v>104</v>
      </c>
      <c r="F1299" s="154" t="s">
        <v>109</v>
      </c>
      <c r="G1299" s="155" t="str">
        <f>VLOOKUP(Repository_table[[#This Row],[Country of Destination]],$T$11:$U$47,2,)</f>
        <v>East Asia and Pacific</v>
      </c>
      <c r="H1299" s="154" t="s">
        <v>180</v>
      </c>
      <c r="I1299" s="154" t="s">
        <v>261</v>
      </c>
      <c r="J1299" s="156">
        <v>3693305</v>
      </c>
      <c r="K1299" s="157"/>
      <c r="L1299" s="161"/>
      <c r="N1299" s="117"/>
    </row>
    <row r="1300" spans="1:14" s="17" customFormat="1" x14ac:dyDescent="0.25">
      <c r="A1300" s="152">
        <v>43882</v>
      </c>
      <c r="B1300" s="153" t="s">
        <v>185</v>
      </c>
      <c r="C1300" s="153" t="s">
        <v>203</v>
      </c>
      <c r="D1300" s="154" t="s">
        <v>253</v>
      </c>
      <c r="E1300" s="154" t="s">
        <v>104</v>
      </c>
      <c r="F1300" s="154" t="s">
        <v>231</v>
      </c>
      <c r="G1300" s="155" t="str">
        <f>VLOOKUP(Repository_table[[#This Row],[Country of Destination]],$T$11:$U$47,2,)</f>
        <v>Europe and Central Asia</v>
      </c>
      <c r="H1300" s="154" t="s">
        <v>365</v>
      </c>
      <c r="I1300" s="154" t="s">
        <v>254</v>
      </c>
      <c r="J1300" s="156">
        <v>47994</v>
      </c>
      <c r="K1300" s="157"/>
      <c r="L1300" s="161" t="s">
        <v>57</v>
      </c>
      <c r="N1300" s="117"/>
    </row>
    <row r="1301" spans="1:14" s="17" customFormat="1" x14ac:dyDescent="0.25">
      <c r="A1301" s="152">
        <v>43882</v>
      </c>
      <c r="B1301" s="153" t="s">
        <v>185</v>
      </c>
      <c r="C1301" s="153" t="s">
        <v>203</v>
      </c>
      <c r="D1301" s="154" t="s">
        <v>253</v>
      </c>
      <c r="E1301" s="154" t="s">
        <v>104</v>
      </c>
      <c r="F1301" s="154" t="s">
        <v>105</v>
      </c>
      <c r="G1301" s="155" t="str">
        <f>VLOOKUP(Repository_table[[#This Row],[Country of Destination]],$T$11:$U$47,2,)</f>
        <v>Europe and Central Asia</v>
      </c>
      <c r="H1301" s="154" t="s">
        <v>365</v>
      </c>
      <c r="I1301" s="154" t="s">
        <v>254</v>
      </c>
      <c r="J1301" s="156">
        <v>3295358</v>
      </c>
      <c r="K1301" s="157"/>
      <c r="L1301" s="161" t="s">
        <v>57</v>
      </c>
      <c r="N1301" s="117"/>
    </row>
    <row r="1302" spans="1:14" s="17" customFormat="1" x14ac:dyDescent="0.25">
      <c r="A1302" s="152">
        <v>43882</v>
      </c>
      <c r="B1302" s="153" t="s">
        <v>58</v>
      </c>
      <c r="C1302" s="153" t="s">
        <v>58</v>
      </c>
      <c r="D1302" s="154" t="s">
        <v>408</v>
      </c>
      <c r="E1302" s="154" t="s">
        <v>104</v>
      </c>
      <c r="F1302" s="154" t="s">
        <v>267</v>
      </c>
      <c r="G1302" s="155" t="str">
        <f>VLOOKUP(Repository_table[[#This Row],[Country of Destination]],$T$11:$U$47,2,)</f>
        <v>Latin America and the Caribbean</v>
      </c>
      <c r="H1302" s="154" t="s">
        <v>275</v>
      </c>
      <c r="I1302" s="154" t="s">
        <v>261</v>
      </c>
      <c r="J1302" s="156">
        <v>2913560</v>
      </c>
      <c r="K1302" s="157"/>
      <c r="L1302" s="161"/>
      <c r="N1302" s="117"/>
    </row>
    <row r="1303" spans="1:14" s="17" customFormat="1" x14ac:dyDescent="0.25">
      <c r="A1303" s="152">
        <v>43883</v>
      </c>
      <c r="B1303" s="153" t="s">
        <v>423</v>
      </c>
      <c r="C1303" s="153" t="s">
        <v>462</v>
      </c>
      <c r="D1303" s="154" t="s">
        <v>451</v>
      </c>
      <c r="E1303" s="154" t="s">
        <v>104</v>
      </c>
      <c r="F1303" s="154" t="s">
        <v>189</v>
      </c>
      <c r="G1303" s="155" t="str">
        <f>VLOOKUP(Repository_table[[#This Row],[Country of Destination]],$T$11:$U$47,2,)</f>
        <v>Europe and Central Asia</v>
      </c>
      <c r="H1303" s="154" t="s">
        <v>446</v>
      </c>
      <c r="I1303" s="154" t="s">
        <v>421</v>
      </c>
      <c r="J1303" s="156">
        <v>3698792</v>
      </c>
      <c r="K1303" s="157"/>
      <c r="L1303" s="161"/>
      <c r="N1303" s="117"/>
    </row>
    <row r="1304" spans="1:14" s="17" customFormat="1" x14ac:dyDescent="0.25">
      <c r="A1304" s="152">
        <v>43884</v>
      </c>
      <c r="B1304" s="153" t="s">
        <v>377</v>
      </c>
      <c r="C1304" s="153" t="s">
        <v>447</v>
      </c>
      <c r="D1304" s="154" t="s">
        <v>404</v>
      </c>
      <c r="E1304" s="154" t="s">
        <v>104</v>
      </c>
      <c r="F1304" s="154" t="s">
        <v>232</v>
      </c>
      <c r="G1304" s="155" t="str">
        <f>VLOOKUP(Repository_table[[#This Row],[Country of Destination]],$T$11:$U$47,2,)</f>
        <v>Europe and Central Asia</v>
      </c>
      <c r="H1304" s="154" t="s">
        <v>234</v>
      </c>
      <c r="I1304" s="154" t="s">
        <v>378</v>
      </c>
      <c r="J1304" s="156">
        <v>3234479</v>
      </c>
      <c r="K1304" s="157"/>
      <c r="L1304" s="161" t="s">
        <v>351</v>
      </c>
      <c r="N1304" s="117"/>
    </row>
    <row r="1305" spans="1:14" s="17" customFormat="1" x14ac:dyDescent="0.25">
      <c r="A1305" s="152">
        <v>43884</v>
      </c>
      <c r="B1305" s="153" t="s">
        <v>58</v>
      </c>
      <c r="C1305" s="153" t="s">
        <v>58</v>
      </c>
      <c r="D1305" s="154" t="s">
        <v>243</v>
      </c>
      <c r="E1305" s="154" t="s">
        <v>104</v>
      </c>
      <c r="F1305" s="154" t="s">
        <v>357</v>
      </c>
      <c r="G1305" s="155" t="str">
        <f>VLOOKUP(Repository_table[[#This Row],[Country of Destination]],$T$11:$U$47,2,)</f>
        <v>Europe and Central Asia</v>
      </c>
      <c r="H1305" s="154" t="s">
        <v>195</v>
      </c>
      <c r="I1305" s="154" t="s">
        <v>261</v>
      </c>
      <c r="J1305" s="156">
        <v>3157138</v>
      </c>
      <c r="K1305" s="157"/>
      <c r="L1305" s="161"/>
      <c r="N1305" s="117"/>
    </row>
    <row r="1306" spans="1:14" s="17" customFormat="1" x14ac:dyDescent="0.25">
      <c r="A1306" s="152">
        <v>43884</v>
      </c>
      <c r="B1306" s="153" t="s">
        <v>58</v>
      </c>
      <c r="C1306" s="153" t="s">
        <v>58</v>
      </c>
      <c r="D1306" s="154" t="s">
        <v>243</v>
      </c>
      <c r="E1306" s="154" t="s">
        <v>104</v>
      </c>
      <c r="F1306" s="154" t="s">
        <v>120</v>
      </c>
      <c r="G1306" s="155" t="str">
        <f>VLOOKUP(Repository_table[[#This Row],[Country of Destination]],$T$11:$U$47,2,)</f>
        <v>Europe and Central Asia</v>
      </c>
      <c r="H1306" s="154" t="s">
        <v>181</v>
      </c>
      <c r="I1306" s="154" t="s">
        <v>261</v>
      </c>
      <c r="J1306" s="156">
        <v>3294034</v>
      </c>
      <c r="K1306" s="157"/>
      <c r="L1306" s="161"/>
      <c r="N1306" s="117"/>
    </row>
    <row r="1307" spans="1:14" s="17" customFormat="1" ht="25" x14ac:dyDescent="0.25">
      <c r="A1307" s="152">
        <v>43885</v>
      </c>
      <c r="B1307" s="153" t="s">
        <v>292</v>
      </c>
      <c r="C1307" s="153" t="s">
        <v>293</v>
      </c>
      <c r="D1307" s="154" t="s">
        <v>393</v>
      </c>
      <c r="E1307" s="154" t="s">
        <v>104</v>
      </c>
      <c r="F1307" s="154" t="s">
        <v>352</v>
      </c>
      <c r="G1307" s="155" t="str">
        <f>VLOOKUP(Repository_table[[#This Row],[Country of Destination]],$T$11:$U$47,2,)</f>
        <v>East Asia and Pacific</v>
      </c>
      <c r="H1307" s="154" t="s">
        <v>304</v>
      </c>
      <c r="I1307" s="154" t="s">
        <v>296</v>
      </c>
      <c r="J1307" s="156">
        <v>3320424</v>
      </c>
      <c r="K1307" s="157"/>
      <c r="L1307" s="161"/>
      <c r="N1307" s="117"/>
    </row>
    <row r="1308" spans="1:14" s="17" customFormat="1" x14ac:dyDescent="0.25">
      <c r="A1308" s="152">
        <v>43885</v>
      </c>
      <c r="B1308" s="153" t="s">
        <v>58</v>
      </c>
      <c r="C1308" s="153" t="s">
        <v>58</v>
      </c>
      <c r="D1308" s="154" t="s">
        <v>242</v>
      </c>
      <c r="E1308" s="154" t="s">
        <v>104</v>
      </c>
      <c r="F1308" s="154" t="s">
        <v>108</v>
      </c>
      <c r="G1308" s="155" t="str">
        <f>VLOOKUP(Repository_table[[#This Row],[Country of Destination]],$T$11:$U$47,2,)</f>
        <v>Latin America and the Caribbean</v>
      </c>
      <c r="H1308" s="154" t="s">
        <v>223</v>
      </c>
      <c r="I1308" s="154" t="s">
        <v>261</v>
      </c>
      <c r="J1308" s="156">
        <v>3557833</v>
      </c>
      <c r="K1308" s="157"/>
      <c r="L1308" s="161"/>
      <c r="N1308" s="117"/>
    </row>
    <row r="1309" spans="1:14" s="17" customFormat="1" x14ac:dyDescent="0.25">
      <c r="A1309" s="152">
        <v>43886</v>
      </c>
      <c r="B1309" s="153" t="s">
        <v>377</v>
      </c>
      <c r="C1309" s="153" t="s">
        <v>447</v>
      </c>
      <c r="D1309" s="154" t="s">
        <v>404</v>
      </c>
      <c r="E1309" s="154" t="s">
        <v>104</v>
      </c>
      <c r="F1309" s="154" t="s">
        <v>196</v>
      </c>
      <c r="G1309" s="155" t="str">
        <f>VLOOKUP(Repository_table[[#This Row],[Country of Destination]],$T$11:$U$47,2,)</f>
        <v>Europe and Central Asia</v>
      </c>
      <c r="H1309" s="154" t="s">
        <v>201</v>
      </c>
      <c r="I1309" s="154" t="s">
        <v>378</v>
      </c>
      <c r="J1309" s="156">
        <v>3409358</v>
      </c>
      <c r="K1309" s="157"/>
      <c r="L1309" s="161"/>
      <c r="N1309" s="117"/>
    </row>
    <row r="1310" spans="1:14" s="17" customFormat="1" x14ac:dyDescent="0.25">
      <c r="A1310" s="152">
        <v>43886</v>
      </c>
      <c r="B1310" s="153" t="s">
        <v>423</v>
      </c>
      <c r="C1310" s="153" t="s">
        <v>462</v>
      </c>
      <c r="D1310" s="154" t="s">
        <v>451</v>
      </c>
      <c r="E1310" s="154" t="s">
        <v>104</v>
      </c>
      <c r="F1310" s="154" t="s">
        <v>78</v>
      </c>
      <c r="G1310" s="155" t="str">
        <f>VLOOKUP(Repository_table[[#This Row],[Country of Destination]],$T$11:$U$47,2,)</f>
        <v>East Asia and Pacific</v>
      </c>
      <c r="H1310" s="154" t="s">
        <v>452</v>
      </c>
      <c r="I1310" s="154" t="s">
        <v>421</v>
      </c>
      <c r="J1310" s="156">
        <v>3768464</v>
      </c>
      <c r="K1310" s="157"/>
      <c r="L1310" s="161"/>
      <c r="N1310" s="117"/>
    </row>
    <row r="1311" spans="1:14" s="17" customFormat="1" x14ac:dyDescent="0.25">
      <c r="A1311" s="152">
        <v>43886</v>
      </c>
      <c r="B1311" s="153" t="s">
        <v>58</v>
      </c>
      <c r="C1311" s="153" t="s">
        <v>58</v>
      </c>
      <c r="D1311" s="154" t="s">
        <v>243</v>
      </c>
      <c r="E1311" s="154" t="s">
        <v>104</v>
      </c>
      <c r="F1311" s="154" t="s">
        <v>120</v>
      </c>
      <c r="G1311" s="155" t="str">
        <f>VLOOKUP(Repository_table[[#This Row],[Country of Destination]],$T$11:$U$47,2,)</f>
        <v>Europe and Central Asia</v>
      </c>
      <c r="H1311" s="154" t="s">
        <v>286</v>
      </c>
      <c r="I1311" s="154" t="s">
        <v>261</v>
      </c>
      <c r="J1311" s="156">
        <v>3220834</v>
      </c>
      <c r="K1311" s="157"/>
      <c r="L1311" s="161"/>
      <c r="N1311" s="117"/>
    </row>
    <row r="1312" spans="1:14" s="17" customFormat="1" ht="25" x14ac:dyDescent="0.25">
      <c r="A1312" s="152">
        <v>43887</v>
      </c>
      <c r="B1312" s="153" t="s">
        <v>292</v>
      </c>
      <c r="C1312" s="153" t="s">
        <v>293</v>
      </c>
      <c r="D1312" s="154" t="s">
        <v>393</v>
      </c>
      <c r="E1312" s="154" t="s">
        <v>104</v>
      </c>
      <c r="F1312" s="154" t="s">
        <v>244</v>
      </c>
      <c r="G1312" s="155" t="str">
        <f>VLOOKUP(Repository_table[[#This Row],[Country of Destination]],$T$11:$U$47,2,)</f>
        <v>Europe and Central Asia</v>
      </c>
      <c r="H1312" s="154" t="s">
        <v>135</v>
      </c>
      <c r="I1312" s="154" t="s">
        <v>296</v>
      </c>
      <c r="J1312" s="156">
        <v>3395988</v>
      </c>
      <c r="K1312" s="157"/>
      <c r="L1312" s="161"/>
      <c r="N1312" s="117"/>
    </row>
    <row r="1313" spans="1:14" s="17" customFormat="1" x14ac:dyDescent="0.25">
      <c r="A1313" s="152">
        <v>43888</v>
      </c>
      <c r="B1313" s="153" t="s">
        <v>185</v>
      </c>
      <c r="C1313" s="153" t="s">
        <v>204</v>
      </c>
      <c r="D1313" s="154" t="s">
        <v>253</v>
      </c>
      <c r="E1313" s="154" t="s">
        <v>104</v>
      </c>
      <c r="F1313" s="154" t="s">
        <v>78</v>
      </c>
      <c r="G1313" s="155" t="str">
        <f>VLOOKUP(Repository_table[[#This Row],[Country of Destination]],$T$11:$U$47,2,)</f>
        <v>East Asia and Pacific</v>
      </c>
      <c r="H1313" s="154" t="s">
        <v>398</v>
      </c>
      <c r="I1313" s="154" t="s">
        <v>254</v>
      </c>
      <c r="J1313" s="156">
        <v>3473276</v>
      </c>
      <c r="K1313" s="157"/>
      <c r="L1313" s="161"/>
      <c r="N1313" s="117"/>
    </row>
    <row r="1314" spans="1:14" s="17" customFormat="1" x14ac:dyDescent="0.25">
      <c r="A1314" s="152">
        <v>43888</v>
      </c>
      <c r="B1314" s="153" t="s">
        <v>58</v>
      </c>
      <c r="C1314" s="153" t="s">
        <v>58</v>
      </c>
      <c r="D1314" s="154" t="s">
        <v>243</v>
      </c>
      <c r="E1314" s="154" t="s">
        <v>104</v>
      </c>
      <c r="F1314" s="154" t="s">
        <v>244</v>
      </c>
      <c r="G1314" s="155" t="str">
        <f>VLOOKUP(Repository_table[[#This Row],[Country of Destination]],$T$11:$U$47,2,)</f>
        <v>Europe and Central Asia</v>
      </c>
      <c r="H1314" s="154" t="s">
        <v>121</v>
      </c>
      <c r="I1314" s="154" t="s">
        <v>261</v>
      </c>
      <c r="J1314" s="156">
        <v>3383767</v>
      </c>
      <c r="K1314" s="157"/>
      <c r="L1314" s="161"/>
      <c r="N1314" s="117"/>
    </row>
    <row r="1315" spans="1:14" s="17" customFormat="1" x14ac:dyDescent="0.25">
      <c r="A1315" s="152">
        <v>43888</v>
      </c>
      <c r="B1315" s="153" t="s">
        <v>58</v>
      </c>
      <c r="C1315" s="153" t="s">
        <v>58</v>
      </c>
      <c r="D1315" s="154" t="s">
        <v>243</v>
      </c>
      <c r="E1315" s="154" t="s">
        <v>104</v>
      </c>
      <c r="F1315" s="154" t="s">
        <v>66</v>
      </c>
      <c r="G1315" s="155" t="str">
        <f>VLOOKUP(Repository_table[[#This Row],[Country of Destination]],$T$11:$U$47,2,)</f>
        <v>Europe and Central Asia</v>
      </c>
      <c r="H1315" s="154" t="s">
        <v>179</v>
      </c>
      <c r="I1315" s="154" t="s">
        <v>261</v>
      </c>
      <c r="J1315" s="156">
        <v>3249946</v>
      </c>
      <c r="K1315" s="157"/>
      <c r="L1315" s="161"/>
      <c r="N1315" s="117"/>
    </row>
    <row r="1316" spans="1:14" s="17" customFormat="1" ht="25" x14ac:dyDescent="0.25">
      <c r="A1316" s="152">
        <v>43889</v>
      </c>
      <c r="B1316" s="153" t="s">
        <v>292</v>
      </c>
      <c r="C1316" s="153" t="s">
        <v>293</v>
      </c>
      <c r="D1316" s="154" t="s">
        <v>393</v>
      </c>
      <c r="E1316" s="154" t="s">
        <v>104</v>
      </c>
      <c r="F1316" s="154" t="s">
        <v>357</v>
      </c>
      <c r="G1316" s="155" t="str">
        <f>VLOOKUP(Repository_table[[#This Row],[Country of Destination]],$T$11:$U$47,2,)</f>
        <v>Europe and Central Asia</v>
      </c>
      <c r="H1316" s="154" t="s">
        <v>153</v>
      </c>
      <c r="I1316" s="154" t="s">
        <v>296</v>
      </c>
      <c r="J1316" s="156">
        <v>3412784</v>
      </c>
      <c r="K1316" s="157"/>
      <c r="L1316" s="161"/>
      <c r="N1316" s="117"/>
    </row>
    <row r="1317" spans="1:14" s="17" customFormat="1" x14ac:dyDescent="0.25">
      <c r="A1317" s="152">
        <v>43889</v>
      </c>
      <c r="B1317" s="153" t="s">
        <v>423</v>
      </c>
      <c r="C1317" s="153" t="s">
        <v>462</v>
      </c>
      <c r="D1317" s="154" t="s">
        <v>451</v>
      </c>
      <c r="E1317" s="154" t="s">
        <v>104</v>
      </c>
      <c r="F1317" s="154" t="s">
        <v>277</v>
      </c>
      <c r="G1317" s="155" t="str">
        <f>VLOOKUP(Repository_table[[#This Row],[Country of Destination]],$T$11:$U$47,2,)</f>
        <v>Europe and Central Asia</v>
      </c>
      <c r="H1317" s="154" t="s">
        <v>137</v>
      </c>
      <c r="I1317" s="154" t="s">
        <v>421</v>
      </c>
      <c r="J1317" s="156">
        <v>3302500</v>
      </c>
      <c r="K1317" s="157"/>
      <c r="L1317" s="161"/>
      <c r="N1317" s="117"/>
    </row>
    <row r="1318" spans="1:14" s="17" customFormat="1" x14ac:dyDescent="0.25">
      <c r="A1318" s="152">
        <v>43889</v>
      </c>
      <c r="B1318" s="153" t="s">
        <v>58</v>
      </c>
      <c r="C1318" s="153" t="s">
        <v>58</v>
      </c>
      <c r="D1318" s="154" t="s">
        <v>407</v>
      </c>
      <c r="E1318" s="154" t="s">
        <v>104</v>
      </c>
      <c r="F1318" s="154" t="s">
        <v>319</v>
      </c>
      <c r="G1318" s="155" t="str">
        <f>VLOOKUP(Repository_table[[#This Row],[Country of Destination]],$T$11:$U$47,2,)</f>
        <v>East Asia and Pacific</v>
      </c>
      <c r="H1318" s="154" t="s">
        <v>299</v>
      </c>
      <c r="I1318" s="154" t="s">
        <v>261</v>
      </c>
      <c r="J1318" s="156">
        <v>3434629</v>
      </c>
      <c r="K1318" s="157"/>
      <c r="L1318" s="161"/>
      <c r="N1318" s="117"/>
    </row>
    <row r="1319" spans="1:14" s="17" customFormat="1" x14ac:dyDescent="0.25">
      <c r="A1319" s="152">
        <v>43890</v>
      </c>
      <c r="B1319" s="153" t="s">
        <v>377</v>
      </c>
      <c r="C1319" s="153" t="s">
        <v>448</v>
      </c>
      <c r="D1319" s="154" t="s">
        <v>404</v>
      </c>
      <c r="E1319" s="154" t="s">
        <v>104</v>
      </c>
      <c r="F1319" s="154" t="s">
        <v>78</v>
      </c>
      <c r="G1319" s="155" t="str">
        <f>VLOOKUP(Repository_table[[#This Row],[Country of Destination]],$T$11:$U$47,2,)</f>
        <v>East Asia and Pacific</v>
      </c>
      <c r="H1319" s="154" t="s">
        <v>467</v>
      </c>
      <c r="I1319" s="154" t="s">
        <v>378</v>
      </c>
      <c r="J1319" s="156">
        <v>3767433</v>
      </c>
      <c r="K1319" s="157"/>
      <c r="L1319" s="161"/>
      <c r="N1319" s="117"/>
    </row>
    <row r="1320" spans="1:14" s="17" customFormat="1" x14ac:dyDescent="0.25">
      <c r="A1320" s="152">
        <v>43890</v>
      </c>
      <c r="B1320" s="153" t="s">
        <v>58</v>
      </c>
      <c r="C1320" s="153" t="s">
        <v>58</v>
      </c>
      <c r="D1320" s="154" t="s">
        <v>243</v>
      </c>
      <c r="E1320" s="154" t="s">
        <v>104</v>
      </c>
      <c r="F1320" s="154" t="s">
        <v>120</v>
      </c>
      <c r="G1320" s="155" t="str">
        <f>VLOOKUP(Repository_table[[#This Row],[Country of Destination]],$T$11:$U$47,2,)</f>
        <v>Europe and Central Asia</v>
      </c>
      <c r="H1320" s="154" t="s">
        <v>168</v>
      </c>
      <c r="I1320" s="154" t="s">
        <v>261</v>
      </c>
      <c r="J1320" s="156">
        <v>2925102</v>
      </c>
      <c r="K1320" s="157"/>
      <c r="L1320" s="161"/>
      <c r="N1320" s="117"/>
    </row>
    <row r="1321" spans="1:14" s="17" customFormat="1" x14ac:dyDescent="0.25">
      <c r="A1321" s="152">
        <v>43891</v>
      </c>
      <c r="B1321" s="153" t="s">
        <v>185</v>
      </c>
      <c r="C1321" s="153" t="s">
        <v>203</v>
      </c>
      <c r="D1321" s="154" t="s">
        <v>253</v>
      </c>
      <c r="E1321" s="154" t="s">
        <v>104</v>
      </c>
      <c r="F1321" s="154" t="s">
        <v>189</v>
      </c>
      <c r="G1321" s="155" t="str">
        <f>VLOOKUP(Repository_table[[#This Row],[Country of Destination]],$T$11:$U$47,2,)</f>
        <v>Europe and Central Asia</v>
      </c>
      <c r="H1321" s="154" t="s">
        <v>472</v>
      </c>
      <c r="I1321" s="154" t="s">
        <v>254</v>
      </c>
      <c r="J1321" s="156">
        <v>3385974</v>
      </c>
      <c r="K1321" s="157"/>
      <c r="L1321" s="161"/>
      <c r="N1321" s="117"/>
    </row>
    <row r="1322" spans="1:14" s="17" customFormat="1" x14ac:dyDescent="0.25">
      <c r="A1322" s="152">
        <v>43891</v>
      </c>
      <c r="B1322" s="153" t="s">
        <v>58</v>
      </c>
      <c r="C1322" s="153" t="s">
        <v>58</v>
      </c>
      <c r="D1322" s="154" t="s">
        <v>408</v>
      </c>
      <c r="E1322" s="154" t="s">
        <v>104</v>
      </c>
      <c r="F1322" s="154" t="s">
        <v>232</v>
      </c>
      <c r="G1322" s="155" t="str">
        <f>VLOOKUP(Repository_table[[#This Row],[Country of Destination]],$T$11:$U$47,2,)</f>
        <v>Europe and Central Asia</v>
      </c>
      <c r="H1322" s="154" t="s">
        <v>134</v>
      </c>
      <c r="I1322" s="154" t="s">
        <v>261</v>
      </c>
      <c r="J1322" s="156">
        <v>3059451</v>
      </c>
      <c r="K1322" s="157"/>
      <c r="L1322" s="161"/>
      <c r="N1322" s="117"/>
    </row>
    <row r="1323" spans="1:14" s="17" customFormat="1" x14ac:dyDescent="0.25">
      <c r="A1323" s="152">
        <v>43891</v>
      </c>
      <c r="B1323" s="153" t="s">
        <v>58</v>
      </c>
      <c r="C1323" s="153" t="s">
        <v>58</v>
      </c>
      <c r="D1323" s="154" t="s">
        <v>242</v>
      </c>
      <c r="E1323" s="154" t="s">
        <v>104</v>
      </c>
      <c r="F1323" s="154" t="s">
        <v>283</v>
      </c>
      <c r="G1323" s="155" t="str">
        <f>VLOOKUP(Repository_table[[#This Row],[Country of Destination]],$T$11:$U$47,2,)</f>
        <v>East Asia and Pacific</v>
      </c>
      <c r="H1323" s="154" t="s">
        <v>130</v>
      </c>
      <c r="I1323" s="154" t="s">
        <v>261</v>
      </c>
      <c r="J1323" s="156">
        <v>3615080</v>
      </c>
      <c r="K1323" s="157"/>
      <c r="L1323" s="161"/>
      <c r="N1323" s="117"/>
    </row>
    <row r="1324" spans="1:14" s="17" customFormat="1" ht="25" x14ac:dyDescent="0.25">
      <c r="A1324" s="152">
        <v>43892</v>
      </c>
      <c r="B1324" s="153" t="s">
        <v>292</v>
      </c>
      <c r="C1324" s="153" t="s">
        <v>293</v>
      </c>
      <c r="D1324" s="154" t="s">
        <v>393</v>
      </c>
      <c r="E1324" s="154" t="s">
        <v>104</v>
      </c>
      <c r="F1324" s="154" t="s">
        <v>232</v>
      </c>
      <c r="G1324" s="155" t="str">
        <f>VLOOKUP(Repository_table[[#This Row],[Country of Destination]],$T$11:$U$47,2,)</f>
        <v>Europe and Central Asia</v>
      </c>
      <c r="H1324" s="154" t="s">
        <v>228</v>
      </c>
      <c r="I1324" s="154" t="s">
        <v>296</v>
      </c>
      <c r="J1324" s="156">
        <v>3297654</v>
      </c>
      <c r="K1324" s="157"/>
      <c r="L1324" s="161"/>
      <c r="N1324" s="117"/>
    </row>
    <row r="1325" spans="1:14" s="17" customFormat="1" x14ac:dyDescent="0.25">
      <c r="A1325" s="152">
        <v>43892</v>
      </c>
      <c r="B1325" s="153" t="s">
        <v>58</v>
      </c>
      <c r="C1325" s="153" t="s">
        <v>58</v>
      </c>
      <c r="D1325" s="154" t="s">
        <v>243</v>
      </c>
      <c r="E1325" s="154" t="s">
        <v>104</v>
      </c>
      <c r="F1325" s="154" t="s">
        <v>65</v>
      </c>
      <c r="G1325" s="155" t="str">
        <f>VLOOKUP(Repository_table[[#This Row],[Country of Destination]],$T$11:$U$47,2,)</f>
        <v>South Asia</v>
      </c>
      <c r="H1325" s="154" t="s">
        <v>83</v>
      </c>
      <c r="I1325" s="154" t="s">
        <v>261</v>
      </c>
      <c r="J1325" s="156">
        <v>3693861</v>
      </c>
      <c r="K1325" s="157"/>
      <c r="L1325" s="161"/>
      <c r="N1325" s="117"/>
    </row>
    <row r="1326" spans="1:14" s="17" customFormat="1" x14ac:dyDescent="0.25">
      <c r="A1326" s="152">
        <v>43893</v>
      </c>
      <c r="B1326" s="153" t="s">
        <v>377</v>
      </c>
      <c r="C1326" s="153" t="s">
        <v>447</v>
      </c>
      <c r="D1326" s="154" t="s">
        <v>376</v>
      </c>
      <c r="E1326" s="154" t="s">
        <v>186</v>
      </c>
      <c r="F1326" s="154" t="s">
        <v>196</v>
      </c>
      <c r="G1326" s="155" t="str">
        <f>VLOOKUP(Repository_table[[#This Row],[Country of Destination]],$T$11:$U$47,2,)</f>
        <v>Europe and Central Asia</v>
      </c>
      <c r="H1326" s="154" t="s">
        <v>210</v>
      </c>
      <c r="I1326" s="154" t="s">
        <v>378</v>
      </c>
      <c r="J1326" s="156">
        <v>1042915</v>
      </c>
      <c r="K1326" s="157"/>
      <c r="L1326" s="161" t="s">
        <v>477</v>
      </c>
      <c r="N1326" s="117"/>
    </row>
    <row r="1327" spans="1:14" s="17" customFormat="1" x14ac:dyDescent="0.25">
      <c r="A1327" s="152">
        <v>43893</v>
      </c>
      <c r="B1327" s="153" t="s">
        <v>377</v>
      </c>
      <c r="C1327" s="153" t="s">
        <v>448</v>
      </c>
      <c r="D1327" s="154" t="s">
        <v>404</v>
      </c>
      <c r="E1327" s="154" t="s">
        <v>104</v>
      </c>
      <c r="F1327" s="154" t="s">
        <v>196</v>
      </c>
      <c r="G1327" s="155" t="str">
        <f>VLOOKUP(Repository_table[[#This Row],[Country of Destination]],$T$11:$U$47,2,)</f>
        <v>Europe and Central Asia</v>
      </c>
      <c r="H1327" s="154" t="s">
        <v>210</v>
      </c>
      <c r="I1327" s="154" t="s">
        <v>378</v>
      </c>
      <c r="J1327" s="156">
        <v>2383112</v>
      </c>
      <c r="K1327" s="157"/>
      <c r="L1327" s="161" t="s">
        <v>57</v>
      </c>
      <c r="N1327" s="117"/>
    </row>
    <row r="1328" spans="1:14" s="17" customFormat="1" x14ac:dyDescent="0.25">
      <c r="A1328" s="152">
        <v>43893</v>
      </c>
      <c r="B1328" s="153" t="s">
        <v>423</v>
      </c>
      <c r="C1328" s="153" t="s">
        <v>462</v>
      </c>
      <c r="D1328" s="154" t="s">
        <v>451</v>
      </c>
      <c r="E1328" s="154" t="s">
        <v>104</v>
      </c>
      <c r="F1328" s="154" t="s">
        <v>120</v>
      </c>
      <c r="G1328" s="155" t="str">
        <f>VLOOKUP(Repository_table[[#This Row],[Country of Destination]],$T$11:$U$47,2,)</f>
        <v>Europe and Central Asia</v>
      </c>
      <c r="H1328" s="154" t="s">
        <v>468</v>
      </c>
      <c r="I1328" s="154" t="s">
        <v>421</v>
      </c>
      <c r="J1328" s="156">
        <v>3700617</v>
      </c>
      <c r="K1328" s="157"/>
      <c r="L1328" s="161"/>
      <c r="N1328" s="117"/>
    </row>
    <row r="1329" spans="1:14" s="17" customFormat="1" x14ac:dyDescent="0.25">
      <c r="A1329" s="152">
        <v>43894</v>
      </c>
      <c r="B1329" s="153" t="s">
        <v>423</v>
      </c>
      <c r="C1329" s="153" t="s">
        <v>462</v>
      </c>
      <c r="D1329" s="154" t="s">
        <v>451</v>
      </c>
      <c r="E1329" s="154" t="s">
        <v>104</v>
      </c>
      <c r="F1329" s="154" t="s">
        <v>196</v>
      </c>
      <c r="G1329" s="155" t="str">
        <f>VLOOKUP(Repository_table[[#This Row],[Country of Destination]],$T$11:$U$47,2,)</f>
        <v>Europe and Central Asia</v>
      </c>
      <c r="H1329" s="154" t="s">
        <v>226</v>
      </c>
      <c r="I1329" s="154" t="s">
        <v>421</v>
      </c>
      <c r="J1329" s="156">
        <v>3315945</v>
      </c>
      <c r="K1329" s="157"/>
      <c r="L1329" s="161"/>
      <c r="N1329" s="117"/>
    </row>
    <row r="1330" spans="1:14" s="17" customFormat="1" x14ac:dyDescent="0.25">
      <c r="A1330" s="152">
        <v>43895</v>
      </c>
      <c r="B1330" s="153" t="s">
        <v>58</v>
      </c>
      <c r="C1330" s="153" t="s">
        <v>58</v>
      </c>
      <c r="D1330" s="154" t="s">
        <v>243</v>
      </c>
      <c r="E1330" s="154" t="s">
        <v>104</v>
      </c>
      <c r="F1330" s="154" t="s">
        <v>120</v>
      </c>
      <c r="G1330" s="155" t="str">
        <f>VLOOKUP(Repository_table[[#This Row],[Country of Destination]],$T$11:$U$47,2,)</f>
        <v>Europe and Central Asia</v>
      </c>
      <c r="H1330" s="154" t="s">
        <v>265</v>
      </c>
      <c r="I1330" s="154" t="s">
        <v>261</v>
      </c>
      <c r="J1330" s="156">
        <v>3273586</v>
      </c>
      <c r="K1330" s="157"/>
      <c r="L1330" s="161"/>
      <c r="N1330" s="117"/>
    </row>
    <row r="1331" spans="1:14" s="17" customFormat="1" x14ac:dyDescent="0.25">
      <c r="A1331" s="152">
        <v>43896</v>
      </c>
      <c r="B1331" s="153" t="s">
        <v>377</v>
      </c>
      <c r="C1331" s="153" t="s">
        <v>447</v>
      </c>
      <c r="D1331" s="154" t="s">
        <v>376</v>
      </c>
      <c r="E1331" s="154" t="s">
        <v>186</v>
      </c>
      <c r="F1331" s="154" t="s">
        <v>294</v>
      </c>
      <c r="G1331" s="155" t="str">
        <f>VLOOKUP(Repository_table[[#This Row],[Country of Destination]],$T$11:$U$47,2,)</f>
        <v>Europe and Central Asia</v>
      </c>
      <c r="H1331" s="154" t="s">
        <v>474</v>
      </c>
      <c r="I1331" s="154" t="s">
        <v>378</v>
      </c>
      <c r="J1331" s="156">
        <v>1078089</v>
      </c>
      <c r="K1331" s="157"/>
      <c r="L1331" s="161" t="s">
        <v>477</v>
      </c>
      <c r="N1331" s="117"/>
    </row>
    <row r="1332" spans="1:14" s="17" customFormat="1" x14ac:dyDescent="0.25">
      <c r="A1332" s="152">
        <v>43896</v>
      </c>
      <c r="B1332" s="153" t="s">
        <v>377</v>
      </c>
      <c r="C1332" s="153" t="s">
        <v>447</v>
      </c>
      <c r="D1332" s="154" t="s">
        <v>404</v>
      </c>
      <c r="E1332" s="154" t="s">
        <v>104</v>
      </c>
      <c r="F1332" s="154" t="s">
        <v>294</v>
      </c>
      <c r="G1332" s="155" t="str">
        <f>VLOOKUP(Repository_table[[#This Row],[Country of Destination]],$T$11:$U$47,2,)</f>
        <v>Europe and Central Asia</v>
      </c>
      <c r="H1332" s="154" t="s">
        <v>474</v>
      </c>
      <c r="I1332" s="154" t="s">
        <v>378</v>
      </c>
      <c r="J1332" s="156">
        <v>2007654</v>
      </c>
      <c r="K1332" s="157"/>
      <c r="L1332" s="161" t="s">
        <v>57</v>
      </c>
      <c r="N1332" s="117"/>
    </row>
    <row r="1333" spans="1:14" s="17" customFormat="1" ht="25" x14ac:dyDescent="0.25">
      <c r="A1333" s="152">
        <v>43896</v>
      </c>
      <c r="B1333" s="153" t="s">
        <v>292</v>
      </c>
      <c r="C1333" s="153" t="s">
        <v>293</v>
      </c>
      <c r="D1333" s="154" t="s">
        <v>393</v>
      </c>
      <c r="E1333" s="154" t="s">
        <v>104</v>
      </c>
      <c r="F1333" s="154" t="s">
        <v>65</v>
      </c>
      <c r="G1333" s="155" t="str">
        <f>VLOOKUP(Repository_table[[#This Row],[Country of Destination]],$T$11:$U$47,2,)</f>
        <v>South Asia</v>
      </c>
      <c r="H1333" s="154" t="s">
        <v>359</v>
      </c>
      <c r="I1333" s="154" t="s">
        <v>296</v>
      </c>
      <c r="J1333" s="156">
        <v>3701637</v>
      </c>
      <c r="K1333" s="157"/>
      <c r="L1333" s="161"/>
      <c r="N1333" s="117"/>
    </row>
    <row r="1334" spans="1:14" s="17" customFormat="1" x14ac:dyDescent="0.25">
      <c r="A1334" s="152">
        <v>43896</v>
      </c>
      <c r="B1334" s="153" t="s">
        <v>58</v>
      </c>
      <c r="C1334" s="153" t="s">
        <v>58</v>
      </c>
      <c r="D1334" s="154" t="s">
        <v>242</v>
      </c>
      <c r="E1334" s="154" t="s">
        <v>104</v>
      </c>
      <c r="F1334" s="154" t="s">
        <v>109</v>
      </c>
      <c r="G1334" s="155" t="str">
        <f>VLOOKUP(Repository_table[[#This Row],[Country of Destination]],$T$11:$U$47,2,)</f>
        <v>East Asia and Pacific</v>
      </c>
      <c r="H1334" s="154" t="s">
        <v>221</v>
      </c>
      <c r="I1334" s="154" t="s">
        <v>261</v>
      </c>
      <c r="J1334" s="156">
        <v>3600653</v>
      </c>
      <c r="K1334" s="157"/>
      <c r="L1334" s="161"/>
      <c r="N1334" s="117"/>
    </row>
    <row r="1335" spans="1:14" s="17" customFormat="1" x14ac:dyDescent="0.25">
      <c r="A1335" s="152">
        <v>43896</v>
      </c>
      <c r="B1335" s="153" t="s">
        <v>58</v>
      </c>
      <c r="C1335" s="153" t="s">
        <v>58</v>
      </c>
      <c r="D1335" s="154" t="s">
        <v>407</v>
      </c>
      <c r="E1335" s="154" t="s">
        <v>104</v>
      </c>
      <c r="F1335" s="154" t="s">
        <v>105</v>
      </c>
      <c r="G1335" s="155" t="str">
        <f>VLOOKUP(Repository_table[[#This Row],[Country of Destination]],$T$11:$U$47,2,)</f>
        <v>Europe and Central Asia</v>
      </c>
      <c r="H1335" s="154" t="s">
        <v>284</v>
      </c>
      <c r="I1335" s="154" t="s">
        <v>261</v>
      </c>
      <c r="J1335" s="156">
        <v>3307537</v>
      </c>
      <c r="K1335" s="157"/>
      <c r="L1335" s="161"/>
      <c r="N1335" s="117"/>
    </row>
    <row r="1336" spans="1:14" s="17" customFormat="1" x14ac:dyDescent="0.25">
      <c r="A1336" s="152">
        <v>43897</v>
      </c>
      <c r="B1336" s="153" t="s">
        <v>423</v>
      </c>
      <c r="C1336" s="153" t="s">
        <v>462</v>
      </c>
      <c r="D1336" s="154" t="s">
        <v>451</v>
      </c>
      <c r="E1336" s="154" t="s">
        <v>104</v>
      </c>
      <c r="F1336" s="154" t="s">
        <v>78</v>
      </c>
      <c r="G1336" s="155" t="str">
        <f>VLOOKUP(Repository_table[[#This Row],[Country of Destination]],$T$11:$U$47,2,)</f>
        <v>East Asia and Pacific</v>
      </c>
      <c r="H1336" s="154" t="s">
        <v>459</v>
      </c>
      <c r="I1336" s="154" t="s">
        <v>421</v>
      </c>
      <c r="J1336" s="156">
        <v>3693268</v>
      </c>
      <c r="K1336" s="157"/>
      <c r="L1336" s="161"/>
      <c r="N1336" s="117"/>
    </row>
    <row r="1337" spans="1:14" s="17" customFormat="1" x14ac:dyDescent="0.25">
      <c r="A1337" s="152">
        <v>43897</v>
      </c>
      <c r="B1337" s="153" t="s">
        <v>58</v>
      </c>
      <c r="C1337" s="153" t="s">
        <v>58</v>
      </c>
      <c r="D1337" s="154" t="s">
        <v>243</v>
      </c>
      <c r="E1337" s="154" t="s">
        <v>104</v>
      </c>
      <c r="F1337" s="154" t="s">
        <v>196</v>
      </c>
      <c r="G1337" s="155" t="str">
        <f>VLOOKUP(Repository_table[[#This Row],[Country of Destination]],$T$11:$U$47,2,)</f>
        <v>Europe and Central Asia</v>
      </c>
      <c r="H1337" s="154" t="s">
        <v>77</v>
      </c>
      <c r="I1337" s="154" t="s">
        <v>261</v>
      </c>
      <c r="J1337" s="156">
        <v>3585839</v>
      </c>
      <c r="K1337" s="157"/>
      <c r="L1337" s="161"/>
      <c r="N1337" s="117"/>
    </row>
    <row r="1338" spans="1:14" s="17" customFormat="1" ht="25" x14ac:dyDescent="0.25">
      <c r="A1338" s="152">
        <v>43898</v>
      </c>
      <c r="B1338" s="153" t="s">
        <v>292</v>
      </c>
      <c r="C1338" s="153" t="s">
        <v>293</v>
      </c>
      <c r="D1338" s="154" t="s">
        <v>393</v>
      </c>
      <c r="E1338" s="154" t="s">
        <v>104</v>
      </c>
      <c r="F1338" s="154" t="s">
        <v>357</v>
      </c>
      <c r="G1338" s="155" t="str">
        <f>VLOOKUP(Repository_table[[#This Row],[Country of Destination]],$T$11:$U$47,2,)</f>
        <v>Europe and Central Asia</v>
      </c>
      <c r="H1338" s="154" t="s">
        <v>416</v>
      </c>
      <c r="I1338" s="154" t="s">
        <v>296</v>
      </c>
      <c r="J1338" s="156">
        <v>3723666</v>
      </c>
      <c r="K1338" s="157"/>
      <c r="L1338" s="161"/>
      <c r="N1338" s="117"/>
    </row>
    <row r="1339" spans="1:14" s="17" customFormat="1" x14ac:dyDescent="0.25">
      <c r="A1339" s="152">
        <v>43898</v>
      </c>
      <c r="B1339" s="153" t="s">
        <v>185</v>
      </c>
      <c r="C1339" s="153" t="s">
        <v>204</v>
      </c>
      <c r="D1339" s="154" t="s">
        <v>253</v>
      </c>
      <c r="E1339" s="154" t="s">
        <v>104</v>
      </c>
      <c r="F1339" s="154" t="s">
        <v>244</v>
      </c>
      <c r="G1339" s="155" t="str">
        <f>VLOOKUP(Repository_table[[#This Row],[Country of Destination]],$T$11:$U$47,2,)</f>
        <v>Europe and Central Asia</v>
      </c>
      <c r="H1339" s="154" t="s">
        <v>473</v>
      </c>
      <c r="I1339" s="154" t="s">
        <v>254</v>
      </c>
      <c r="J1339" s="156">
        <v>3178969</v>
      </c>
      <c r="K1339" s="157"/>
      <c r="L1339" s="161"/>
      <c r="N1339" s="117"/>
    </row>
    <row r="1340" spans="1:14" s="17" customFormat="1" x14ac:dyDescent="0.25">
      <c r="A1340" s="152">
        <v>43898</v>
      </c>
      <c r="B1340" s="153" t="s">
        <v>423</v>
      </c>
      <c r="C1340" s="153" t="s">
        <v>462</v>
      </c>
      <c r="D1340" s="154" t="s">
        <v>451</v>
      </c>
      <c r="E1340" s="154" t="s">
        <v>104</v>
      </c>
      <c r="F1340" s="154" t="s">
        <v>213</v>
      </c>
      <c r="G1340" s="155" t="str">
        <f>VLOOKUP(Repository_table[[#This Row],[Country of Destination]],$T$11:$U$47,2,)</f>
        <v>Middle East and North Africa</v>
      </c>
      <c r="H1340" s="154" t="s">
        <v>375</v>
      </c>
      <c r="I1340" s="154" t="s">
        <v>421</v>
      </c>
      <c r="J1340" s="156">
        <v>3197074</v>
      </c>
      <c r="K1340" s="157"/>
      <c r="L1340" s="161"/>
      <c r="N1340" s="117"/>
    </row>
    <row r="1341" spans="1:14" s="17" customFormat="1" x14ac:dyDescent="0.25">
      <c r="A1341" s="152">
        <v>43898</v>
      </c>
      <c r="B1341" s="153" t="s">
        <v>58</v>
      </c>
      <c r="C1341" s="153" t="s">
        <v>58</v>
      </c>
      <c r="D1341" s="154" t="s">
        <v>242</v>
      </c>
      <c r="E1341" s="154" t="s">
        <v>104</v>
      </c>
      <c r="F1341" s="154" t="s">
        <v>108</v>
      </c>
      <c r="G1341" s="155" t="str">
        <f>VLOOKUP(Repository_table[[#This Row],[Country of Destination]],$T$11:$U$47,2,)</f>
        <v>Latin America and the Caribbean</v>
      </c>
      <c r="H1341" s="154" t="s">
        <v>248</v>
      </c>
      <c r="I1341" s="154" t="s">
        <v>261</v>
      </c>
      <c r="J1341" s="156">
        <v>3215774</v>
      </c>
      <c r="K1341" s="157"/>
      <c r="L1341" s="161"/>
      <c r="N1341" s="117"/>
    </row>
    <row r="1342" spans="1:14" s="17" customFormat="1" x14ac:dyDescent="0.25">
      <c r="A1342" s="152">
        <v>43899</v>
      </c>
      <c r="B1342" s="153" t="s">
        <v>58</v>
      </c>
      <c r="C1342" s="153" t="s">
        <v>58</v>
      </c>
      <c r="D1342" s="154" t="s">
        <v>243</v>
      </c>
      <c r="E1342" s="154" t="s">
        <v>104</v>
      </c>
      <c r="F1342" s="154" t="s">
        <v>189</v>
      </c>
      <c r="G1342" s="155" t="str">
        <f>VLOOKUP(Repository_table[[#This Row],[Country of Destination]],$T$11:$U$47,2,)</f>
        <v>Europe and Central Asia</v>
      </c>
      <c r="H1342" s="154" t="s">
        <v>346</v>
      </c>
      <c r="I1342" s="154" t="s">
        <v>261</v>
      </c>
      <c r="J1342" s="156">
        <v>2903479</v>
      </c>
      <c r="K1342" s="157"/>
      <c r="L1342" s="161"/>
      <c r="N1342" s="117"/>
    </row>
    <row r="1343" spans="1:14" s="17" customFormat="1" x14ac:dyDescent="0.25">
      <c r="A1343" s="152">
        <v>43900</v>
      </c>
      <c r="B1343" s="153" t="s">
        <v>377</v>
      </c>
      <c r="C1343" s="153" t="s">
        <v>475</v>
      </c>
      <c r="D1343" s="154" t="s">
        <v>466</v>
      </c>
      <c r="E1343" s="154" t="s">
        <v>104</v>
      </c>
      <c r="F1343" s="154" t="s">
        <v>109</v>
      </c>
      <c r="G1343" s="155" t="str">
        <f>VLOOKUP(Repository_table[[#This Row],[Country of Destination]],$T$11:$U$47,2,)</f>
        <v>East Asia and Pacific</v>
      </c>
      <c r="H1343" s="154" t="s">
        <v>107</v>
      </c>
      <c r="I1343" s="154" t="s">
        <v>378</v>
      </c>
      <c r="J1343" s="156">
        <v>3680936</v>
      </c>
      <c r="K1343" s="157"/>
      <c r="L1343" s="161"/>
      <c r="N1343" s="117"/>
    </row>
    <row r="1344" spans="1:14" s="17" customFormat="1" x14ac:dyDescent="0.25">
      <c r="A1344" s="152">
        <v>43901</v>
      </c>
      <c r="B1344" s="153" t="s">
        <v>58</v>
      </c>
      <c r="C1344" s="153" t="s">
        <v>58</v>
      </c>
      <c r="D1344" s="154" t="s">
        <v>242</v>
      </c>
      <c r="E1344" s="154" t="s">
        <v>104</v>
      </c>
      <c r="F1344" s="154" t="s">
        <v>73</v>
      </c>
      <c r="G1344" s="155" t="str">
        <f>VLOOKUP(Repository_table[[#This Row],[Country of Destination]],$T$11:$U$47,2,)</f>
        <v>Latin America and the Caribbean</v>
      </c>
      <c r="H1344" s="154" t="s">
        <v>173</v>
      </c>
      <c r="I1344" s="154" t="s">
        <v>261</v>
      </c>
      <c r="J1344" s="156">
        <v>3418444</v>
      </c>
      <c r="K1344" s="157"/>
      <c r="L1344" s="161"/>
      <c r="N1344" s="117"/>
    </row>
    <row r="1345" spans="1:14" s="17" customFormat="1" x14ac:dyDescent="0.25">
      <c r="A1345" s="152">
        <v>43902</v>
      </c>
      <c r="B1345" s="153" t="s">
        <v>377</v>
      </c>
      <c r="C1345" s="153" t="s">
        <v>447</v>
      </c>
      <c r="D1345" s="154" t="s">
        <v>376</v>
      </c>
      <c r="E1345" s="154" t="s">
        <v>186</v>
      </c>
      <c r="F1345" s="154" t="s">
        <v>232</v>
      </c>
      <c r="G1345" s="155" t="str">
        <f>VLOOKUP(Repository_table[[#This Row],[Country of Destination]],$T$11:$U$47,2,)</f>
        <v>Europe and Central Asia</v>
      </c>
      <c r="H1345" s="154" t="s">
        <v>358</v>
      </c>
      <c r="I1345" s="154" t="s">
        <v>378</v>
      </c>
      <c r="J1345" s="156">
        <v>1415436</v>
      </c>
      <c r="K1345" s="157"/>
      <c r="L1345" s="144" t="s">
        <v>477</v>
      </c>
      <c r="N1345" s="117"/>
    </row>
    <row r="1346" spans="1:14" s="17" customFormat="1" x14ac:dyDescent="0.25">
      <c r="A1346" s="152">
        <v>43902</v>
      </c>
      <c r="B1346" s="153" t="s">
        <v>377</v>
      </c>
      <c r="C1346" s="153" t="s">
        <v>447</v>
      </c>
      <c r="D1346" s="154" t="s">
        <v>404</v>
      </c>
      <c r="E1346" s="154" t="s">
        <v>104</v>
      </c>
      <c r="F1346" s="154" t="s">
        <v>232</v>
      </c>
      <c r="G1346" s="155" t="str">
        <f>VLOOKUP(Repository_table[[#This Row],[Country of Destination]],$T$11:$U$47,2,)</f>
        <v>Europe and Central Asia</v>
      </c>
      <c r="H1346" s="154" t="s">
        <v>358</v>
      </c>
      <c r="I1346" s="154" t="s">
        <v>378</v>
      </c>
      <c r="J1346" s="156">
        <v>1909424</v>
      </c>
      <c r="K1346" s="157"/>
      <c r="L1346" s="144" t="s">
        <v>57</v>
      </c>
      <c r="N1346" s="117"/>
    </row>
    <row r="1347" spans="1:14" s="17" customFormat="1" x14ac:dyDescent="0.25">
      <c r="A1347" s="152">
        <v>43903</v>
      </c>
      <c r="B1347" s="153" t="s">
        <v>377</v>
      </c>
      <c r="C1347" s="153" t="s">
        <v>447</v>
      </c>
      <c r="D1347" s="154" t="s">
        <v>404</v>
      </c>
      <c r="E1347" s="154" t="s">
        <v>104</v>
      </c>
      <c r="F1347" s="154" t="s">
        <v>78</v>
      </c>
      <c r="G1347" s="155" t="str">
        <f>VLOOKUP(Repository_table[[#This Row],[Country of Destination]],$T$11:$U$47,2,)</f>
        <v>East Asia and Pacific</v>
      </c>
      <c r="H1347" s="154" t="s">
        <v>405</v>
      </c>
      <c r="I1347" s="154" t="s">
        <v>378</v>
      </c>
      <c r="J1347" s="156">
        <v>3500830</v>
      </c>
      <c r="K1347" s="157"/>
      <c r="L1347" s="144"/>
      <c r="N1347" s="117"/>
    </row>
    <row r="1348" spans="1:14" s="17" customFormat="1" ht="25" x14ac:dyDescent="0.25">
      <c r="A1348" s="152">
        <v>43903</v>
      </c>
      <c r="B1348" s="153" t="s">
        <v>292</v>
      </c>
      <c r="C1348" s="153" t="s">
        <v>293</v>
      </c>
      <c r="D1348" s="154" t="s">
        <v>393</v>
      </c>
      <c r="E1348" s="154" t="s">
        <v>104</v>
      </c>
      <c r="F1348" s="154" t="s">
        <v>189</v>
      </c>
      <c r="G1348" s="155" t="str">
        <f>VLOOKUP(Repository_table[[#This Row],[Country of Destination]],$T$11:$U$47,2,)</f>
        <v>Europe and Central Asia</v>
      </c>
      <c r="H1348" s="154" t="s">
        <v>161</v>
      </c>
      <c r="I1348" s="154" t="s">
        <v>296</v>
      </c>
      <c r="J1348" s="156">
        <v>3210269</v>
      </c>
      <c r="K1348" s="157"/>
      <c r="L1348" s="144"/>
      <c r="N1348" s="117"/>
    </row>
    <row r="1349" spans="1:14" s="17" customFormat="1" x14ac:dyDescent="0.25">
      <c r="A1349" s="152">
        <v>43903</v>
      </c>
      <c r="B1349" s="153" t="s">
        <v>423</v>
      </c>
      <c r="C1349" s="153" t="s">
        <v>462</v>
      </c>
      <c r="D1349" s="154" t="s">
        <v>451</v>
      </c>
      <c r="E1349" s="154" t="s">
        <v>104</v>
      </c>
      <c r="F1349" s="154" t="s">
        <v>232</v>
      </c>
      <c r="G1349" s="155" t="str">
        <f>VLOOKUP(Repository_table[[#This Row],[Country of Destination]],$T$11:$U$47,2,)</f>
        <v>Europe and Central Asia</v>
      </c>
      <c r="H1349" s="154" t="s">
        <v>272</v>
      </c>
      <c r="I1349" s="154" t="s">
        <v>421</v>
      </c>
      <c r="J1349" s="156">
        <v>3746527</v>
      </c>
      <c r="K1349" s="157"/>
      <c r="L1349" s="144"/>
      <c r="N1349" s="117"/>
    </row>
    <row r="1350" spans="1:14" s="17" customFormat="1" x14ac:dyDescent="0.25">
      <c r="A1350" s="152">
        <v>43904</v>
      </c>
      <c r="B1350" s="153" t="s">
        <v>185</v>
      </c>
      <c r="C1350" s="153" t="s">
        <v>203</v>
      </c>
      <c r="D1350" s="154" t="s">
        <v>253</v>
      </c>
      <c r="E1350" s="154" t="s">
        <v>104</v>
      </c>
      <c r="F1350" s="154" t="s">
        <v>232</v>
      </c>
      <c r="G1350" s="155" t="str">
        <f>VLOOKUP(Repository_table[[#This Row],[Country of Destination]],$T$11:$U$47,2,)</f>
        <v>Europe and Central Asia</v>
      </c>
      <c r="H1350" s="154" t="s">
        <v>205</v>
      </c>
      <c r="I1350" s="154" t="s">
        <v>254</v>
      </c>
      <c r="J1350" s="156">
        <v>3385982</v>
      </c>
      <c r="K1350" s="157"/>
      <c r="L1350" s="144"/>
      <c r="N1350" s="117"/>
    </row>
    <row r="1351" spans="1:14" s="17" customFormat="1" x14ac:dyDescent="0.25">
      <c r="A1351" s="152">
        <v>43904</v>
      </c>
      <c r="B1351" s="153" t="s">
        <v>423</v>
      </c>
      <c r="C1351" s="153" t="s">
        <v>424</v>
      </c>
      <c r="D1351" s="154" t="s">
        <v>420</v>
      </c>
      <c r="E1351" s="154" t="s">
        <v>186</v>
      </c>
      <c r="F1351" s="154" t="s">
        <v>319</v>
      </c>
      <c r="G1351" s="155" t="str">
        <f>VLOOKUP(Repository_table[[#This Row],[Country of Destination]],$T$11:$U$47,2,)</f>
        <v>East Asia and Pacific</v>
      </c>
      <c r="H1351" s="154" t="s">
        <v>478</v>
      </c>
      <c r="I1351" s="154" t="s">
        <v>421</v>
      </c>
      <c r="J1351" s="156">
        <v>3783287</v>
      </c>
      <c r="K1351" s="157"/>
      <c r="L1351" s="144" t="s">
        <v>351</v>
      </c>
      <c r="N1351" s="117"/>
    </row>
    <row r="1352" spans="1:14" s="17" customFormat="1" ht="25" x14ac:dyDescent="0.25">
      <c r="A1352" s="152">
        <v>43905</v>
      </c>
      <c r="B1352" s="153" t="s">
        <v>292</v>
      </c>
      <c r="C1352" s="153" t="s">
        <v>293</v>
      </c>
      <c r="D1352" s="154" t="s">
        <v>393</v>
      </c>
      <c r="E1352" s="154" t="s">
        <v>104</v>
      </c>
      <c r="F1352" s="154" t="s">
        <v>232</v>
      </c>
      <c r="G1352" s="155" t="str">
        <f>VLOOKUP(Repository_table[[#This Row],[Country of Destination]],$T$11:$U$47,2,)</f>
        <v>Europe and Central Asia</v>
      </c>
      <c r="H1352" s="154" t="s">
        <v>415</v>
      </c>
      <c r="I1352" s="154" t="s">
        <v>296</v>
      </c>
      <c r="J1352" s="156">
        <v>3696690</v>
      </c>
      <c r="K1352" s="157"/>
      <c r="L1352" s="144"/>
      <c r="N1352" s="117"/>
    </row>
    <row r="1353" spans="1:14" s="17" customFormat="1" x14ac:dyDescent="0.25">
      <c r="A1353" s="152">
        <v>43905</v>
      </c>
      <c r="B1353" s="153" t="s">
        <v>58</v>
      </c>
      <c r="C1353" s="153" t="s">
        <v>58</v>
      </c>
      <c r="D1353" s="154" t="s">
        <v>408</v>
      </c>
      <c r="E1353" s="154" t="s">
        <v>104</v>
      </c>
      <c r="F1353" s="154" t="s">
        <v>169</v>
      </c>
      <c r="G1353" s="155" t="str">
        <f>VLOOKUP(Repository_table[[#This Row],[Country of Destination]],$T$11:$U$47,2,)</f>
        <v>Latin America and the Caribbean</v>
      </c>
      <c r="H1353" s="154" t="s">
        <v>215</v>
      </c>
      <c r="I1353" s="154" t="s">
        <v>261</v>
      </c>
      <c r="J1353" s="156">
        <v>3297409</v>
      </c>
      <c r="K1353" s="157"/>
      <c r="L1353" s="144"/>
      <c r="N1353" s="117"/>
    </row>
    <row r="1354" spans="1:14" s="17" customFormat="1" ht="25" x14ac:dyDescent="0.25">
      <c r="A1354" s="152">
        <v>43906</v>
      </c>
      <c r="B1354" s="153" t="s">
        <v>292</v>
      </c>
      <c r="C1354" s="153" t="s">
        <v>293</v>
      </c>
      <c r="D1354" s="154" t="s">
        <v>393</v>
      </c>
      <c r="E1354" s="154" t="s">
        <v>104</v>
      </c>
      <c r="F1354" s="154" t="s">
        <v>277</v>
      </c>
      <c r="G1354" s="155" t="str">
        <f>VLOOKUP(Repository_table[[#This Row],[Country of Destination]],$T$11:$U$47,2,)</f>
        <v>Europe and Central Asia</v>
      </c>
      <c r="H1354" s="154" t="s">
        <v>106</v>
      </c>
      <c r="I1354" s="154" t="s">
        <v>296</v>
      </c>
      <c r="J1354" s="156">
        <v>3583126</v>
      </c>
      <c r="K1354" s="157"/>
      <c r="L1354" s="144"/>
      <c r="N1354" s="117"/>
    </row>
    <row r="1355" spans="1:14" s="17" customFormat="1" x14ac:dyDescent="0.25">
      <c r="A1355" s="152">
        <v>43906</v>
      </c>
      <c r="B1355" s="153" t="s">
        <v>58</v>
      </c>
      <c r="C1355" s="153" t="s">
        <v>58</v>
      </c>
      <c r="D1355" s="154" t="s">
        <v>243</v>
      </c>
      <c r="E1355" s="154" t="s">
        <v>104</v>
      </c>
      <c r="F1355" s="154" t="s">
        <v>169</v>
      </c>
      <c r="G1355" s="155" t="str">
        <f>VLOOKUP(Repository_table[[#This Row],[Country of Destination]],$T$11:$U$47,2,)</f>
        <v>Latin America and the Caribbean</v>
      </c>
      <c r="H1355" s="154" t="s">
        <v>251</v>
      </c>
      <c r="I1355" s="154" t="s">
        <v>261</v>
      </c>
      <c r="J1355" s="156">
        <v>3593276</v>
      </c>
      <c r="K1355" s="157"/>
      <c r="L1355" s="144"/>
      <c r="N1355" s="117"/>
    </row>
    <row r="1356" spans="1:14" s="17" customFormat="1" x14ac:dyDescent="0.25">
      <c r="A1356" s="152">
        <v>43907</v>
      </c>
      <c r="B1356" s="153" t="s">
        <v>185</v>
      </c>
      <c r="C1356" s="153" t="s">
        <v>204</v>
      </c>
      <c r="D1356" s="154" t="s">
        <v>253</v>
      </c>
      <c r="E1356" s="154" t="s">
        <v>104</v>
      </c>
      <c r="F1356" s="154" t="s">
        <v>189</v>
      </c>
      <c r="G1356" s="155" t="str">
        <f>VLOOKUP(Repository_table[[#This Row],[Country of Destination]],$T$11:$U$47,2,)</f>
        <v>Europe and Central Asia</v>
      </c>
      <c r="H1356" s="154" t="s">
        <v>445</v>
      </c>
      <c r="I1356" s="154" t="s">
        <v>254</v>
      </c>
      <c r="J1356" s="156">
        <v>3463020</v>
      </c>
      <c r="K1356" s="157"/>
      <c r="L1356" s="144"/>
      <c r="N1356" s="117"/>
    </row>
    <row r="1357" spans="1:14" s="17" customFormat="1" x14ac:dyDescent="0.25">
      <c r="A1357" s="152">
        <v>43907</v>
      </c>
      <c r="B1357" s="153" t="s">
        <v>423</v>
      </c>
      <c r="C1357" s="153" t="s">
        <v>462</v>
      </c>
      <c r="D1357" s="154" t="s">
        <v>451</v>
      </c>
      <c r="E1357" s="154" t="s">
        <v>104</v>
      </c>
      <c r="F1357" s="154" t="s">
        <v>78</v>
      </c>
      <c r="G1357" s="155" t="str">
        <f>VLOOKUP(Repository_table[[#This Row],[Country of Destination]],$T$11:$U$47,2,)</f>
        <v>East Asia and Pacific</v>
      </c>
      <c r="H1357" s="154" t="s">
        <v>469</v>
      </c>
      <c r="I1357" s="154" t="s">
        <v>421</v>
      </c>
      <c r="J1357" s="156">
        <v>3535200</v>
      </c>
      <c r="K1357" s="157"/>
      <c r="L1357" s="144"/>
      <c r="N1357" s="117"/>
    </row>
    <row r="1358" spans="1:14" s="17" customFormat="1" x14ac:dyDescent="0.25">
      <c r="A1358" s="152">
        <v>43908</v>
      </c>
      <c r="B1358" s="153" t="s">
        <v>377</v>
      </c>
      <c r="C1358" s="153" t="s">
        <v>447</v>
      </c>
      <c r="D1358" s="154" t="s">
        <v>404</v>
      </c>
      <c r="E1358" s="154" t="s">
        <v>104</v>
      </c>
      <c r="F1358" s="154" t="s">
        <v>352</v>
      </c>
      <c r="G1358" s="155" t="str">
        <f>VLOOKUP(Repository_table[[#This Row],[Country of Destination]],$T$11:$U$47,2,)</f>
        <v>East Asia and Pacific</v>
      </c>
      <c r="H1358" s="154" t="s">
        <v>330</v>
      </c>
      <c r="I1358" s="154" t="s">
        <v>378</v>
      </c>
      <c r="J1358" s="156">
        <v>3292881</v>
      </c>
      <c r="K1358" s="157"/>
      <c r="L1358" s="144"/>
      <c r="N1358" s="117"/>
    </row>
    <row r="1359" spans="1:14" s="17" customFormat="1" ht="25" x14ac:dyDescent="0.25">
      <c r="A1359" s="152">
        <v>43908</v>
      </c>
      <c r="B1359" s="153" t="s">
        <v>292</v>
      </c>
      <c r="C1359" s="153" t="s">
        <v>293</v>
      </c>
      <c r="D1359" s="154" t="s">
        <v>394</v>
      </c>
      <c r="E1359" s="154" t="s">
        <v>104</v>
      </c>
      <c r="F1359" s="154" t="s">
        <v>109</v>
      </c>
      <c r="G1359" s="155" t="str">
        <f>VLOOKUP(Repository_table[[#This Row],[Country of Destination]],$T$11:$U$47,2,)</f>
        <v>East Asia and Pacific</v>
      </c>
      <c r="H1359" s="154" t="s">
        <v>224</v>
      </c>
      <c r="I1359" s="154" t="s">
        <v>296</v>
      </c>
      <c r="J1359" s="156">
        <v>3440109</v>
      </c>
      <c r="K1359" s="157"/>
      <c r="L1359" s="144"/>
      <c r="N1359" s="117"/>
    </row>
    <row r="1360" spans="1:14" s="17" customFormat="1" x14ac:dyDescent="0.25">
      <c r="A1360" s="152">
        <v>43908</v>
      </c>
      <c r="B1360" s="153" t="s">
        <v>58</v>
      </c>
      <c r="C1360" s="153" t="s">
        <v>58</v>
      </c>
      <c r="D1360" s="154" t="s">
        <v>243</v>
      </c>
      <c r="E1360" s="154" t="s">
        <v>104</v>
      </c>
      <c r="F1360" s="154" t="s">
        <v>189</v>
      </c>
      <c r="G1360" s="155" t="str">
        <f>VLOOKUP(Repository_table[[#This Row],[Country of Destination]],$T$11:$U$47,2,)</f>
        <v>Europe and Central Asia</v>
      </c>
      <c r="H1360" s="154" t="s">
        <v>171</v>
      </c>
      <c r="I1360" s="154" t="s">
        <v>261</v>
      </c>
      <c r="J1360" s="156">
        <v>3389949</v>
      </c>
      <c r="K1360" s="157"/>
      <c r="L1360" s="144"/>
      <c r="N1360" s="117"/>
    </row>
    <row r="1361" spans="1:14" s="17" customFormat="1" x14ac:dyDescent="0.25">
      <c r="A1361" s="152">
        <v>43908</v>
      </c>
      <c r="B1361" s="153" t="s">
        <v>58</v>
      </c>
      <c r="C1361" s="153" t="s">
        <v>58</v>
      </c>
      <c r="D1361" s="154" t="s">
        <v>242</v>
      </c>
      <c r="E1361" s="154" t="s">
        <v>104</v>
      </c>
      <c r="F1361" s="154" t="s">
        <v>283</v>
      </c>
      <c r="G1361" s="155" t="str">
        <f>VLOOKUP(Repository_table[[#This Row],[Country of Destination]],$T$11:$U$47,2,)</f>
        <v>East Asia and Pacific</v>
      </c>
      <c r="H1361" s="154" t="s">
        <v>233</v>
      </c>
      <c r="I1361" s="154" t="s">
        <v>261</v>
      </c>
      <c r="J1361" s="156">
        <v>3696882</v>
      </c>
      <c r="K1361" s="157"/>
      <c r="L1361" s="144"/>
      <c r="N1361" s="117"/>
    </row>
    <row r="1362" spans="1:14" s="17" customFormat="1" x14ac:dyDescent="0.25">
      <c r="A1362" s="152">
        <v>43910</v>
      </c>
      <c r="B1362" s="153" t="s">
        <v>377</v>
      </c>
      <c r="C1362" s="153" t="s">
        <v>448</v>
      </c>
      <c r="D1362" s="154" t="s">
        <v>466</v>
      </c>
      <c r="E1362" s="154" t="s">
        <v>104</v>
      </c>
      <c r="F1362" s="154" t="s">
        <v>109</v>
      </c>
      <c r="G1362" s="155" t="str">
        <f>VLOOKUP(Repository_table[[#This Row],[Country of Destination]],$T$11:$U$47,2,)</f>
        <v>East Asia and Pacific</v>
      </c>
      <c r="H1362" s="154" t="s">
        <v>433</v>
      </c>
      <c r="I1362" s="154" t="s">
        <v>378</v>
      </c>
      <c r="J1362" s="156">
        <v>3773086</v>
      </c>
      <c r="K1362" s="157"/>
      <c r="L1362" s="144"/>
      <c r="N1362" s="117"/>
    </row>
    <row r="1363" spans="1:14" s="17" customFormat="1" x14ac:dyDescent="0.25">
      <c r="A1363" s="152">
        <v>43910</v>
      </c>
      <c r="B1363" s="153" t="s">
        <v>58</v>
      </c>
      <c r="C1363" s="153" t="s">
        <v>58</v>
      </c>
      <c r="D1363" s="154" t="s">
        <v>243</v>
      </c>
      <c r="E1363" s="154" t="s">
        <v>104</v>
      </c>
      <c r="F1363" s="154" t="s">
        <v>294</v>
      </c>
      <c r="G1363" s="155" t="str">
        <f>VLOOKUP(Repository_table[[#This Row],[Country of Destination]],$T$11:$U$47,2,)</f>
        <v>Europe and Central Asia</v>
      </c>
      <c r="H1363" s="154" t="s">
        <v>337</v>
      </c>
      <c r="I1363" s="154" t="s">
        <v>261</v>
      </c>
      <c r="J1363" s="156">
        <v>2540017</v>
      </c>
      <c r="K1363" s="157"/>
      <c r="L1363" s="144" t="s">
        <v>57</v>
      </c>
      <c r="N1363" s="117"/>
    </row>
    <row r="1364" spans="1:14" s="17" customFormat="1" x14ac:dyDescent="0.25">
      <c r="A1364" s="152">
        <v>43910</v>
      </c>
      <c r="B1364" s="153" t="s">
        <v>58</v>
      </c>
      <c r="C1364" s="153" t="s">
        <v>58</v>
      </c>
      <c r="D1364" s="154" t="s">
        <v>242</v>
      </c>
      <c r="E1364" s="154" t="s">
        <v>104</v>
      </c>
      <c r="F1364" s="154" t="s">
        <v>178</v>
      </c>
      <c r="G1364" s="155" t="str">
        <f>VLOOKUP(Repository_table[[#This Row],[Country of Destination]],$T$11:$U$47,2,)</f>
        <v>Latin America and the Caribbean</v>
      </c>
      <c r="H1364" s="154" t="s">
        <v>337</v>
      </c>
      <c r="I1364" s="154" t="s">
        <v>261</v>
      </c>
      <c r="J1364" s="156">
        <v>905993</v>
      </c>
      <c r="K1364" s="157"/>
      <c r="L1364" s="144" t="s">
        <v>57</v>
      </c>
      <c r="N1364" s="117"/>
    </row>
    <row r="1365" spans="1:14" s="17" customFormat="1" x14ac:dyDescent="0.25">
      <c r="A1365" s="152">
        <v>43911</v>
      </c>
      <c r="B1365" s="153" t="s">
        <v>423</v>
      </c>
      <c r="C1365" s="153" t="s">
        <v>462</v>
      </c>
      <c r="D1365" s="154" t="s">
        <v>451</v>
      </c>
      <c r="E1365" s="154" t="s">
        <v>104</v>
      </c>
      <c r="F1365" s="154" t="s">
        <v>69</v>
      </c>
      <c r="G1365" s="155" t="str">
        <f>VLOOKUP(Repository_table[[#This Row],[Country of Destination]],$T$11:$U$47,2,)</f>
        <v>East Asia and Pacific</v>
      </c>
      <c r="H1365" s="154" t="s">
        <v>479</v>
      </c>
      <c r="I1365" s="154" t="s">
        <v>421</v>
      </c>
      <c r="J1365" s="156">
        <v>3709702</v>
      </c>
      <c r="K1365" s="157"/>
      <c r="L1365" s="144"/>
      <c r="N1365" s="117"/>
    </row>
    <row r="1366" spans="1:14" s="17" customFormat="1" x14ac:dyDescent="0.25">
      <c r="A1366" s="152">
        <v>43911</v>
      </c>
      <c r="B1366" s="153" t="s">
        <v>58</v>
      </c>
      <c r="C1366" s="153" t="s">
        <v>58</v>
      </c>
      <c r="D1366" s="154" t="s">
        <v>407</v>
      </c>
      <c r="E1366" s="154" t="s">
        <v>104</v>
      </c>
      <c r="F1366" s="154" t="s">
        <v>196</v>
      </c>
      <c r="G1366" s="155" t="str">
        <f>VLOOKUP(Repository_table[[#This Row],[Country of Destination]],$T$11:$U$47,2,)</f>
        <v>Europe and Central Asia</v>
      </c>
      <c r="H1366" s="154" t="s">
        <v>199</v>
      </c>
      <c r="I1366" s="154" t="s">
        <v>261</v>
      </c>
      <c r="J1366" s="156">
        <v>3443807</v>
      </c>
      <c r="K1366" s="157"/>
      <c r="L1366" s="144"/>
      <c r="N1366" s="117"/>
    </row>
    <row r="1367" spans="1:14" s="17" customFormat="1" x14ac:dyDescent="0.25">
      <c r="A1367" s="152">
        <v>43912</v>
      </c>
      <c r="B1367" s="153" t="s">
        <v>377</v>
      </c>
      <c r="C1367" s="153" t="s">
        <v>447</v>
      </c>
      <c r="D1367" s="154" t="s">
        <v>404</v>
      </c>
      <c r="E1367" s="154" t="s">
        <v>104</v>
      </c>
      <c r="F1367" s="154" t="s">
        <v>69</v>
      </c>
      <c r="G1367" s="155" t="str">
        <f>VLOOKUP(Repository_table[[#This Row],[Country of Destination]],$T$11:$U$47,2,)</f>
        <v>East Asia and Pacific</v>
      </c>
      <c r="H1367" s="154" t="s">
        <v>158</v>
      </c>
      <c r="I1367" s="154" t="s">
        <v>378</v>
      </c>
      <c r="J1367" s="156">
        <v>3805642</v>
      </c>
      <c r="K1367" s="157"/>
      <c r="L1367" s="144"/>
      <c r="N1367" s="117"/>
    </row>
    <row r="1368" spans="1:14" s="17" customFormat="1" ht="25" x14ac:dyDescent="0.25">
      <c r="A1368" s="152">
        <v>43912</v>
      </c>
      <c r="B1368" s="153" t="s">
        <v>292</v>
      </c>
      <c r="C1368" s="153" t="s">
        <v>293</v>
      </c>
      <c r="D1368" s="154" t="s">
        <v>393</v>
      </c>
      <c r="E1368" s="154" t="s">
        <v>104</v>
      </c>
      <c r="F1368" s="154" t="s">
        <v>244</v>
      </c>
      <c r="G1368" s="155" t="str">
        <f>VLOOKUP(Repository_table[[#This Row],[Country of Destination]],$T$11:$U$47,2,)</f>
        <v>Europe and Central Asia</v>
      </c>
      <c r="H1368" s="154" t="s">
        <v>329</v>
      </c>
      <c r="I1368" s="154" t="s">
        <v>296</v>
      </c>
      <c r="J1368" s="156">
        <v>3441590</v>
      </c>
      <c r="K1368" s="157"/>
      <c r="L1368" s="144"/>
      <c r="N1368" s="117"/>
    </row>
    <row r="1369" spans="1:14" s="17" customFormat="1" x14ac:dyDescent="0.25">
      <c r="A1369" s="152">
        <v>43912</v>
      </c>
      <c r="B1369" s="153" t="s">
        <v>185</v>
      </c>
      <c r="C1369" s="153" t="s">
        <v>203</v>
      </c>
      <c r="D1369" s="154" t="s">
        <v>253</v>
      </c>
      <c r="E1369" s="154" t="s">
        <v>104</v>
      </c>
      <c r="F1369" s="154" t="s">
        <v>65</v>
      </c>
      <c r="G1369" s="155" t="str">
        <f>VLOOKUP(Repository_table[[#This Row],[Country of Destination]],$T$11:$U$47,2,)</f>
        <v>South Asia</v>
      </c>
      <c r="H1369" s="154" t="s">
        <v>162</v>
      </c>
      <c r="I1369" s="154" t="s">
        <v>254</v>
      </c>
      <c r="J1369" s="156">
        <v>3202868</v>
      </c>
      <c r="K1369" s="157"/>
      <c r="L1369" s="144"/>
      <c r="N1369" s="117"/>
    </row>
    <row r="1370" spans="1:14" s="17" customFormat="1" x14ac:dyDescent="0.25">
      <c r="A1370" s="152">
        <v>43912</v>
      </c>
      <c r="B1370" s="153" t="s">
        <v>58</v>
      </c>
      <c r="C1370" s="153" t="s">
        <v>58</v>
      </c>
      <c r="D1370" s="154" t="s">
        <v>242</v>
      </c>
      <c r="E1370" s="154" t="s">
        <v>104</v>
      </c>
      <c r="F1370" s="154" t="s">
        <v>109</v>
      </c>
      <c r="G1370" s="155" t="str">
        <f>VLOOKUP(Repository_table[[#This Row],[Country of Destination]],$T$11:$U$47,2,)</f>
        <v>East Asia and Pacific</v>
      </c>
      <c r="H1370" s="154" t="s">
        <v>234</v>
      </c>
      <c r="I1370" s="154" t="s">
        <v>261</v>
      </c>
      <c r="J1370" s="156">
        <v>3247240</v>
      </c>
      <c r="K1370" s="157"/>
      <c r="L1370" s="144"/>
      <c r="N1370" s="117"/>
    </row>
    <row r="1371" spans="1:14" s="17" customFormat="1" x14ac:dyDescent="0.25">
      <c r="A1371" s="152">
        <v>43913</v>
      </c>
      <c r="B1371" s="153" t="s">
        <v>423</v>
      </c>
      <c r="C1371" s="153" t="s">
        <v>462</v>
      </c>
      <c r="D1371" s="154" t="s">
        <v>451</v>
      </c>
      <c r="E1371" s="154" t="s">
        <v>104</v>
      </c>
      <c r="F1371" s="154" t="s">
        <v>189</v>
      </c>
      <c r="G1371" s="155" t="str">
        <f>VLOOKUP(Repository_table[[#This Row],[Country of Destination]],$T$11:$U$47,2,)</f>
        <v>Europe and Central Asia</v>
      </c>
      <c r="H1371" s="154" t="s">
        <v>269</v>
      </c>
      <c r="I1371" s="154" t="s">
        <v>421</v>
      </c>
      <c r="J1371" s="156">
        <v>3293118</v>
      </c>
      <c r="K1371" s="157"/>
      <c r="L1371" s="144"/>
      <c r="N1371" s="117"/>
    </row>
    <row r="1372" spans="1:14" s="17" customFormat="1" x14ac:dyDescent="0.25">
      <c r="A1372" s="152">
        <v>43913</v>
      </c>
      <c r="B1372" s="153" t="s">
        <v>58</v>
      </c>
      <c r="C1372" s="153" t="s">
        <v>58</v>
      </c>
      <c r="D1372" s="154" t="s">
        <v>243</v>
      </c>
      <c r="E1372" s="154" t="s">
        <v>104</v>
      </c>
      <c r="F1372" s="154" t="s">
        <v>232</v>
      </c>
      <c r="G1372" s="155" t="str">
        <f>VLOOKUP(Repository_table[[#This Row],[Country of Destination]],$T$11:$U$47,2,)</f>
        <v>Europe and Central Asia</v>
      </c>
      <c r="H1372" s="154" t="s">
        <v>410</v>
      </c>
      <c r="I1372" s="154" t="s">
        <v>261</v>
      </c>
      <c r="J1372" s="156">
        <v>3145727</v>
      </c>
      <c r="K1372" s="157"/>
      <c r="L1372" s="144"/>
      <c r="N1372" s="117"/>
    </row>
    <row r="1373" spans="1:14" s="17" customFormat="1" x14ac:dyDescent="0.25">
      <c r="A1373" s="152">
        <v>43913</v>
      </c>
      <c r="B1373" s="153" t="s">
        <v>58</v>
      </c>
      <c r="C1373" s="153" t="s">
        <v>58</v>
      </c>
      <c r="D1373" s="154" t="s">
        <v>243</v>
      </c>
      <c r="E1373" s="154" t="s">
        <v>104</v>
      </c>
      <c r="F1373" s="154" t="s">
        <v>120</v>
      </c>
      <c r="G1373" s="155" t="str">
        <f>VLOOKUP(Repository_table[[#This Row],[Country of Destination]],$T$11:$U$47,2,)</f>
        <v>Europe and Central Asia</v>
      </c>
      <c r="H1373" s="154" t="s">
        <v>374</v>
      </c>
      <c r="I1373" s="154" t="s">
        <v>261</v>
      </c>
      <c r="J1373" s="156">
        <v>3584689</v>
      </c>
      <c r="K1373" s="157"/>
      <c r="L1373" s="144"/>
      <c r="N1373" s="117"/>
    </row>
    <row r="1374" spans="1:14" s="17" customFormat="1" x14ac:dyDescent="0.25">
      <c r="A1374" s="152">
        <v>43914</v>
      </c>
      <c r="B1374" s="153" t="s">
        <v>58</v>
      </c>
      <c r="C1374" s="153" t="s">
        <v>58</v>
      </c>
      <c r="D1374" s="154" t="s">
        <v>242</v>
      </c>
      <c r="E1374" s="154" t="s">
        <v>104</v>
      </c>
      <c r="F1374" s="154" t="s">
        <v>109</v>
      </c>
      <c r="G1374" s="155" t="str">
        <f>VLOOKUP(Repository_table[[#This Row],[Country of Destination]],$T$11:$U$47,2,)</f>
        <v>East Asia and Pacific</v>
      </c>
      <c r="H1374" s="154" t="s">
        <v>245</v>
      </c>
      <c r="I1374" s="154" t="s">
        <v>261</v>
      </c>
      <c r="J1374" s="156">
        <v>3070395</v>
      </c>
      <c r="K1374" s="157"/>
      <c r="L1374" s="144"/>
      <c r="N1374" s="117"/>
    </row>
    <row r="1375" spans="1:14" s="17" customFormat="1" ht="25" x14ac:dyDescent="0.25">
      <c r="A1375" s="152">
        <v>43915</v>
      </c>
      <c r="B1375" s="153" t="s">
        <v>292</v>
      </c>
      <c r="C1375" s="153" t="s">
        <v>293</v>
      </c>
      <c r="D1375" s="154" t="s">
        <v>394</v>
      </c>
      <c r="E1375" s="154" t="s">
        <v>104</v>
      </c>
      <c r="F1375" s="154" t="s">
        <v>283</v>
      </c>
      <c r="G1375" s="155" t="str">
        <f>VLOOKUP(Repository_table[[#This Row],[Country of Destination]],$T$11:$U$47,2,)</f>
        <v>East Asia and Pacific</v>
      </c>
      <c r="H1375" s="154" t="s">
        <v>271</v>
      </c>
      <c r="I1375" s="154" t="s">
        <v>296</v>
      </c>
      <c r="J1375" s="156">
        <v>3298014</v>
      </c>
      <c r="K1375" s="157"/>
      <c r="L1375" s="144"/>
      <c r="N1375" s="117"/>
    </row>
    <row r="1376" spans="1:14" s="17" customFormat="1" x14ac:dyDescent="0.25">
      <c r="A1376" s="152">
        <v>43915</v>
      </c>
      <c r="B1376" s="153" t="s">
        <v>423</v>
      </c>
      <c r="C1376" s="153" t="s">
        <v>462</v>
      </c>
      <c r="D1376" s="154" t="s">
        <v>451</v>
      </c>
      <c r="E1376" s="154" t="s">
        <v>104</v>
      </c>
      <c r="F1376" s="154" t="s">
        <v>78</v>
      </c>
      <c r="G1376" s="155" t="str">
        <f>VLOOKUP(Repository_table[[#This Row],[Country of Destination]],$T$11:$U$47,2,)</f>
        <v>East Asia and Pacific</v>
      </c>
      <c r="H1376" s="154" t="s">
        <v>446</v>
      </c>
      <c r="I1376" s="154" t="s">
        <v>421</v>
      </c>
      <c r="J1376" s="156">
        <v>3701258</v>
      </c>
      <c r="K1376" s="157"/>
      <c r="L1376" s="144"/>
      <c r="N1376" s="117"/>
    </row>
    <row r="1377" spans="1:14" s="17" customFormat="1" x14ac:dyDescent="0.25">
      <c r="A1377" s="152">
        <v>43915</v>
      </c>
      <c r="B1377" s="153" t="s">
        <v>58</v>
      </c>
      <c r="C1377" s="153" t="s">
        <v>58</v>
      </c>
      <c r="D1377" s="154" t="s">
        <v>408</v>
      </c>
      <c r="E1377" s="154" t="s">
        <v>104</v>
      </c>
      <c r="F1377" s="154" t="s">
        <v>120</v>
      </c>
      <c r="G1377" s="155" t="str">
        <f>VLOOKUP(Repository_table[[#This Row],[Country of Destination]],$T$11:$U$47,2,)</f>
        <v>Europe and Central Asia</v>
      </c>
      <c r="H1377" s="154" t="s">
        <v>275</v>
      </c>
      <c r="I1377" s="154" t="s">
        <v>261</v>
      </c>
      <c r="J1377" s="156">
        <v>2908458</v>
      </c>
      <c r="K1377" s="157"/>
      <c r="L1377" s="144"/>
      <c r="N1377" s="117"/>
    </row>
    <row r="1378" spans="1:14" s="17" customFormat="1" x14ac:dyDescent="0.25">
      <c r="A1378" s="152">
        <v>43916</v>
      </c>
      <c r="B1378" s="153" t="s">
        <v>377</v>
      </c>
      <c r="C1378" s="153" t="s">
        <v>475</v>
      </c>
      <c r="D1378" s="154" t="s">
        <v>466</v>
      </c>
      <c r="E1378" s="154" t="s">
        <v>104</v>
      </c>
      <c r="F1378" s="154" t="s">
        <v>177</v>
      </c>
      <c r="G1378" s="155" t="str">
        <f>VLOOKUP(Repository_table[[#This Row],[Country of Destination]],$T$11:$U$47,2,)</f>
        <v>Latin America and the Caribbean</v>
      </c>
      <c r="H1378" s="154" t="s">
        <v>476</v>
      </c>
      <c r="I1378" s="154" t="s">
        <v>378</v>
      </c>
      <c r="J1378" s="156">
        <v>2871520</v>
      </c>
      <c r="K1378" s="157"/>
      <c r="L1378" s="144"/>
      <c r="N1378" s="117"/>
    </row>
    <row r="1379" spans="1:14" s="17" customFormat="1" ht="25" x14ac:dyDescent="0.25">
      <c r="A1379" s="152">
        <v>43916</v>
      </c>
      <c r="B1379" s="153" t="s">
        <v>292</v>
      </c>
      <c r="C1379" s="153" t="s">
        <v>293</v>
      </c>
      <c r="D1379" s="154" t="s">
        <v>393</v>
      </c>
      <c r="E1379" s="154" t="s">
        <v>104</v>
      </c>
      <c r="F1379" s="154" t="s">
        <v>120</v>
      </c>
      <c r="G1379" s="155" t="str">
        <f>VLOOKUP(Repository_table[[#This Row],[Country of Destination]],$T$11:$U$47,2,)</f>
        <v>Europe and Central Asia</v>
      </c>
      <c r="H1379" s="154" t="s">
        <v>276</v>
      </c>
      <c r="I1379" s="154" t="s">
        <v>296</v>
      </c>
      <c r="J1379" s="156">
        <v>3516195</v>
      </c>
      <c r="K1379" s="157"/>
      <c r="L1379" s="144"/>
      <c r="N1379" s="117"/>
    </row>
    <row r="1380" spans="1:14" s="17" customFormat="1" x14ac:dyDescent="0.25">
      <c r="A1380" s="152">
        <v>43916</v>
      </c>
      <c r="B1380" s="153" t="s">
        <v>58</v>
      </c>
      <c r="C1380" s="153" t="s">
        <v>58</v>
      </c>
      <c r="D1380" s="154" t="s">
        <v>243</v>
      </c>
      <c r="E1380" s="154" t="s">
        <v>104</v>
      </c>
      <c r="F1380" s="154" t="s">
        <v>69</v>
      </c>
      <c r="G1380" s="155" t="str">
        <f>VLOOKUP(Repository_table[[#This Row],[Country of Destination]],$T$11:$U$47,2,)</f>
        <v>East Asia and Pacific</v>
      </c>
      <c r="H1380" s="154" t="s">
        <v>155</v>
      </c>
      <c r="I1380" s="154" t="s">
        <v>261</v>
      </c>
      <c r="J1380" s="156">
        <v>3408332</v>
      </c>
      <c r="K1380" s="157"/>
      <c r="L1380" s="144"/>
      <c r="N1380" s="117"/>
    </row>
    <row r="1381" spans="1:14" s="17" customFormat="1" x14ac:dyDescent="0.25">
      <c r="A1381" s="152">
        <v>43917</v>
      </c>
      <c r="B1381" s="153" t="s">
        <v>58</v>
      </c>
      <c r="C1381" s="153" t="s">
        <v>58</v>
      </c>
      <c r="D1381" s="154" t="s">
        <v>243</v>
      </c>
      <c r="E1381" s="154" t="s">
        <v>104</v>
      </c>
      <c r="F1381" s="154" t="s">
        <v>69</v>
      </c>
      <c r="G1381" s="155" t="str">
        <f>VLOOKUP(Repository_table[[#This Row],[Country of Destination]],$T$11:$U$47,2,)</f>
        <v>East Asia and Pacific</v>
      </c>
      <c r="H1381" s="154" t="s">
        <v>156</v>
      </c>
      <c r="I1381" s="154" t="s">
        <v>261</v>
      </c>
      <c r="J1381" s="156">
        <v>3488317</v>
      </c>
      <c r="K1381" s="157"/>
      <c r="L1381" s="144"/>
      <c r="N1381" s="117"/>
    </row>
    <row r="1382" spans="1:14" s="17" customFormat="1" x14ac:dyDescent="0.25">
      <c r="A1382" s="152">
        <v>43917</v>
      </c>
      <c r="B1382" s="153" t="s">
        <v>58</v>
      </c>
      <c r="C1382" s="153" t="s">
        <v>58</v>
      </c>
      <c r="D1382" s="154" t="s">
        <v>243</v>
      </c>
      <c r="E1382" s="154" t="s">
        <v>104</v>
      </c>
      <c r="F1382" s="154" t="s">
        <v>120</v>
      </c>
      <c r="G1382" s="155" t="str">
        <f>VLOOKUP(Repository_table[[#This Row],[Country of Destination]],$T$11:$U$47,2,)</f>
        <v>Europe and Central Asia</v>
      </c>
      <c r="H1382" s="154" t="s">
        <v>286</v>
      </c>
      <c r="I1382" s="154" t="s">
        <v>261</v>
      </c>
      <c r="J1382" s="156">
        <v>3218526</v>
      </c>
      <c r="K1382" s="157"/>
      <c r="L1382" s="144"/>
      <c r="N1382" s="117"/>
    </row>
    <row r="1383" spans="1:14" s="17" customFormat="1" x14ac:dyDescent="0.25">
      <c r="A1383" s="152">
        <v>43918</v>
      </c>
      <c r="B1383" s="153" t="s">
        <v>377</v>
      </c>
      <c r="C1383" s="153" t="s">
        <v>448</v>
      </c>
      <c r="D1383" s="154" t="s">
        <v>466</v>
      </c>
      <c r="E1383" s="154" t="s">
        <v>104</v>
      </c>
      <c r="F1383" s="154" t="s">
        <v>109</v>
      </c>
      <c r="G1383" s="155" t="str">
        <f>VLOOKUP(Repository_table[[#This Row],[Country of Destination]],$T$11:$U$47,2,)</f>
        <v>East Asia and Pacific</v>
      </c>
      <c r="H1383" s="154" t="s">
        <v>364</v>
      </c>
      <c r="I1383" s="154" t="s">
        <v>378</v>
      </c>
      <c r="J1383" s="156">
        <v>3601368</v>
      </c>
      <c r="K1383" s="157"/>
      <c r="L1383" s="144"/>
      <c r="N1383" s="117"/>
    </row>
    <row r="1384" spans="1:14" s="17" customFormat="1" x14ac:dyDescent="0.25">
      <c r="A1384" s="152">
        <v>43918</v>
      </c>
      <c r="B1384" s="153" t="s">
        <v>185</v>
      </c>
      <c r="C1384" s="153" t="s">
        <v>204</v>
      </c>
      <c r="D1384" s="154" t="s">
        <v>253</v>
      </c>
      <c r="E1384" s="154" t="s">
        <v>104</v>
      </c>
      <c r="F1384" s="154" t="s">
        <v>78</v>
      </c>
      <c r="G1384" s="155" t="str">
        <f>VLOOKUP(Repository_table[[#This Row],[Country of Destination]],$T$11:$U$47,2,)</f>
        <v>East Asia and Pacific</v>
      </c>
      <c r="H1384" s="154" t="s">
        <v>206</v>
      </c>
      <c r="I1384" s="154" t="s">
        <v>254</v>
      </c>
      <c r="J1384" s="156">
        <v>3738250</v>
      </c>
      <c r="K1384" s="157"/>
      <c r="L1384" s="144"/>
      <c r="N1384" s="117"/>
    </row>
    <row r="1385" spans="1:14" s="17" customFormat="1" x14ac:dyDescent="0.25">
      <c r="A1385" s="152">
        <v>43918</v>
      </c>
      <c r="B1385" s="153" t="s">
        <v>58</v>
      </c>
      <c r="C1385" s="153" t="s">
        <v>58</v>
      </c>
      <c r="D1385" s="154" t="s">
        <v>242</v>
      </c>
      <c r="E1385" s="154" t="s">
        <v>104</v>
      </c>
      <c r="F1385" s="154" t="s">
        <v>73</v>
      </c>
      <c r="G1385" s="155" t="str">
        <f>VLOOKUP(Repository_table[[#This Row],[Country of Destination]],$T$11:$U$47,2,)</f>
        <v>Latin America and the Caribbean</v>
      </c>
      <c r="H1385" s="154" t="s">
        <v>110</v>
      </c>
      <c r="I1385" s="154" t="s">
        <v>261</v>
      </c>
      <c r="J1385" s="156">
        <v>3618861</v>
      </c>
      <c r="K1385" s="157"/>
      <c r="L1385" s="144"/>
      <c r="N1385" s="117"/>
    </row>
    <row r="1386" spans="1:14" s="17" customFormat="1" x14ac:dyDescent="0.25">
      <c r="A1386" s="152">
        <v>43918</v>
      </c>
      <c r="B1386" s="153" t="s">
        <v>58</v>
      </c>
      <c r="C1386" s="153" t="s">
        <v>58</v>
      </c>
      <c r="D1386" s="154" t="s">
        <v>407</v>
      </c>
      <c r="E1386" s="154" t="s">
        <v>104</v>
      </c>
      <c r="F1386" s="154" t="s">
        <v>105</v>
      </c>
      <c r="G1386" s="155" t="str">
        <f>VLOOKUP(Repository_table[[#This Row],[Country of Destination]],$T$11:$U$47,2,)</f>
        <v>Europe and Central Asia</v>
      </c>
      <c r="H1386" s="154" t="s">
        <v>465</v>
      </c>
      <c r="I1386" s="154" t="s">
        <v>261</v>
      </c>
      <c r="J1386" s="156">
        <v>3181703</v>
      </c>
      <c r="K1386" s="157"/>
      <c r="L1386" s="144"/>
      <c r="N1386" s="117"/>
    </row>
    <row r="1387" spans="1:14" s="17" customFormat="1" ht="25" x14ac:dyDescent="0.25">
      <c r="A1387" s="152">
        <v>43919</v>
      </c>
      <c r="B1387" s="153" t="s">
        <v>292</v>
      </c>
      <c r="C1387" s="153" t="s">
        <v>293</v>
      </c>
      <c r="D1387" s="154" t="s">
        <v>393</v>
      </c>
      <c r="E1387" s="154" t="s">
        <v>104</v>
      </c>
      <c r="F1387" s="154" t="s">
        <v>244</v>
      </c>
      <c r="G1387" s="155" t="str">
        <f>VLOOKUP(Repository_table[[#This Row],[Country of Destination]],$T$11:$U$47,2,)</f>
        <v>Europe and Central Asia</v>
      </c>
      <c r="H1387" s="154" t="s">
        <v>273</v>
      </c>
      <c r="I1387" s="154" t="s">
        <v>296</v>
      </c>
      <c r="J1387" s="156">
        <v>3274098</v>
      </c>
      <c r="K1387" s="157"/>
      <c r="L1387" s="144"/>
      <c r="N1387" s="117"/>
    </row>
    <row r="1388" spans="1:14" s="17" customFormat="1" x14ac:dyDescent="0.25">
      <c r="A1388" s="152">
        <v>43919</v>
      </c>
      <c r="B1388" s="153" t="s">
        <v>423</v>
      </c>
      <c r="C1388" s="153" t="s">
        <v>462</v>
      </c>
      <c r="D1388" s="154" t="s">
        <v>451</v>
      </c>
      <c r="E1388" s="154" t="s">
        <v>104</v>
      </c>
      <c r="F1388" s="154" t="s">
        <v>352</v>
      </c>
      <c r="G1388" s="155" t="str">
        <f>VLOOKUP(Repository_table[[#This Row],[Country of Destination]],$T$11:$U$47,2,)</f>
        <v>East Asia and Pacific</v>
      </c>
      <c r="H1388" s="154" t="s">
        <v>365</v>
      </c>
      <c r="I1388" s="154" t="s">
        <v>421</v>
      </c>
      <c r="J1388" s="156">
        <v>3694379</v>
      </c>
      <c r="K1388" s="157"/>
      <c r="L1388" s="144"/>
      <c r="N1388" s="117"/>
    </row>
    <row r="1389" spans="1:14" s="17" customFormat="1" x14ac:dyDescent="0.25">
      <c r="A1389" s="152">
        <v>43919</v>
      </c>
      <c r="B1389" s="153" t="s">
        <v>58</v>
      </c>
      <c r="C1389" s="153" t="s">
        <v>58</v>
      </c>
      <c r="D1389" s="154" t="s">
        <v>242</v>
      </c>
      <c r="E1389" s="154" t="s">
        <v>104</v>
      </c>
      <c r="F1389" s="154" t="s">
        <v>109</v>
      </c>
      <c r="G1389" s="155" t="str">
        <f>VLOOKUP(Repository_table[[#This Row],[Country of Destination]],$T$11:$U$47,2,)</f>
        <v>East Asia and Pacific</v>
      </c>
      <c r="H1389" s="154" t="s">
        <v>246</v>
      </c>
      <c r="I1389" s="154" t="s">
        <v>261</v>
      </c>
      <c r="J1389" s="156">
        <v>3681092</v>
      </c>
      <c r="K1389" s="157"/>
      <c r="L1389" s="144"/>
      <c r="N1389" s="117"/>
    </row>
    <row r="1390" spans="1:14" s="17" customFormat="1" x14ac:dyDescent="0.25">
      <c r="A1390" s="152">
        <v>43920</v>
      </c>
      <c r="B1390" s="153" t="s">
        <v>423</v>
      </c>
      <c r="C1390" s="153" t="s">
        <v>462</v>
      </c>
      <c r="D1390" s="154" t="s">
        <v>451</v>
      </c>
      <c r="E1390" s="154" t="s">
        <v>104</v>
      </c>
      <c r="F1390" s="154" t="s">
        <v>189</v>
      </c>
      <c r="G1390" s="155" t="str">
        <f>VLOOKUP(Repository_table[[#This Row],[Country of Destination]],$T$11:$U$47,2,)</f>
        <v>Europe and Central Asia</v>
      </c>
      <c r="H1390" s="154" t="s">
        <v>460</v>
      </c>
      <c r="I1390" s="154" t="s">
        <v>421</v>
      </c>
      <c r="J1390" s="156">
        <v>3845122</v>
      </c>
      <c r="K1390" s="157"/>
      <c r="L1390" s="144"/>
      <c r="N1390" s="117"/>
    </row>
    <row r="1391" spans="1:14" s="17" customFormat="1" x14ac:dyDescent="0.25">
      <c r="A1391" s="152">
        <v>43920</v>
      </c>
      <c r="B1391" s="153" t="s">
        <v>58</v>
      </c>
      <c r="C1391" s="153" t="s">
        <v>58</v>
      </c>
      <c r="D1391" s="154" t="s">
        <v>243</v>
      </c>
      <c r="E1391" s="154" t="s">
        <v>104</v>
      </c>
      <c r="F1391" s="154" t="s">
        <v>65</v>
      </c>
      <c r="G1391" s="155" t="str">
        <f>VLOOKUP(Repository_table[[#This Row],[Country of Destination]],$T$11:$U$47,2,)</f>
        <v>South Asia</v>
      </c>
      <c r="H1391" s="154" t="s">
        <v>137</v>
      </c>
      <c r="I1391" s="154" t="s">
        <v>261</v>
      </c>
      <c r="J1391" s="156">
        <v>3249912</v>
      </c>
      <c r="K1391" s="157"/>
      <c r="L1391" s="144"/>
      <c r="N1391" s="117"/>
    </row>
    <row r="1392" spans="1:14" s="17" customFormat="1" ht="25" x14ac:dyDescent="0.25">
      <c r="A1392" s="152">
        <v>43921</v>
      </c>
      <c r="B1392" s="153" t="s">
        <v>292</v>
      </c>
      <c r="C1392" s="153" t="s">
        <v>293</v>
      </c>
      <c r="D1392" s="154" t="s">
        <v>393</v>
      </c>
      <c r="E1392" s="154" t="s">
        <v>104</v>
      </c>
      <c r="F1392" s="154" t="s">
        <v>65</v>
      </c>
      <c r="G1392" s="155" t="str">
        <f>VLOOKUP(Repository_table[[#This Row],[Country of Destination]],$T$11:$U$47,2,)</f>
        <v>South Asia</v>
      </c>
      <c r="H1392" s="154" t="s">
        <v>153</v>
      </c>
      <c r="I1392" s="154" t="s">
        <v>296</v>
      </c>
      <c r="J1392" s="156">
        <v>3397175</v>
      </c>
      <c r="K1392" s="157"/>
      <c r="L1392" s="144"/>
      <c r="N1392" s="117"/>
    </row>
    <row r="1393" spans="1:14" s="17" customFormat="1" x14ac:dyDescent="0.25">
      <c r="A1393" s="152">
        <v>43921</v>
      </c>
      <c r="B1393" s="153" t="s">
        <v>185</v>
      </c>
      <c r="C1393" s="153" t="s">
        <v>203</v>
      </c>
      <c r="D1393" s="154" t="s">
        <v>253</v>
      </c>
      <c r="E1393" s="154" t="s">
        <v>104</v>
      </c>
      <c r="F1393" s="154" t="s">
        <v>294</v>
      </c>
      <c r="G1393" s="155" t="str">
        <f>VLOOKUP(Repository_table[[#This Row],[Country of Destination]],$T$11:$U$47,2,)</f>
        <v>Europe and Central Asia</v>
      </c>
      <c r="H1393" s="154" t="s">
        <v>397</v>
      </c>
      <c r="I1393" s="154" t="s">
        <v>254</v>
      </c>
      <c r="J1393" s="156">
        <v>3266737</v>
      </c>
      <c r="K1393" s="157"/>
      <c r="L1393" s="144"/>
      <c r="N1393" s="117"/>
    </row>
    <row r="1394" spans="1:14" s="17" customFormat="1" x14ac:dyDescent="0.25">
      <c r="A1394" s="152">
        <v>43921</v>
      </c>
      <c r="B1394" s="153" t="s">
        <v>423</v>
      </c>
      <c r="C1394" s="153" t="s">
        <v>462</v>
      </c>
      <c r="D1394" s="154" t="s">
        <v>451</v>
      </c>
      <c r="E1394" s="154" t="s">
        <v>104</v>
      </c>
      <c r="F1394" s="154" t="s">
        <v>69</v>
      </c>
      <c r="G1394" s="155" t="str">
        <f>VLOOKUP(Repository_table[[#This Row],[Country of Destination]],$T$11:$U$47,2,)</f>
        <v>East Asia and Pacific</v>
      </c>
      <c r="H1394" s="154" t="s">
        <v>208</v>
      </c>
      <c r="I1394" s="154" t="s">
        <v>421</v>
      </c>
      <c r="J1394" s="156">
        <v>3286881</v>
      </c>
      <c r="K1394" s="157"/>
      <c r="L1394" s="144"/>
      <c r="N1394" s="117"/>
    </row>
    <row r="1395" spans="1:14" s="17" customFormat="1" x14ac:dyDescent="0.25">
      <c r="A1395" s="152">
        <v>43921</v>
      </c>
      <c r="B1395" s="153" t="s">
        <v>58</v>
      </c>
      <c r="C1395" s="153" t="s">
        <v>58</v>
      </c>
      <c r="D1395" s="154" t="s">
        <v>243</v>
      </c>
      <c r="E1395" s="154" t="s">
        <v>104</v>
      </c>
      <c r="F1395" s="154" t="s">
        <v>78</v>
      </c>
      <c r="G1395" s="155" t="str">
        <f>VLOOKUP(Repository_table[[#This Row],[Country of Destination]],$T$11:$U$47,2,)</f>
        <v>East Asia and Pacific</v>
      </c>
      <c r="H1395" s="154" t="s">
        <v>401</v>
      </c>
      <c r="I1395" s="154" t="s">
        <v>261</v>
      </c>
      <c r="J1395" s="156">
        <v>3676216</v>
      </c>
      <c r="K1395" s="157"/>
      <c r="L1395" s="144"/>
      <c r="N1395" s="117"/>
    </row>
    <row r="1396" spans="1:14" s="17" customFormat="1" x14ac:dyDescent="0.25">
      <c r="A1396" s="143">
        <v>43922</v>
      </c>
      <c r="B1396" s="146" t="s">
        <v>377</v>
      </c>
      <c r="C1396" s="146" t="s">
        <v>475</v>
      </c>
      <c r="D1396" s="147" t="s">
        <v>466</v>
      </c>
      <c r="E1396" s="147" t="s">
        <v>104</v>
      </c>
      <c r="F1396" s="147" t="s">
        <v>108</v>
      </c>
      <c r="G1396" s="148" t="str">
        <f>VLOOKUP(Repository_table[[#This Row],[Country of Destination]],$T$11:$U$47,2,)</f>
        <v>Latin America and the Caribbean</v>
      </c>
      <c r="H1396" s="147" t="s">
        <v>127</v>
      </c>
      <c r="I1396" s="147" t="s">
        <v>378</v>
      </c>
      <c r="J1396" s="149">
        <v>3802749</v>
      </c>
      <c r="K1396" s="39"/>
      <c r="L1396" s="144"/>
      <c r="N1396" s="117"/>
    </row>
    <row r="1397" spans="1:14" s="17" customFormat="1" x14ac:dyDescent="0.25">
      <c r="A1397" s="143">
        <v>43922</v>
      </c>
      <c r="B1397" s="146" t="s">
        <v>58</v>
      </c>
      <c r="C1397" s="146" t="s">
        <v>58</v>
      </c>
      <c r="D1397" s="147" t="s">
        <v>243</v>
      </c>
      <c r="E1397" s="147" t="s">
        <v>104</v>
      </c>
      <c r="F1397" s="147" t="s">
        <v>105</v>
      </c>
      <c r="G1397" s="148" t="str">
        <f>VLOOKUP(Repository_table[[#This Row],[Country of Destination]],$T$11:$U$47,2,)</f>
        <v>Europe and Central Asia</v>
      </c>
      <c r="H1397" s="147" t="s">
        <v>440</v>
      </c>
      <c r="I1397" s="147" t="s">
        <v>261</v>
      </c>
      <c r="J1397" s="149">
        <v>3602666</v>
      </c>
      <c r="K1397" s="39"/>
      <c r="L1397" s="144"/>
      <c r="N1397" s="117"/>
    </row>
    <row r="1398" spans="1:14" s="17" customFormat="1" x14ac:dyDescent="0.25">
      <c r="A1398" s="143">
        <v>43923</v>
      </c>
      <c r="B1398" s="146" t="s">
        <v>58</v>
      </c>
      <c r="C1398" s="146" t="s">
        <v>58</v>
      </c>
      <c r="D1398" s="147" t="s">
        <v>242</v>
      </c>
      <c r="E1398" s="147" t="s">
        <v>104</v>
      </c>
      <c r="F1398" s="147" t="s">
        <v>109</v>
      </c>
      <c r="G1398" s="148" t="str">
        <f>VLOOKUP(Repository_table[[#This Row],[Country of Destination]],$T$11:$U$47,2,)</f>
        <v>East Asia and Pacific</v>
      </c>
      <c r="H1398" s="147" t="s">
        <v>181</v>
      </c>
      <c r="I1398" s="147" t="s">
        <v>261</v>
      </c>
      <c r="J1398" s="149">
        <v>3247959</v>
      </c>
      <c r="K1398" s="39"/>
      <c r="L1398" s="144"/>
      <c r="N1398" s="117"/>
    </row>
    <row r="1399" spans="1:14" s="17" customFormat="1" ht="25" x14ac:dyDescent="0.25">
      <c r="A1399" s="143">
        <v>43924</v>
      </c>
      <c r="B1399" s="146" t="s">
        <v>292</v>
      </c>
      <c r="C1399" s="146" t="s">
        <v>293</v>
      </c>
      <c r="D1399" s="147" t="s">
        <v>393</v>
      </c>
      <c r="E1399" s="147" t="s">
        <v>104</v>
      </c>
      <c r="F1399" s="147" t="s">
        <v>232</v>
      </c>
      <c r="G1399" s="148" t="str">
        <f>VLOOKUP(Repository_table[[#This Row],[Country of Destination]],$T$11:$U$47,2,)</f>
        <v>Europe and Central Asia</v>
      </c>
      <c r="H1399" s="147" t="s">
        <v>228</v>
      </c>
      <c r="I1399" s="147" t="s">
        <v>296</v>
      </c>
      <c r="J1399" s="149">
        <v>3308091</v>
      </c>
      <c r="K1399" s="39"/>
      <c r="L1399" s="144"/>
      <c r="N1399" s="117"/>
    </row>
    <row r="1400" spans="1:14" s="17" customFormat="1" ht="13" x14ac:dyDescent="0.25">
      <c r="A1400" s="143">
        <v>43924</v>
      </c>
      <c r="B1400" s="146" t="s">
        <v>423</v>
      </c>
      <c r="C1400" s="146" t="s">
        <v>424</v>
      </c>
      <c r="D1400" s="147" t="s">
        <v>420</v>
      </c>
      <c r="E1400" s="147" t="s">
        <v>186</v>
      </c>
      <c r="F1400" s="147" t="s">
        <v>232</v>
      </c>
      <c r="G1400" s="148" t="str">
        <f>VLOOKUP(Repository_table[[#This Row],[Country of Destination]],$T$11:$U$47,2,)</f>
        <v>Europe and Central Asia</v>
      </c>
      <c r="H1400" s="147" t="s">
        <v>133</v>
      </c>
      <c r="I1400" s="147" t="s">
        <v>421</v>
      </c>
      <c r="J1400" s="149">
        <v>2955036</v>
      </c>
      <c r="K1400" s="39"/>
      <c r="L1400" s="164" t="s">
        <v>188</v>
      </c>
      <c r="N1400" s="117"/>
    </row>
    <row r="1401" spans="1:14" s="17" customFormat="1" ht="13" x14ac:dyDescent="0.25">
      <c r="A1401" s="143">
        <v>43924</v>
      </c>
      <c r="B1401" s="146" t="s">
        <v>58</v>
      </c>
      <c r="C1401" s="146" t="s">
        <v>58</v>
      </c>
      <c r="D1401" s="147" t="s">
        <v>243</v>
      </c>
      <c r="E1401" s="147" t="s">
        <v>104</v>
      </c>
      <c r="F1401" s="147" t="s">
        <v>65</v>
      </c>
      <c r="G1401" s="148" t="str">
        <f>VLOOKUP(Repository_table[[#This Row],[Country of Destination]],$T$11:$U$47,2,)</f>
        <v>South Asia</v>
      </c>
      <c r="H1401" s="147" t="s">
        <v>198</v>
      </c>
      <c r="I1401" s="147" t="s">
        <v>261</v>
      </c>
      <c r="J1401" s="149">
        <v>3238610</v>
      </c>
      <c r="K1401" s="39"/>
      <c r="L1401" s="164"/>
      <c r="N1401" s="117"/>
    </row>
    <row r="1402" spans="1:14" s="17" customFormat="1" ht="13" x14ac:dyDescent="0.25">
      <c r="A1402" s="143">
        <v>43925</v>
      </c>
      <c r="B1402" s="146" t="s">
        <v>423</v>
      </c>
      <c r="C1402" s="146" t="s">
        <v>462</v>
      </c>
      <c r="D1402" s="147" t="s">
        <v>451</v>
      </c>
      <c r="E1402" s="147" t="s">
        <v>104</v>
      </c>
      <c r="F1402" s="147" t="s">
        <v>319</v>
      </c>
      <c r="G1402" s="148" t="str">
        <f>VLOOKUP(Repository_table[[#This Row],[Country of Destination]],$T$11:$U$47,2,)</f>
        <v>East Asia and Pacific</v>
      </c>
      <c r="H1402" s="147" t="s">
        <v>248</v>
      </c>
      <c r="I1402" s="147" t="s">
        <v>421</v>
      </c>
      <c r="J1402" s="149">
        <v>3697282</v>
      </c>
      <c r="K1402" s="39"/>
      <c r="L1402" s="164"/>
      <c r="N1402" s="117"/>
    </row>
    <row r="1403" spans="1:14" s="17" customFormat="1" ht="13" x14ac:dyDescent="0.25">
      <c r="A1403" s="143">
        <v>43925</v>
      </c>
      <c r="B1403" s="146" t="s">
        <v>58</v>
      </c>
      <c r="C1403" s="146" t="s">
        <v>58</v>
      </c>
      <c r="D1403" s="147" t="s">
        <v>243</v>
      </c>
      <c r="E1403" s="147" t="s">
        <v>104</v>
      </c>
      <c r="F1403" s="147" t="s">
        <v>319</v>
      </c>
      <c r="G1403" s="148" t="str">
        <f>VLOOKUP(Repository_table[[#This Row],[Country of Destination]],$T$11:$U$47,2,)</f>
        <v>East Asia and Pacific</v>
      </c>
      <c r="H1403" s="147" t="s">
        <v>172</v>
      </c>
      <c r="I1403" s="147" t="s">
        <v>261</v>
      </c>
      <c r="J1403" s="149">
        <v>3669553</v>
      </c>
      <c r="K1403" s="39"/>
      <c r="L1403" s="164"/>
      <c r="N1403" s="117"/>
    </row>
    <row r="1404" spans="1:14" s="17" customFormat="1" ht="25" x14ac:dyDescent="0.25">
      <c r="A1404" s="143">
        <v>43926</v>
      </c>
      <c r="B1404" s="146" t="s">
        <v>292</v>
      </c>
      <c r="C1404" s="146" t="s">
        <v>293</v>
      </c>
      <c r="D1404" s="147" t="s">
        <v>393</v>
      </c>
      <c r="E1404" s="147" t="s">
        <v>104</v>
      </c>
      <c r="F1404" s="147" t="s">
        <v>69</v>
      </c>
      <c r="G1404" s="148" t="str">
        <f>VLOOKUP(Repository_table[[#This Row],[Country of Destination]],$T$11:$U$47,2,)</f>
        <v>East Asia and Pacific</v>
      </c>
      <c r="H1404" s="147" t="s">
        <v>226</v>
      </c>
      <c r="I1404" s="147" t="s">
        <v>296</v>
      </c>
      <c r="J1404" s="149">
        <v>3517369</v>
      </c>
      <c r="K1404" s="39"/>
      <c r="L1404" s="164"/>
      <c r="N1404" s="117"/>
    </row>
    <row r="1405" spans="1:14" s="17" customFormat="1" ht="13" x14ac:dyDescent="0.25">
      <c r="A1405" s="143">
        <v>43926</v>
      </c>
      <c r="B1405" s="146" t="s">
        <v>58</v>
      </c>
      <c r="C1405" s="146" t="s">
        <v>58</v>
      </c>
      <c r="D1405" s="147" t="s">
        <v>390</v>
      </c>
      <c r="E1405" s="147" t="s">
        <v>104</v>
      </c>
      <c r="F1405" s="147" t="s">
        <v>189</v>
      </c>
      <c r="G1405" s="148" t="str">
        <f>VLOOKUP(Repository_table[[#This Row],[Country of Destination]],$T$11:$U$47,2,)</f>
        <v>Europe and Central Asia</v>
      </c>
      <c r="H1405" s="147" t="s">
        <v>346</v>
      </c>
      <c r="I1405" s="147" t="s">
        <v>261</v>
      </c>
      <c r="J1405" s="149">
        <v>3037744</v>
      </c>
      <c r="K1405" s="39"/>
      <c r="L1405" s="164"/>
      <c r="N1405" s="117"/>
    </row>
    <row r="1406" spans="1:14" s="17" customFormat="1" ht="13" x14ac:dyDescent="0.25">
      <c r="A1406" s="143">
        <v>43927</v>
      </c>
      <c r="B1406" s="146" t="s">
        <v>377</v>
      </c>
      <c r="C1406" s="146" t="s">
        <v>447</v>
      </c>
      <c r="D1406" s="147" t="s">
        <v>404</v>
      </c>
      <c r="E1406" s="147" t="s">
        <v>104</v>
      </c>
      <c r="F1406" s="147" t="s">
        <v>189</v>
      </c>
      <c r="G1406" s="148" t="str">
        <f>VLOOKUP(Repository_table[[#This Row],[Country of Destination]],$T$11:$U$47,2,)</f>
        <v>Europe and Central Asia</v>
      </c>
      <c r="H1406" s="147" t="s">
        <v>135</v>
      </c>
      <c r="I1406" s="147" t="s">
        <v>378</v>
      </c>
      <c r="J1406" s="149">
        <v>3332805</v>
      </c>
      <c r="K1406" s="39"/>
      <c r="L1406" s="164"/>
      <c r="N1406" s="117"/>
    </row>
    <row r="1407" spans="1:14" s="17" customFormat="1" ht="13" x14ac:dyDescent="0.25">
      <c r="A1407" s="143">
        <v>43928</v>
      </c>
      <c r="B1407" s="146" t="s">
        <v>377</v>
      </c>
      <c r="C1407" s="146" t="s">
        <v>448</v>
      </c>
      <c r="D1407" s="147" t="s">
        <v>404</v>
      </c>
      <c r="E1407" s="147" t="s">
        <v>104</v>
      </c>
      <c r="F1407" s="147" t="s">
        <v>244</v>
      </c>
      <c r="G1407" s="148" t="str">
        <f>VLOOKUP(Repository_table[[#This Row],[Country of Destination]],$T$11:$U$47,2,)</f>
        <v>Europe and Central Asia</v>
      </c>
      <c r="H1407" s="147" t="s">
        <v>367</v>
      </c>
      <c r="I1407" s="147" t="s">
        <v>378</v>
      </c>
      <c r="J1407" s="149">
        <v>3135257</v>
      </c>
      <c r="K1407" s="39"/>
      <c r="L1407" s="164"/>
      <c r="N1407" s="117"/>
    </row>
    <row r="1408" spans="1:14" s="17" customFormat="1" ht="13" x14ac:dyDescent="0.25">
      <c r="A1408" s="143">
        <v>43928</v>
      </c>
      <c r="B1408" s="146" t="s">
        <v>185</v>
      </c>
      <c r="C1408" s="146" t="s">
        <v>204</v>
      </c>
      <c r="D1408" s="147" t="s">
        <v>253</v>
      </c>
      <c r="E1408" s="147" t="s">
        <v>104</v>
      </c>
      <c r="F1408" s="147" t="s">
        <v>69</v>
      </c>
      <c r="G1408" s="148" t="str">
        <f>VLOOKUP(Repository_table[[#This Row],[Country of Destination]],$T$11:$U$47,2,)</f>
        <v>East Asia and Pacific</v>
      </c>
      <c r="H1408" s="147" t="s">
        <v>391</v>
      </c>
      <c r="I1408" s="147" t="s">
        <v>254</v>
      </c>
      <c r="J1408" s="149">
        <v>3475108</v>
      </c>
      <c r="K1408" s="39"/>
      <c r="L1408" s="164"/>
      <c r="N1408" s="117"/>
    </row>
    <row r="1409" spans="1:14" s="17" customFormat="1" ht="13" x14ac:dyDescent="0.25">
      <c r="A1409" s="143">
        <v>43928</v>
      </c>
      <c r="B1409" s="146" t="s">
        <v>58</v>
      </c>
      <c r="C1409" s="146" t="s">
        <v>58</v>
      </c>
      <c r="D1409" s="147" t="s">
        <v>407</v>
      </c>
      <c r="E1409" s="147" t="s">
        <v>104</v>
      </c>
      <c r="F1409" s="147" t="s">
        <v>294</v>
      </c>
      <c r="G1409" s="148" t="str">
        <f>VLOOKUP(Repository_table[[#This Row],[Country of Destination]],$T$11:$U$47,2,)</f>
        <v>Europe and Central Asia</v>
      </c>
      <c r="H1409" s="147" t="s">
        <v>284</v>
      </c>
      <c r="I1409" s="147" t="s">
        <v>261</v>
      </c>
      <c r="J1409" s="149">
        <v>3233114</v>
      </c>
      <c r="K1409" s="39"/>
      <c r="L1409" s="164"/>
      <c r="N1409" s="117"/>
    </row>
    <row r="1410" spans="1:14" s="17" customFormat="1" ht="13" x14ac:dyDescent="0.25">
      <c r="A1410" s="143">
        <v>43929</v>
      </c>
      <c r="B1410" s="146" t="s">
        <v>185</v>
      </c>
      <c r="C1410" s="146" t="s">
        <v>203</v>
      </c>
      <c r="D1410" s="147" t="s">
        <v>253</v>
      </c>
      <c r="E1410" s="147" t="s">
        <v>104</v>
      </c>
      <c r="F1410" s="147" t="s">
        <v>66</v>
      </c>
      <c r="G1410" s="148" t="str">
        <f>VLOOKUP(Repository_table[[#This Row],[Country of Destination]],$T$11:$U$47,2,)</f>
        <v>Europe and Central Asia</v>
      </c>
      <c r="H1410" s="147" t="s">
        <v>205</v>
      </c>
      <c r="I1410" s="147" t="s">
        <v>254</v>
      </c>
      <c r="J1410" s="149">
        <v>3411330</v>
      </c>
      <c r="K1410" s="39"/>
      <c r="L1410" s="164"/>
      <c r="N1410" s="117"/>
    </row>
    <row r="1411" spans="1:14" s="17" customFormat="1" ht="13" x14ac:dyDescent="0.25">
      <c r="A1411" s="143">
        <v>43929</v>
      </c>
      <c r="B1411" s="146" t="s">
        <v>423</v>
      </c>
      <c r="C1411" s="146" t="s">
        <v>462</v>
      </c>
      <c r="D1411" s="147" t="s">
        <v>451</v>
      </c>
      <c r="E1411" s="147" t="s">
        <v>104</v>
      </c>
      <c r="F1411" s="147" t="s">
        <v>78</v>
      </c>
      <c r="G1411" s="148" t="str">
        <f>VLOOKUP(Repository_table[[#This Row],[Country of Destination]],$T$11:$U$47,2,)</f>
        <v>East Asia and Pacific</v>
      </c>
      <c r="H1411" s="147" t="s">
        <v>432</v>
      </c>
      <c r="I1411" s="147" t="s">
        <v>421</v>
      </c>
      <c r="J1411" s="149">
        <v>3830433</v>
      </c>
      <c r="K1411" s="39"/>
      <c r="L1411" s="164"/>
      <c r="N1411" s="117"/>
    </row>
    <row r="1412" spans="1:14" s="17" customFormat="1" ht="25" x14ac:dyDescent="0.25">
      <c r="A1412" s="143">
        <v>43930</v>
      </c>
      <c r="B1412" s="146" t="s">
        <v>292</v>
      </c>
      <c r="C1412" s="146" t="s">
        <v>293</v>
      </c>
      <c r="D1412" s="147" t="s">
        <v>393</v>
      </c>
      <c r="E1412" s="147" t="s">
        <v>104</v>
      </c>
      <c r="F1412" s="147" t="s">
        <v>357</v>
      </c>
      <c r="G1412" s="148" t="str">
        <f>VLOOKUP(Repository_table[[#This Row],[Country of Destination]],$T$11:$U$47,2,)</f>
        <v>Europe and Central Asia</v>
      </c>
      <c r="H1412" s="147" t="s">
        <v>255</v>
      </c>
      <c r="I1412" s="147" t="s">
        <v>296</v>
      </c>
      <c r="J1412" s="149">
        <v>3323701</v>
      </c>
      <c r="K1412" s="39"/>
      <c r="L1412" s="164"/>
      <c r="N1412" s="117"/>
    </row>
    <row r="1413" spans="1:14" s="17" customFormat="1" ht="13" x14ac:dyDescent="0.25">
      <c r="A1413" s="143">
        <v>43930</v>
      </c>
      <c r="B1413" s="146" t="s">
        <v>423</v>
      </c>
      <c r="C1413" s="146" t="s">
        <v>424</v>
      </c>
      <c r="D1413" s="147" t="s">
        <v>420</v>
      </c>
      <c r="E1413" s="147" t="s">
        <v>186</v>
      </c>
      <c r="F1413" s="147" t="s">
        <v>318</v>
      </c>
      <c r="G1413" s="148" t="str">
        <f>VLOOKUP(Repository_table[[#This Row],[Country of Destination]],$T$11:$U$47,2,)</f>
        <v>Europe and Central Asia</v>
      </c>
      <c r="H1413" s="147" t="s">
        <v>321</v>
      </c>
      <c r="I1413" s="147" t="s">
        <v>421</v>
      </c>
      <c r="J1413" s="149">
        <v>2944627</v>
      </c>
      <c r="K1413" s="39"/>
      <c r="L1413" s="164" t="s">
        <v>188</v>
      </c>
      <c r="N1413" s="117"/>
    </row>
    <row r="1414" spans="1:14" s="17" customFormat="1" ht="13" x14ac:dyDescent="0.25">
      <c r="A1414" s="143">
        <v>43930</v>
      </c>
      <c r="B1414" s="146" t="s">
        <v>58</v>
      </c>
      <c r="C1414" s="146" t="s">
        <v>58</v>
      </c>
      <c r="D1414" s="147" t="s">
        <v>242</v>
      </c>
      <c r="E1414" s="147" t="s">
        <v>104</v>
      </c>
      <c r="F1414" s="147" t="s">
        <v>108</v>
      </c>
      <c r="G1414" s="148" t="str">
        <f>VLOOKUP(Repository_table[[#This Row],[Country of Destination]],$T$11:$U$47,2,)</f>
        <v>Latin America and the Caribbean</v>
      </c>
      <c r="H1414" s="147" t="s">
        <v>132</v>
      </c>
      <c r="I1414" s="147" t="s">
        <v>261</v>
      </c>
      <c r="J1414" s="149">
        <v>3275576</v>
      </c>
      <c r="K1414" s="39"/>
      <c r="L1414" s="164"/>
      <c r="N1414" s="117"/>
    </row>
    <row r="1415" spans="1:14" s="17" customFormat="1" ht="13" x14ac:dyDescent="0.25">
      <c r="A1415" s="143">
        <v>43931</v>
      </c>
      <c r="B1415" s="146" t="s">
        <v>58</v>
      </c>
      <c r="C1415" s="146" t="s">
        <v>58</v>
      </c>
      <c r="D1415" s="147" t="s">
        <v>242</v>
      </c>
      <c r="E1415" s="147" t="s">
        <v>104</v>
      </c>
      <c r="F1415" s="147" t="s">
        <v>109</v>
      </c>
      <c r="G1415" s="148" t="str">
        <f>VLOOKUP(Repository_table[[#This Row],[Country of Destination]],$T$11:$U$47,2,)</f>
        <v>East Asia and Pacific</v>
      </c>
      <c r="H1415" s="147" t="s">
        <v>134</v>
      </c>
      <c r="I1415" s="147" t="s">
        <v>261</v>
      </c>
      <c r="J1415" s="149">
        <v>3238933</v>
      </c>
      <c r="K1415" s="39"/>
      <c r="L1415" s="164"/>
      <c r="N1415" s="117"/>
    </row>
    <row r="1416" spans="1:14" s="17" customFormat="1" ht="13" x14ac:dyDescent="0.25">
      <c r="A1416" s="143">
        <v>43932</v>
      </c>
      <c r="B1416" s="146" t="s">
        <v>377</v>
      </c>
      <c r="C1416" s="146" t="s">
        <v>447</v>
      </c>
      <c r="D1416" s="147" t="s">
        <v>404</v>
      </c>
      <c r="E1416" s="147" t="s">
        <v>104</v>
      </c>
      <c r="F1416" s="147" t="s">
        <v>66</v>
      </c>
      <c r="G1416" s="148" t="str">
        <f>VLOOKUP(Repository_table[[#This Row],[Country of Destination]],$T$11:$U$47,2,)</f>
        <v>Europe and Central Asia</v>
      </c>
      <c r="H1416" s="147" t="s">
        <v>484</v>
      </c>
      <c r="I1416" s="147" t="s">
        <v>378</v>
      </c>
      <c r="J1416" s="149">
        <v>3693607</v>
      </c>
      <c r="K1416" s="39"/>
      <c r="L1416" s="164"/>
      <c r="N1416" s="117"/>
    </row>
    <row r="1417" spans="1:14" s="17" customFormat="1" ht="25" x14ac:dyDescent="0.25">
      <c r="A1417" s="143">
        <v>43932</v>
      </c>
      <c r="B1417" s="146" t="s">
        <v>292</v>
      </c>
      <c r="C1417" s="146" t="s">
        <v>293</v>
      </c>
      <c r="D1417" s="147" t="s">
        <v>393</v>
      </c>
      <c r="E1417" s="147" t="s">
        <v>104</v>
      </c>
      <c r="F1417" s="147" t="s">
        <v>232</v>
      </c>
      <c r="G1417" s="148" t="str">
        <f>VLOOKUP(Repository_table[[#This Row],[Country of Destination]],$T$11:$U$47,2,)</f>
        <v>Europe and Central Asia</v>
      </c>
      <c r="H1417" s="147" t="s">
        <v>415</v>
      </c>
      <c r="I1417" s="147" t="s">
        <v>296</v>
      </c>
      <c r="J1417" s="149">
        <v>3272959</v>
      </c>
      <c r="K1417" s="39"/>
      <c r="L1417" s="164"/>
      <c r="N1417" s="117"/>
    </row>
    <row r="1418" spans="1:14" s="17" customFormat="1" ht="13" x14ac:dyDescent="0.25">
      <c r="A1418" s="143">
        <v>43932</v>
      </c>
      <c r="B1418" s="146" t="s">
        <v>58</v>
      </c>
      <c r="C1418" s="146" t="s">
        <v>58</v>
      </c>
      <c r="D1418" s="147" t="s">
        <v>242</v>
      </c>
      <c r="E1418" s="147" t="s">
        <v>104</v>
      </c>
      <c r="F1418" s="147" t="s">
        <v>108</v>
      </c>
      <c r="G1418" s="148" t="str">
        <f>VLOOKUP(Repository_table[[#This Row],[Country of Destination]],$T$11:$U$47,2,)</f>
        <v>Latin America and the Caribbean</v>
      </c>
      <c r="H1418" s="147" t="s">
        <v>323</v>
      </c>
      <c r="I1418" s="147" t="s">
        <v>261</v>
      </c>
      <c r="J1418" s="149">
        <v>3352640</v>
      </c>
      <c r="K1418" s="39"/>
      <c r="L1418" s="164"/>
      <c r="N1418" s="117"/>
    </row>
    <row r="1419" spans="1:14" s="17" customFormat="1" ht="13" x14ac:dyDescent="0.25">
      <c r="A1419" s="143">
        <v>43933</v>
      </c>
      <c r="B1419" s="146" t="s">
        <v>423</v>
      </c>
      <c r="C1419" s="146" t="s">
        <v>462</v>
      </c>
      <c r="D1419" s="147" t="s">
        <v>451</v>
      </c>
      <c r="E1419" s="147" t="s">
        <v>104</v>
      </c>
      <c r="F1419" s="147" t="s">
        <v>196</v>
      </c>
      <c r="G1419" s="148" t="str">
        <f>VLOOKUP(Repository_table[[#This Row],[Country of Destination]],$T$11:$U$47,2,)</f>
        <v>Europe and Central Asia</v>
      </c>
      <c r="H1419" s="147" t="s">
        <v>272</v>
      </c>
      <c r="I1419" s="147" t="s">
        <v>421</v>
      </c>
      <c r="J1419" s="149">
        <v>3832774</v>
      </c>
      <c r="K1419" s="39"/>
      <c r="L1419" s="164"/>
      <c r="N1419" s="117"/>
    </row>
    <row r="1420" spans="1:14" s="17" customFormat="1" ht="13" x14ac:dyDescent="0.25">
      <c r="A1420" s="143">
        <v>43933</v>
      </c>
      <c r="B1420" s="146" t="s">
        <v>58</v>
      </c>
      <c r="C1420" s="146" t="s">
        <v>58</v>
      </c>
      <c r="D1420" s="147" t="s">
        <v>243</v>
      </c>
      <c r="E1420" s="147" t="s">
        <v>104</v>
      </c>
      <c r="F1420" s="147" t="s">
        <v>189</v>
      </c>
      <c r="G1420" s="148" t="str">
        <f>VLOOKUP(Repository_table[[#This Row],[Country of Destination]],$T$11:$U$47,2,)</f>
        <v>Europe and Central Asia</v>
      </c>
      <c r="H1420" s="147" t="s">
        <v>77</v>
      </c>
      <c r="I1420" s="147" t="s">
        <v>261</v>
      </c>
      <c r="J1420" s="149">
        <v>3514046</v>
      </c>
      <c r="K1420" s="39"/>
      <c r="L1420" s="164"/>
      <c r="N1420" s="117"/>
    </row>
    <row r="1421" spans="1:14" s="17" customFormat="1" ht="13" x14ac:dyDescent="0.25">
      <c r="A1421" s="143">
        <v>43934</v>
      </c>
      <c r="B1421" s="146" t="s">
        <v>58</v>
      </c>
      <c r="C1421" s="146" t="s">
        <v>58</v>
      </c>
      <c r="D1421" s="147" t="s">
        <v>243</v>
      </c>
      <c r="E1421" s="147" t="s">
        <v>104</v>
      </c>
      <c r="F1421" s="147" t="s">
        <v>277</v>
      </c>
      <c r="G1421" s="148" t="str">
        <f>VLOOKUP(Repository_table[[#This Row],[Country of Destination]],$T$11:$U$47,2,)</f>
        <v>Europe and Central Asia</v>
      </c>
      <c r="H1421" s="147" t="s">
        <v>416</v>
      </c>
      <c r="I1421" s="147" t="s">
        <v>261</v>
      </c>
      <c r="J1421" s="149">
        <v>3523038</v>
      </c>
      <c r="K1421" s="39"/>
      <c r="L1421" s="164"/>
      <c r="N1421" s="117"/>
    </row>
    <row r="1422" spans="1:14" s="17" customFormat="1" ht="13" x14ac:dyDescent="0.25">
      <c r="A1422" s="143">
        <v>43935</v>
      </c>
      <c r="B1422" s="146" t="s">
        <v>377</v>
      </c>
      <c r="C1422" s="146" t="s">
        <v>448</v>
      </c>
      <c r="D1422" s="147" t="s">
        <v>404</v>
      </c>
      <c r="E1422" s="147" t="s">
        <v>104</v>
      </c>
      <c r="F1422" s="147" t="s">
        <v>189</v>
      </c>
      <c r="G1422" s="148" t="str">
        <f>VLOOKUP(Repository_table[[#This Row],[Country of Destination]],$T$11:$U$47,2,)</f>
        <v>Europe and Central Asia</v>
      </c>
      <c r="H1422" s="147" t="s">
        <v>474</v>
      </c>
      <c r="I1422" s="147" t="s">
        <v>378</v>
      </c>
      <c r="J1422" s="149">
        <v>3056537</v>
      </c>
      <c r="K1422" s="39"/>
      <c r="L1422" s="164"/>
      <c r="N1422" s="117"/>
    </row>
    <row r="1423" spans="1:14" s="17" customFormat="1" ht="25" x14ac:dyDescent="0.25">
      <c r="A1423" s="143">
        <v>43935</v>
      </c>
      <c r="B1423" s="146" t="s">
        <v>292</v>
      </c>
      <c r="C1423" s="146" t="s">
        <v>293</v>
      </c>
      <c r="D1423" s="147" t="s">
        <v>393</v>
      </c>
      <c r="E1423" s="147" t="s">
        <v>104</v>
      </c>
      <c r="F1423" s="147" t="s">
        <v>232</v>
      </c>
      <c r="G1423" s="148" t="str">
        <f>VLOOKUP(Repository_table[[#This Row],[Country of Destination]],$T$11:$U$47,2,)</f>
        <v>Europe and Central Asia</v>
      </c>
      <c r="H1423" s="147" t="s">
        <v>210</v>
      </c>
      <c r="I1423" s="147" t="s">
        <v>296</v>
      </c>
      <c r="J1423" s="149">
        <v>3437187</v>
      </c>
      <c r="K1423" s="39"/>
      <c r="L1423" s="164"/>
      <c r="N1423" s="117"/>
    </row>
    <row r="1424" spans="1:14" s="17" customFormat="1" ht="13" x14ac:dyDescent="0.25">
      <c r="A1424" s="143">
        <v>43935</v>
      </c>
      <c r="B1424" s="146" t="s">
        <v>58</v>
      </c>
      <c r="C1424" s="146" t="s">
        <v>58</v>
      </c>
      <c r="D1424" s="147" t="s">
        <v>243</v>
      </c>
      <c r="E1424" s="147" t="s">
        <v>104</v>
      </c>
      <c r="F1424" s="147" t="s">
        <v>105</v>
      </c>
      <c r="G1424" s="148" t="str">
        <f>VLOOKUP(Repository_table[[#This Row],[Country of Destination]],$T$11:$U$47,2,)</f>
        <v>Europe and Central Asia</v>
      </c>
      <c r="H1424" s="147" t="s">
        <v>251</v>
      </c>
      <c r="I1424" s="147" t="s">
        <v>261</v>
      </c>
      <c r="J1424" s="149">
        <v>3493041</v>
      </c>
      <c r="K1424" s="39"/>
      <c r="L1424" s="164"/>
      <c r="N1424" s="117"/>
    </row>
    <row r="1425" spans="1:14" s="17" customFormat="1" ht="13" x14ac:dyDescent="0.25">
      <c r="A1425" s="143">
        <v>43936</v>
      </c>
      <c r="B1425" s="146" t="s">
        <v>377</v>
      </c>
      <c r="C1425" s="146" t="s">
        <v>447</v>
      </c>
      <c r="D1425" s="147" t="s">
        <v>404</v>
      </c>
      <c r="E1425" s="147" t="s">
        <v>104</v>
      </c>
      <c r="F1425" s="147" t="s">
        <v>232</v>
      </c>
      <c r="G1425" s="148" t="str">
        <f>VLOOKUP(Repository_table[[#This Row],[Country of Destination]],$T$11:$U$47,2,)</f>
        <v>Europe and Central Asia</v>
      </c>
      <c r="H1425" s="147" t="s">
        <v>165</v>
      </c>
      <c r="I1425" s="147" t="s">
        <v>378</v>
      </c>
      <c r="J1425" s="149">
        <v>3282825</v>
      </c>
      <c r="K1425" s="39"/>
      <c r="L1425" s="164"/>
      <c r="N1425" s="117"/>
    </row>
    <row r="1426" spans="1:14" s="17" customFormat="1" ht="25" x14ac:dyDescent="0.25">
      <c r="A1426" s="143">
        <v>43936</v>
      </c>
      <c r="B1426" s="146" t="s">
        <v>292</v>
      </c>
      <c r="C1426" s="146" t="s">
        <v>293</v>
      </c>
      <c r="D1426" s="147" t="s">
        <v>393</v>
      </c>
      <c r="E1426" s="147" t="s">
        <v>104</v>
      </c>
      <c r="F1426" s="147" t="s">
        <v>232</v>
      </c>
      <c r="G1426" s="148" t="str">
        <f>VLOOKUP(Repository_table[[#This Row],[Country of Destination]],$T$11:$U$47,2,)</f>
        <v>Europe and Central Asia</v>
      </c>
      <c r="H1426" s="147" t="s">
        <v>201</v>
      </c>
      <c r="I1426" s="147" t="s">
        <v>296</v>
      </c>
      <c r="J1426" s="149">
        <v>3208077</v>
      </c>
      <c r="K1426" s="39"/>
      <c r="L1426" s="164"/>
      <c r="N1426" s="117"/>
    </row>
    <row r="1427" spans="1:14" s="17" customFormat="1" ht="13" x14ac:dyDescent="0.25">
      <c r="A1427" s="143">
        <v>43936</v>
      </c>
      <c r="B1427" s="146" t="s">
        <v>58</v>
      </c>
      <c r="C1427" s="146" t="s">
        <v>58</v>
      </c>
      <c r="D1427" s="147" t="s">
        <v>408</v>
      </c>
      <c r="E1427" s="147" t="s">
        <v>104</v>
      </c>
      <c r="F1427" s="147" t="s">
        <v>267</v>
      </c>
      <c r="G1427" s="148" t="str">
        <f>VLOOKUP(Repository_table[[#This Row],[Country of Destination]],$T$11:$U$47,2,)</f>
        <v>Latin America and the Caribbean</v>
      </c>
      <c r="H1427" s="147" t="s">
        <v>215</v>
      </c>
      <c r="I1427" s="147" t="s">
        <v>261</v>
      </c>
      <c r="J1427" s="149">
        <v>2865423</v>
      </c>
      <c r="K1427" s="39"/>
      <c r="L1427" s="164"/>
      <c r="N1427" s="117"/>
    </row>
    <row r="1428" spans="1:14" s="17" customFormat="1" ht="13" x14ac:dyDescent="0.25">
      <c r="A1428" s="143">
        <v>43937</v>
      </c>
      <c r="B1428" s="146" t="s">
        <v>58</v>
      </c>
      <c r="C1428" s="146" t="s">
        <v>58</v>
      </c>
      <c r="D1428" s="147" t="s">
        <v>242</v>
      </c>
      <c r="E1428" s="147" t="s">
        <v>104</v>
      </c>
      <c r="F1428" s="147" t="s">
        <v>109</v>
      </c>
      <c r="G1428" s="148" t="str">
        <f>VLOOKUP(Repository_table[[#This Row],[Country of Destination]],$T$11:$U$47,2,)</f>
        <v>East Asia and Pacific</v>
      </c>
      <c r="H1428" s="147" t="s">
        <v>180</v>
      </c>
      <c r="I1428" s="147" t="s">
        <v>261</v>
      </c>
      <c r="J1428" s="149">
        <v>3693089</v>
      </c>
      <c r="K1428" s="39"/>
      <c r="L1428" s="164"/>
      <c r="N1428" s="117"/>
    </row>
    <row r="1429" spans="1:14" s="17" customFormat="1" ht="13" x14ac:dyDescent="0.25">
      <c r="A1429" s="143">
        <v>43938</v>
      </c>
      <c r="B1429" s="146" t="s">
        <v>185</v>
      </c>
      <c r="C1429" s="146" t="s">
        <v>203</v>
      </c>
      <c r="D1429" s="147" t="s">
        <v>253</v>
      </c>
      <c r="E1429" s="147" t="s">
        <v>104</v>
      </c>
      <c r="F1429" s="147" t="s">
        <v>196</v>
      </c>
      <c r="G1429" s="148" t="str">
        <f>VLOOKUP(Repository_table[[#This Row],[Country of Destination]],$T$11:$U$47,2,)</f>
        <v>Europe and Central Asia</v>
      </c>
      <c r="H1429" s="147" t="s">
        <v>235</v>
      </c>
      <c r="I1429" s="147" t="s">
        <v>254</v>
      </c>
      <c r="J1429" s="149">
        <v>3228243</v>
      </c>
      <c r="K1429" s="39"/>
      <c r="L1429" s="164"/>
      <c r="N1429" s="117"/>
    </row>
    <row r="1430" spans="1:14" s="17" customFormat="1" ht="13" x14ac:dyDescent="0.25">
      <c r="A1430" s="143">
        <v>43938</v>
      </c>
      <c r="B1430" s="146" t="s">
        <v>58</v>
      </c>
      <c r="C1430" s="146" t="s">
        <v>58</v>
      </c>
      <c r="D1430" s="147" t="s">
        <v>483</v>
      </c>
      <c r="E1430" s="147" t="s">
        <v>186</v>
      </c>
      <c r="F1430" s="147" t="s">
        <v>69</v>
      </c>
      <c r="G1430" s="148" t="str">
        <f>VLOOKUP(Repository_table[[#This Row],[Country of Destination]],$T$11:$U$47,2,)</f>
        <v>East Asia and Pacific</v>
      </c>
      <c r="H1430" s="147" t="s">
        <v>270</v>
      </c>
      <c r="I1430" s="147" t="s">
        <v>261</v>
      </c>
      <c r="J1430" s="149">
        <v>3573228</v>
      </c>
      <c r="K1430" s="39"/>
      <c r="L1430" s="164"/>
      <c r="N1430" s="117"/>
    </row>
    <row r="1431" spans="1:14" s="17" customFormat="1" ht="25" x14ac:dyDescent="0.25">
      <c r="A1431" s="143">
        <v>43939</v>
      </c>
      <c r="B1431" s="146" t="s">
        <v>292</v>
      </c>
      <c r="C1431" s="146" t="s">
        <v>293</v>
      </c>
      <c r="D1431" s="147" t="s">
        <v>393</v>
      </c>
      <c r="E1431" s="147" t="s">
        <v>104</v>
      </c>
      <c r="F1431" s="147" t="s">
        <v>69</v>
      </c>
      <c r="G1431" s="148" t="str">
        <f>VLOOKUP(Repository_table[[#This Row],[Country of Destination]],$T$11:$U$47,2,)</f>
        <v>East Asia and Pacific</v>
      </c>
      <c r="H1431" s="147" t="s">
        <v>106</v>
      </c>
      <c r="I1431" s="147" t="s">
        <v>296</v>
      </c>
      <c r="J1431" s="149">
        <v>3632653</v>
      </c>
      <c r="K1431" s="39"/>
      <c r="L1431" s="164"/>
      <c r="N1431" s="117"/>
    </row>
    <row r="1432" spans="1:14" s="17" customFormat="1" ht="13" x14ac:dyDescent="0.25">
      <c r="A1432" s="143">
        <v>43939</v>
      </c>
      <c r="B1432" s="146" t="s">
        <v>58</v>
      </c>
      <c r="C1432" s="146" t="s">
        <v>58</v>
      </c>
      <c r="D1432" s="147" t="s">
        <v>407</v>
      </c>
      <c r="E1432" s="147" t="s">
        <v>104</v>
      </c>
      <c r="F1432" s="147" t="s">
        <v>105</v>
      </c>
      <c r="G1432" s="148" t="str">
        <f>VLOOKUP(Repository_table[[#This Row],[Country of Destination]],$T$11:$U$47,2,)</f>
        <v>Europe and Central Asia</v>
      </c>
      <c r="H1432" s="147" t="s">
        <v>476</v>
      </c>
      <c r="I1432" s="147" t="s">
        <v>261</v>
      </c>
      <c r="J1432" s="149">
        <v>3661097</v>
      </c>
      <c r="K1432" s="39"/>
      <c r="L1432" s="164"/>
      <c r="N1432" s="117"/>
    </row>
    <row r="1433" spans="1:14" s="17" customFormat="1" ht="13" x14ac:dyDescent="0.25">
      <c r="A1433" s="143">
        <v>43940</v>
      </c>
      <c r="B1433" s="146" t="s">
        <v>377</v>
      </c>
      <c r="C1433" s="146" t="s">
        <v>447</v>
      </c>
      <c r="D1433" s="147" t="s">
        <v>404</v>
      </c>
      <c r="E1433" s="147" t="s">
        <v>104</v>
      </c>
      <c r="F1433" s="147" t="s">
        <v>78</v>
      </c>
      <c r="G1433" s="148" t="str">
        <f>VLOOKUP(Repository_table[[#This Row],[Country of Destination]],$T$11:$U$47,2,)</f>
        <v>East Asia and Pacific</v>
      </c>
      <c r="H1433" s="147" t="s">
        <v>419</v>
      </c>
      <c r="I1433" s="147" t="s">
        <v>378</v>
      </c>
      <c r="J1433" s="149">
        <v>3487720</v>
      </c>
      <c r="K1433" s="39"/>
      <c r="L1433" s="164"/>
      <c r="N1433" s="117"/>
    </row>
    <row r="1434" spans="1:14" s="17" customFormat="1" ht="13" x14ac:dyDescent="0.25">
      <c r="A1434" s="143">
        <v>43940</v>
      </c>
      <c r="B1434" s="146" t="s">
        <v>185</v>
      </c>
      <c r="C1434" s="146" t="s">
        <v>204</v>
      </c>
      <c r="D1434" s="147" t="s">
        <v>253</v>
      </c>
      <c r="E1434" s="147" t="s">
        <v>104</v>
      </c>
      <c r="F1434" s="147" t="s">
        <v>232</v>
      </c>
      <c r="G1434" s="148" t="str">
        <f>VLOOKUP(Repository_table[[#This Row],[Country of Destination]],$T$11:$U$47,2,)</f>
        <v>Europe and Central Asia</v>
      </c>
      <c r="H1434" s="147" t="s">
        <v>445</v>
      </c>
      <c r="I1434" s="147" t="s">
        <v>254</v>
      </c>
      <c r="J1434" s="149">
        <v>3478597</v>
      </c>
      <c r="K1434" s="39"/>
      <c r="L1434" s="164"/>
      <c r="N1434" s="117"/>
    </row>
    <row r="1435" spans="1:14" s="17" customFormat="1" ht="13" x14ac:dyDescent="0.25">
      <c r="A1435" s="143">
        <v>43940</v>
      </c>
      <c r="B1435" s="146" t="s">
        <v>423</v>
      </c>
      <c r="C1435" s="146" t="s">
        <v>462</v>
      </c>
      <c r="D1435" s="147" t="s">
        <v>451</v>
      </c>
      <c r="E1435" s="147" t="s">
        <v>104</v>
      </c>
      <c r="F1435" s="147" t="s">
        <v>78</v>
      </c>
      <c r="G1435" s="148" t="str">
        <f>VLOOKUP(Repository_table[[#This Row],[Country of Destination]],$T$11:$U$47,2,)</f>
        <v>East Asia and Pacific</v>
      </c>
      <c r="H1435" s="147" t="s">
        <v>461</v>
      </c>
      <c r="I1435" s="147" t="s">
        <v>421</v>
      </c>
      <c r="J1435" s="149">
        <v>3769587</v>
      </c>
      <c r="K1435" s="39"/>
      <c r="L1435" s="164"/>
      <c r="N1435" s="117"/>
    </row>
    <row r="1436" spans="1:14" s="17" customFormat="1" ht="13" x14ac:dyDescent="0.25">
      <c r="A1436" s="143">
        <v>43940</v>
      </c>
      <c r="B1436" s="146" t="s">
        <v>58</v>
      </c>
      <c r="C1436" s="146" t="s">
        <v>58</v>
      </c>
      <c r="D1436" s="147" t="s">
        <v>242</v>
      </c>
      <c r="E1436" s="147" t="s">
        <v>104</v>
      </c>
      <c r="F1436" s="147" t="s">
        <v>109</v>
      </c>
      <c r="G1436" s="148" t="str">
        <f>VLOOKUP(Repository_table[[#This Row],[Country of Destination]],$T$11:$U$47,2,)</f>
        <v>East Asia and Pacific</v>
      </c>
      <c r="H1436" s="147" t="s">
        <v>199</v>
      </c>
      <c r="I1436" s="147" t="s">
        <v>261</v>
      </c>
      <c r="J1436" s="149">
        <v>3484530</v>
      </c>
      <c r="K1436" s="39"/>
      <c r="L1436" s="164"/>
      <c r="N1436" s="117"/>
    </row>
    <row r="1437" spans="1:14" s="17" customFormat="1" ht="13" x14ac:dyDescent="0.25">
      <c r="A1437" s="143">
        <v>43942</v>
      </c>
      <c r="B1437" s="146" t="s">
        <v>377</v>
      </c>
      <c r="C1437" s="146" t="s">
        <v>448</v>
      </c>
      <c r="D1437" s="147" t="s">
        <v>466</v>
      </c>
      <c r="E1437" s="147" t="s">
        <v>104</v>
      </c>
      <c r="F1437" s="147" t="s">
        <v>109</v>
      </c>
      <c r="G1437" s="148" t="str">
        <f>VLOOKUP(Repository_table[[#This Row],[Country of Destination]],$T$11:$U$47,2,)</f>
        <v>East Asia and Pacific</v>
      </c>
      <c r="H1437" s="147" t="s">
        <v>379</v>
      </c>
      <c r="I1437" s="147" t="s">
        <v>378</v>
      </c>
      <c r="J1437" s="149">
        <v>3700243</v>
      </c>
      <c r="K1437" s="39"/>
      <c r="L1437" s="164"/>
      <c r="N1437" s="117"/>
    </row>
    <row r="1438" spans="1:14" s="17" customFormat="1" ht="13" x14ac:dyDescent="0.25">
      <c r="A1438" s="143">
        <v>43942</v>
      </c>
      <c r="B1438" s="146" t="s">
        <v>58</v>
      </c>
      <c r="C1438" s="146" t="s">
        <v>58</v>
      </c>
      <c r="D1438" s="147" t="s">
        <v>242</v>
      </c>
      <c r="E1438" s="147" t="s">
        <v>104</v>
      </c>
      <c r="F1438" s="147" t="s">
        <v>108</v>
      </c>
      <c r="G1438" s="148" t="str">
        <f>VLOOKUP(Repository_table[[#This Row],[Country of Destination]],$T$11:$U$47,2,)</f>
        <v>Latin America and the Caribbean</v>
      </c>
      <c r="H1438" s="147" t="s">
        <v>209</v>
      </c>
      <c r="I1438" s="147" t="s">
        <v>261</v>
      </c>
      <c r="J1438" s="149">
        <v>3667243</v>
      </c>
      <c r="K1438" s="39"/>
      <c r="L1438" s="164"/>
      <c r="N1438" s="117"/>
    </row>
    <row r="1439" spans="1:14" s="17" customFormat="1" ht="25" x14ac:dyDescent="0.25">
      <c r="A1439" s="143">
        <v>43943</v>
      </c>
      <c r="B1439" s="146" t="s">
        <v>292</v>
      </c>
      <c r="C1439" s="146" t="s">
        <v>293</v>
      </c>
      <c r="D1439" s="147" t="s">
        <v>393</v>
      </c>
      <c r="E1439" s="147" t="s">
        <v>104</v>
      </c>
      <c r="F1439" s="147" t="s">
        <v>78</v>
      </c>
      <c r="G1439" s="148" t="str">
        <f>VLOOKUP(Repository_table[[#This Row],[Country of Destination]],$T$11:$U$47,2,)</f>
        <v>East Asia and Pacific</v>
      </c>
      <c r="H1439" s="147" t="s">
        <v>276</v>
      </c>
      <c r="I1439" s="147" t="s">
        <v>296</v>
      </c>
      <c r="J1439" s="149">
        <v>3487922</v>
      </c>
      <c r="K1439" s="39"/>
      <c r="L1439" s="164"/>
      <c r="N1439" s="117"/>
    </row>
    <row r="1440" spans="1:14" s="17" customFormat="1" ht="13" x14ac:dyDescent="0.25">
      <c r="A1440" s="143">
        <v>43943</v>
      </c>
      <c r="B1440" s="146" t="s">
        <v>423</v>
      </c>
      <c r="C1440" s="146" t="s">
        <v>424</v>
      </c>
      <c r="D1440" s="147" t="s">
        <v>420</v>
      </c>
      <c r="E1440" s="147" t="s">
        <v>186</v>
      </c>
      <c r="F1440" s="147" t="s">
        <v>112</v>
      </c>
      <c r="G1440" s="148" t="str">
        <f>VLOOKUP(Repository_table[[#This Row],[Country of Destination]],$T$11:$U$47,2,)</f>
        <v>South Asia</v>
      </c>
      <c r="H1440" s="147" t="s">
        <v>343</v>
      </c>
      <c r="I1440" s="147" t="s">
        <v>421</v>
      </c>
      <c r="J1440" s="149">
        <v>3334154</v>
      </c>
      <c r="K1440" s="39"/>
      <c r="L1440" s="164" t="s">
        <v>188</v>
      </c>
      <c r="N1440" s="117"/>
    </row>
    <row r="1441" spans="1:14" s="17" customFormat="1" ht="13" x14ac:dyDescent="0.25">
      <c r="A1441" s="143">
        <v>43943</v>
      </c>
      <c r="B1441" s="146" t="s">
        <v>58</v>
      </c>
      <c r="C1441" s="146" t="s">
        <v>58</v>
      </c>
      <c r="D1441" s="147" t="s">
        <v>243</v>
      </c>
      <c r="E1441" s="147" t="s">
        <v>104</v>
      </c>
      <c r="F1441" s="147" t="s">
        <v>69</v>
      </c>
      <c r="G1441" s="148" t="str">
        <f>VLOOKUP(Repository_table[[#This Row],[Country of Destination]],$T$11:$U$47,2,)</f>
        <v>East Asia and Pacific</v>
      </c>
      <c r="H1441" s="147" t="s">
        <v>374</v>
      </c>
      <c r="I1441" s="147" t="s">
        <v>261</v>
      </c>
      <c r="J1441" s="149">
        <v>3242214</v>
      </c>
      <c r="K1441" s="39"/>
      <c r="L1441" s="164"/>
      <c r="N1441" s="117"/>
    </row>
    <row r="1442" spans="1:14" s="17" customFormat="1" ht="13" x14ac:dyDescent="0.25">
      <c r="A1442" s="143">
        <v>43943</v>
      </c>
      <c r="B1442" s="146" t="s">
        <v>58</v>
      </c>
      <c r="C1442" s="146" t="s">
        <v>58</v>
      </c>
      <c r="D1442" s="147" t="s">
        <v>243</v>
      </c>
      <c r="E1442" s="147" t="s">
        <v>104</v>
      </c>
      <c r="F1442" s="147" t="s">
        <v>65</v>
      </c>
      <c r="G1442" s="148" t="str">
        <f>VLOOKUP(Repository_table[[#This Row],[Country of Destination]],$T$11:$U$47,2,)</f>
        <v>South Asia</v>
      </c>
      <c r="H1442" s="147" t="s">
        <v>110</v>
      </c>
      <c r="I1442" s="147" t="s">
        <v>261</v>
      </c>
      <c r="J1442" s="149">
        <v>3681648</v>
      </c>
      <c r="K1442" s="39"/>
      <c r="L1442" s="164"/>
      <c r="N1442" s="117"/>
    </row>
    <row r="1443" spans="1:14" s="17" customFormat="1" ht="13" x14ac:dyDescent="0.25">
      <c r="A1443" s="143">
        <v>43944</v>
      </c>
      <c r="B1443" s="146" t="s">
        <v>58</v>
      </c>
      <c r="C1443" s="146" t="s">
        <v>58</v>
      </c>
      <c r="D1443" s="147" t="s">
        <v>390</v>
      </c>
      <c r="E1443" s="147" t="s">
        <v>104</v>
      </c>
      <c r="F1443" s="147" t="s">
        <v>109</v>
      </c>
      <c r="G1443" s="148" t="str">
        <f>VLOOKUP(Repository_table[[#This Row],[Country of Destination]],$T$11:$U$47,2,)</f>
        <v>East Asia and Pacific</v>
      </c>
      <c r="H1443" s="147" t="s">
        <v>152</v>
      </c>
      <c r="I1443" s="147" t="s">
        <v>261</v>
      </c>
      <c r="J1443" s="149">
        <v>3672544</v>
      </c>
      <c r="K1443" s="39"/>
      <c r="L1443" s="164"/>
      <c r="N1443" s="117"/>
    </row>
    <row r="1444" spans="1:14" s="17" customFormat="1" ht="25" x14ac:dyDescent="0.25">
      <c r="A1444" s="143">
        <v>43945</v>
      </c>
      <c r="B1444" s="146" t="s">
        <v>292</v>
      </c>
      <c r="C1444" s="146" t="s">
        <v>293</v>
      </c>
      <c r="D1444" s="147" t="s">
        <v>393</v>
      </c>
      <c r="E1444" s="147" t="s">
        <v>104</v>
      </c>
      <c r="F1444" s="147" t="s">
        <v>189</v>
      </c>
      <c r="G1444" s="148" t="str">
        <f>VLOOKUP(Repository_table[[#This Row],[Country of Destination]],$T$11:$U$47,2,)</f>
        <v>Europe and Central Asia</v>
      </c>
      <c r="H1444" s="147" t="s">
        <v>275</v>
      </c>
      <c r="I1444" s="147" t="s">
        <v>296</v>
      </c>
      <c r="J1444" s="149">
        <v>3394856</v>
      </c>
      <c r="K1444" s="39"/>
      <c r="L1444" s="164"/>
      <c r="N1444" s="117"/>
    </row>
    <row r="1445" spans="1:14" s="17" customFormat="1" ht="13" x14ac:dyDescent="0.25">
      <c r="A1445" s="143">
        <v>43945</v>
      </c>
      <c r="B1445" s="146" t="s">
        <v>58</v>
      </c>
      <c r="C1445" s="146" t="s">
        <v>58</v>
      </c>
      <c r="D1445" s="147" t="s">
        <v>408</v>
      </c>
      <c r="E1445" s="147" t="s">
        <v>104</v>
      </c>
      <c r="F1445" s="147" t="s">
        <v>267</v>
      </c>
      <c r="G1445" s="148" t="str">
        <f>VLOOKUP(Repository_table[[#This Row],[Country of Destination]],$T$11:$U$47,2,)</f>
        <v>Latin America and the Caribbean</v>
      </c>
      <c r="H1445" s="147" t="s">
        <v>274</v>
      </c>
      <c r="I1445" s="147" t="s">
        <v>261</v>
      </c>
      <c r="J1445" s="149">
        <v>2904374</v>
      </c>
      <c r="K1445" s="39"/>
      <c r="L1445" s="164"/>
      <c r="N1445" s="117"/>
    </row>
    <row r="1446" spans="1:14" s="17" customFormat="1" ht="13" x14ac:dyDescent="0.25">
      <c r="A1446" s="143">
        <v>43946</v>
      </c>
      <c r="B1446" s="146" t="s">
        <v>377</v>
      </c>
      <c r="C1446" s="146" t="s">
        <v>447</v>
      </c>
      <c r="D1446" s="147" t="s">
        <v>404</v>
      </c>
      <c r="E1446" s="147" t="s">
        <v>104</v>
      </c>
      <c r="F1446" s="147" t="s">
        <v>105</v>
      </c>
      <c r="G1446" s="148" t="str">
        <f>VLOOKUP(Repository_table[[#This Row],[Country of Destination]],$T$11:$U$47,2,)</f>
        <v>Europe and Central Asia</v>
      </c>
      <c r="H1446" s="147" t="s">
        <v>473</v>
      </c>
      <c r="I1446" s="147" t="s">
        <v>378</v>
      </c>
      <c r="J1446" s="149">
        <v>3272700</v>
      </c>
      <c r="K1446" s="39"/>
      <c r="L1446" s="164"/>
      <c r="N1446" s="117"/>
    </row>
    <row r="1447" spans="1:14" s="17" customFormat="1" ht="25" x14ac:dyDescent="0.25">
      <c r="A1447" s="143">
        <v>43946</v>
      </c>
      <c r="B1447" s="146" t="s">
        <v>449</v>
      </c>
      <c r="C1447" s="146" t="s">
        <v>462</v>
      </c>
      <c r="D1447" s="147" t="s">
        <v>535</v>
      </c>
      <c r="E1447" s="147" t="s">
        <v>104</v>
      </c>
      <c r="F1447" s="147" t="s">
        <v>78</v>
      </c>
      <c r="G1447" s="148" t="str">
        <f>VLOOKUP(Repository_table[[#This Row],[Country of Destination]],$T$11:$U$47,2,)</f>
        <v>East Asia and Pacific</v>
      </c>
      <c r="H1447" s="147" t="s">
        <v>470</v>
      </c>
      <c r="I1447" s="147" t="s">
        <v>421</v>
      </c>
      <c r="J1447" s="149">
        <v>3811797</v>
      </c>
      <c r="K1447" s="39"/>
      <c r="L1447" s="164"/>
      <c r="N1447" s="117"/>
    </row>
    <row r="1448" spans="1:14" s="17" customFormat="1" ht="13" x14ac:dyDescent="0.25">
      <c r="A1448" s="143">
        <v>43946</v>
      </c>
      <c r="B1448" s="146" t="s">
        <v>58</v>
      </c>
      <c r="C1448" s="146" t="s">
        <v>58</v>
      </c>
      <c r="D1448" s="147" t="s">
        <v>243</v>
      </c>
      <c r="E1448" s="147" t="s">
        <v>104</v>
      </c>
      <c r="F1448" s="147" t="s">
        <v>196</v>
      </c>
      <c r="G1448" s="148" t="str">
        <f>VLOOKUP(Repository_table[[#This Row],[Country of Destination]],$T$11:$U$47,2,)</f>
        <v>Europe and Central Asia</v>
      </c>
      <c r="H1448" s="147" t="s">
        <v>161</v>
      </c>
      <c r="I1448" s="147" t="s">
        <v>261</v>
      </c>
      <c r="J1448" s="149">
        <v>3244097</v>
      </c>
      <c r="K1448" s="39"/>
      <c r="L1448" s="164"/>
      <c r="N1448" s="117"/>
    </row>
    <row r="1449" spans="1:14" s="17" customFormat="1" ht="13" x14ac:dyDescent="0.25">
      <c r="A1449" s="143">
        <v>43947</v>
      </c>
      <c r="B1449" s="146" t="s">
        <v>58</v>
      </c>
      <c r="C1449" s="146" t="s">
        <v>58</v>
      </c>
      <c r="D1449" s="147" t="s">
        <v>243</v>
      </c>
      <c r="E1449" s="147" t="s">
        <v>104</v>
      </c>
      <c r="F1449" s="147" t="s">
        <v>217</v>
      </c>
      <c r="G1449" s="148" t="str">
        <f>VLOOKUP(Repository_table[[#This Row],[Country of Destination]],$T$11:$U$47,2,)</f>
        <v>Middle East and North Africa</v>
      </c>
      <c r="H1449" s="147" t="s">
        <v>225</v>
      </c>
      <c r="I1449" s="147" t="s">
        <v>261</v>
      </c>
      <c r="J1449" s="149">
        <v>3296927</v>
      </c>
      <c r="K1449" s="39"/>
      <c r="L1449" s="164"/>
      <c r="N1449" s="117"/>
    </row>
    <row r="1450" spans="1:14" s="17" customFormat="1" ht="13" x14ac:dyDescent="0.25">
      <c r="A1450" s="143">
        <v>43947</v>
      </c>
      <c r="B1450" s="146" t="s">
        <v>58</v>
      </c>
      <c r="C1450" s="146" t="s">
        <v>58</v>
      </c>
      <c r="D1450" s="147" t="s">
        <v>243</v>
      </c>
      <c r="E1450" s="147" t="s">
        <v>104</v>
      </c>
      <c r="F1450" s="147" t="s">
        <v>65</v>
      </c>
      <c r="G1450" s="148" t="str">
        <f>VLOOKUP(Repository_table[[#This Row],[Country of Destination]],$T$11:$U$47,2,)</f>
        <v>South Asia</v>
      </c>
      <c r="H1450" s="147" t="s">
        <v>329</v>
      </c>
      <c r="I1450" s="147" t="s">
        <v>261</v>
      </c>
      <c r="J1450" s="149">
        <v>3416582</v>
      </c>
      <c r="K1450" s="39"/>
      <c r="L1450" s="164"/>
      <c r="N1450" s="117"/>
    </row>
    <row r="1451" spans="1:14" s="17" customFormat="1" ht="13" x14ac:dyDescent="0.25">
      <c r="A1451" s="143">
        <v>43948</v>
      </c>
      <c r="B1451" s="146" t="s">
        <v>185</v>
      </c>
      <c r="C1451" s="146" t="s">
        <v>203</v>
      </c>
      <c r="D1451" s="147" t="s">
        <v>253</v>
      </c>
      <c r="E1451" s="147" t="s">
        <v>104</v>
      </c>
      <c r="F1451" s="147" t="s">
        <v>65</v>
      </c>
      <c r="G1451" s="148" t="str">
        <f>VLOOKUP(Repository_table[[#This Row],[Country of Destination]],$T$11:$U$47,2,)</f>
        <v>South Asia</v>
      </c>
      <c r="H1451" s="147" t="s">
        <v>173</v>
      </c>
      <c r="I1451" s="147" t="s">
        <v>254</v>
      </c>
      <c r="J1451" s="149">
        <v>3142802</v>
      </c>
      <c r="K1451" s="39"/>
      <c r="L1451" s="164"/>
      <c r="N1451" s="117"/>
    </row>
    <row r="1452" spans="1:14" s="17" customFormat="1" ht="13" x14ac:dyDescent="0.25">
      <c r="A1452" s="143">
        <v>43949</v>
      </c>
      <c r="B1452" s="146" t="s">
        <v>377</v>
      </c>
      <c r="C1452" s="146" t="s">
        <v>475</v>
      </c>
      <c r="D1452" s="147" t="s">
        <v>466</v>
      </c>
      <c r="E1452" s="147" t="s">
        <v>104</v>
      </c>
      <c r="F1452" s="147" t="s">
        <v>177</v>
      </c>
      <c r="G1452" s="148" t="str">
        <f>VLOOKUP(Repository_table[[#This Row],[Country of Destination]],$T$11:$U$47,2,)</f>
        <v>Latin America and the Caribbean</v>
      </c>
      <c r="H1452" s="147" t="s">
        <v>127</v>
      </c>
      <c r="I1452" s="147" t="s">
        <v>378</v>
      </c>
      <c r="J1452" s="149">
        <v>1837962</v>
      </c>
      <c r="K1452" s="39"/>
      <c r="L1452" s="164"/>
      <c r="N1452" s="117"/>
    </row>
    <row r="1453" spans="1:14" s="17" customFormat="1" ht="13" x14ac:dyDescent="0.25">
      <c r="A1453" s="143">
        <v>43949</v>
      </c>
      <c r="B1453" s="146" t="s">
        <v>58</v>
      </c>
      <c r="C1453" s="146" t="s">
        <v>58</v>
      </c>
      <c r="D1453" s="147" t="s">
        <v>242</v>
      </c>
      <c r="E1453" s="147" t="s">
        <v>104</v>
      </c>
      <c r="F1453" s="147" t="s">
        <v>109</v>
      </c>
      <c r="G1453" s="148" t="str">
        <f>VLOOKUP(Repository_table[[#This Row],[Country of Destination]],$T$11:$U$47,2,)</f>
        <v>East Asia and Pacific</v>
      </c>
      <c r="H1453" s="147" t="s">
        <v>286</v>
      </c>
      <c r="I1453" s="147" t="s">
        <v>261</v>
      </c>
      <c r="J1453" s="149">
        <v>3220958</v>
      </c>
      <c r="K1453" s="39"/>
      <c r="L1453" s="164"/>
      <c r="N1453" s="117"/>
    </row>
    <row r="1454" spans="1:14" s="17" customFormat="1" ht="25" x14ac:dyDescent="0.25">
      <c r="A1454" s="143">
        <v>43950</v>
      </c>
      <c r="B1454" s="146" t="s">
        <v>449</v>
      </c>
      <c r="C1454" s="146" t="s">
        <v>462</v>
      </c>
      <c r="D1454" s="147" t="s">
        <v>535</v>
      </c>
      <c r="E1454" s="147" t="s">
        <v>104</v>
      </c>
      <c r="F1454" s="147" t="s">
        <v>69</v>
      </c>
      <c r="G1454" s="148" t="str">
        <f>VLOOKUP(Repository_table[[#This Row],[Country of Destination]],$T$11:$U$47,2,)</f>
        <v>East Asia and Pacific</v>
      </c>
      <c r="H1454" s="147" t="s">
        <v>468</v>
      </c>
      <c r="I1454" s="147" t="s">
        <v>421</v>
      </c>
      <c r="J1454" s="149">
        <v>3699666</v>
      </c>
      <c r="K1454" s="39"/>
      <c r="L1454" s="164"/>
      <c r="N1454" s="117"/>
    </row>
    <row r="1455" spans="1:14" s="17" customFormat="1" ht="13" x14ac:dyDescent="0.25">
      <c r="A1455" s="143">
        <v>43951</v>
      </c>
      <c r="B1455" s="146" t="s">
        <v>377</v>
      </c>
      <c r="C1455" s="146" t="s">
        <v>447</v>
      </c>
      <c r="D1455" s="147" t="s">
        <v>404</v>
      </c>
      <c r="E1455" s="147" t="s">
        <v>104</v>
      </c>
      <c r="F1455" s="147" t="s">
        <v>65</v>
      </c>
      <c r="G1455" s="148" t="str">
        <f>VLOOKUP(Repository_table[[#This Row],[Country of Destination]],$T$11:$U$47,2,)</f>
        <v>South Asia</v>
      </c>
      <c r="H1455" s="147" t="s">
        <v>269</v>
      </c>
      <c r="I1455" s="147" t="s">
        <v>378</v>
      </c>
      <c r="J1455" s="149">
        <v>3194808</v>
      </c>
      <c r="K1455" s="39"/>
      <c r="L1455" s="164"/>
      <c r="N1455" s="117"/>
    </row>
    <row r="1456" spans="1:14" s="17" customFormat="1" ht="25" x14ac:dyDescent="0.25">
      <c r="A1456" s="143">
        <v>43951</v>
      </c>
      <c r="B1456" s="146" t="s">
        <v>292</v>
      </c>
      <c r="C1456" s="146" t="s">
        <v>293</v>
      </c>
      <c r="D1456" s="147" t="s">
        <v>393</v>
      </c>
      <c r="E1456" s="147" t="s">
        <v>104</v>
      </c>
      <c r="F1456" s="147" t="s">
        <v>66</v>
      </c>
      <c r="G1456" s="148" t="str">
        <f>VLOOKUP(Repository_table[[#This Row],[Country of Destination]],$T$11:$U$47,2,)</f>
        <v>Europe and Central Asia</v>
      </c>
      <c r="H1456" s="147" t="s">
        <v>273</v>
      </c>
      <c r="I1456" s="147" t="s">
        <v>296</v>
      </c>
      <c r="J1456" s="149">
        <v>3671914</v>
      </c>
      <c r="K1456" s="39"/>
      <c r="L1456" s="164"/>
      <c r="N1456" s="117"/>
    </row>
    <row r="1457" spans="1:14" s="17" customFormat="1" ht="13" x14ac:dyDescent="0.25">
      <c r="A1457" s="143">
        <v>43951</v>
      </c>
      <c r="B1457" s="146" t="s">
        <v>58</v>
      </c>
      <c r="C1457" s="146" t="s">
        <v>58</v>
      </c>
      <c r="D1457" s="147" t="s">
        <v>243</v>
      </c>
      <c r="E1457" s="147" t="s">
        <v>104</v>
      </c>
      <c r="F1457" s="147" t="s">
        <v>319</v>
      </c>
      <c r="G1457" s="148" t="str">
        <f>VLOOKUP(Repository_table[[#This Row],[Country of Destination]],$T$11:$U$47,2,)</f>
        <v>East Asia and Pacific</v>
      </c>
      <c r="H1457" s="147" t="s">
        <v>247</v>
      </c>
      <c r="I1457" s="147" t="s">
        <v>261</v>
      </c>
      <c r="J1457" s="149">
        <v>3681823</v>
      </c>
      <c r="K1457" s="39"/>
      <c r="L1457" s="164"/>
      <c r="N1457" s="117"/>
    </row>
    <row r="1458" spans="1:14" s="17" customFormat="1" ht="13" x14ac:dyDescent="0.25">
      <c r="A1458" s="143">
        <v>43952</v>
      </c>
      <c r="B1458" s="146" t="s">
        <v>185</v>
      </c>
      <c r="C1458" s="146" t="s">
        <v>204</v>
      </c>
      <c r="D1458" s="147" t="s">
        <v>253</v>
      </c>
      <c r="E1458" s="147" t="s">
        <v>104</v>
      </c>
      <c r="F1458" s="147" t="s">
        <v>78</v>
      </c>
      <c r="G1458" s="148" t="str">
        <f>VLOOKUP(Repository_table[[#This Row],[Country of Destination]],$T$11:$U$47,2,)</f>
        <v>East Asia and Pacific</v>
      </c>
      <c r="H1458" s="147" t="s">
        <v>398</v>
      </c>
      <c r="I1458" s="147" t="s">
        <v>254</v>
      </c>
      <c r="J1458" s="149">
        <v>3501884</v>
      </c>
      <c r="K1458" s="39"/>
      <c r="L1458" s="164"/>
      <c r="N1458" s="117"/>
    </row>
    <row r="1459" spans="1:14" s="17" customFormat="1" ht="25" x14ac:dyDescent="0.25">
      <c r="A1459" s="143">
        <v>43952</v>
      </c>
      <c r="B1459" s="169" t="s">
        <v>449</v>
      </c>
      <c r="C1459" s="146" t="s">
        <v>462</v>
      </c>
      <c r="D1459" s="170" t="s">
        <v>535</v>
      </c>
      <c r="E1459" s="147" t="s">
        <v>104</v>
      </c>
      <c r="F1459" s="147" t="s">
        <v>69</v>
      </c>
      <c r="G1459" s="148" t="str">
        <f>VLOOKUP(Repository_table[[#This Row],[Country of Destination]],$T$11:$U$47,2,)</f>
        <v>East Asia and Pacific</v>
      </c>
      <c r="H1459" s="147" t="s">
        <v>460</v>
      </c>
      <c r="I1459" s="147" t="s">
        <v>421</v>
      </c>
      <c r="J1459" s="149">
        <v>3762796</v>
      </c>
      <c r="K1459" s="39"/>
      <c r="L1459" s="164"/>
      <c r="N1459" s="117"/>
    </row>
    <row r="1460" spans="1:14" s="17" customFormat="1" ht="13" x14ac:dyDescent="0.25">
      <c r="A1460" s="143">
        <v>43952</v>
      </c>
      <c r="B1460" s="146" t="s">
        <v>58</v>
      </c>
      <c r="C1460" s="146" t="s">
        <v>58</v>
      </c>
      <c r="D1460" s="147" t="s">
        <v>407</v>
      </c>
      <c r="E1460" s="147" t="s">
        <v>104</v>
      </c>
      <c r="F1460" s="147" t="s">
        <v>294</v>
      </c>
      <c r="G1460" s="148" t="str">
        <f>VLOOKUP(Repository_table[[#This Row],[Country of Destination]],$T$11:$U$47,2,)</f>
        <v>Europe and Central Asia</v>
      </c>
      <c r="H1460" s="147" t="s">
        <v>299</v>
      </c>
      <c r="I1460" s="147" t="s">
        <v>261</v>
      </c>
      <c r="J1460" s="149">
        <v>3430490</v>
      </c>
      <c r="K1460" s="39"/>
      <c r="L1460" s="164"/>
      <c r="N1460" s="117"/>
    </row>
    <row r="1461" spans="1:14" s="17" customFormat="1" ht="13" x14ac:dyDescent="0.25">
      <c r="A1461" s="143">
        <v>43953</v>
      </c>
      <c r="B1461" s="146" t="s">
        <v>58</v>
      </c>
      <c r="C1461" s="146" t="s">
        <v>58</v>
      </c>
      <c r="D1461" s="147" t="s">
        <v>242</v>
      </c>
      <c r="E1461" s="147" t="s">
        <v>104</v>
      </c>
      <c r="F1461" s="147" t="s">
        <v>108</v>
      </c>
      <c r="G1461" s="148" t="str">
        <f>VLOOKUP(Repository_table[[#This Row],[Country of Destination]],$T$11:$U$47,2,)</f>
        <v>Latin America and the Caribbean</v>
      </c>
      <c r="H1461" s="147" t="s">
        <v>113</v>
      </c>
      <c r="I1461" s="147" t="s">
        <v>261</v>
      </c>
      <c r="J1461" s="149">
        <v>3723114</v>
      </c>
      <c r="K1461" s="39"/>
      <c r="L1461" s="164"/>
      <c r="N1461" s="117"/>
    </row>
    <row r="1462" spans="1:14" s="17" customFormat="1" ht="13" x14ac:dyDescent="0.25">
      <c r="A1462" s="143">
        <v>43954</v>
      </c>
      <c r="B1462" s="146" t="s">
        <v>377</v>
      </c>
      <c r="C1462" s="146" t="s">
        <v>448</v>
      </c>
      <c r="D1462" s="147" t="s">
        <v>404</v>
      </c>
      <c r="E1462" s="147" t="s">
        <v>104</v>
      </c>
      <c r="F1462" s="147" t="s">
        <v>189</v>
      </c>
      <c r="G1462" s="148" t="str">
        <f>VLOOKUP(Repository_table[[#This Row],[Country of Destination]],$T$11:$U$47,2,)</f>
        <v>Europe and Central Asia</v>
      </c>
      <c r="H1462" s="147" t="s">
        <v>218</v>
      </c>
      <c r="I1462" s="147" t="s">
        <v>378</v>
      </c>
      <c r="J1462" s="149">
        <v>3413543</v>
      </c>
      <c r="K1462" s="39"/>
      <c r="L1462" s="164"/>
      <c r="N1462" s="117"/>
    </row>
    <row r="1463" spans="1:14" s="17" customFormat="1" ht="25" x14ac:dyDescent="0.25">
      <c r="A1463" s="143">
        <v>43954</v>
      </c>
      <c r="B1463" s="146" t="s">
        <v>292</v>
      </c>
      <c r="C1463" s="146" t="s">
        <v>293</v>
      </c>
      <c r="D1463" s="147" t="s">
        <v>393</v>
      </c>
      <c r="E1463" s="147" t="s">
        <v>104</v>
      </c>
      <c r="F1463" s="147" t="s">
        <v>352</v>
      </c>
      <c r="G1463" s="148" t="str">
        <f>VLOOKUP(Repository_table[[#This Row],[Country of Destination]],$T$11:$U$47,2,)</f>
        <v>East Asia and Pacific</v>
      </c>
      <c r="H1463" s="147" t="s">
        <v>490</v>
      </c>
      <c r="I1463" s="147" t="s">
        <v>296</v>
      </c>
      <c r="J1463" s="149">
        <v>2884788</v>
      </c>
      <c r="K1463" s="39"/>
      <c r="L1463" s="164"/>
      <c r="N1463" s="117"/>
    </row>
    <row r="1464" spans="1:14" s="17" customFormat="1" ht="25" x14ac:dyDescent="0.25">
      <c r="A1464" s="143">
        <v>43954</v>
      </c>
      <c r="B1464" s="169" t="s">
        <v>449</v>
      </c>
      <c r="C1464" s="146" t="s">
        <v>462</v>
      </c>
      <c r="D1464" s="170" t="s">
        <v>535</v>
      </c>
      <c r="E1464" s="147" t="s">
        <v>104</v>
      </c>
      <c r="F1464" s="147" t="s">
        <v>277</v>
      </c>
      <c r="G1464" s="148" t="str">
        <f>VLOOKUP(Repository_table[[#This Row],[Country of Destination]],$T$11:$U$47,2,)</f>
        <v>Europe and Central Asia</v>
      </c>
      <c r="H1464" s="147" t="s">
        <v>171</v>
      </c>
      <c r="I1464" s="147" t="s">
        <v>421</v>
      </c>
      <c r="J1464" s="149">
        <v>3361192</v>
      </c>
      <c r="K1464" s="39"/>
      <c r="L1464" s="164"/>
      <c r="N1464" s="117"/>
    </row>
    <row r="1465" spans="1:14" s="17" customFormat="1" ht="13" x14ac:dyDescent="0.25">
      <c r="A1465" s="143">
        <v>43954</v>
      </c>
      <c r="B1465" s="146" t="s">
        <v>58</v>
      </c>
      <c r="C1465" s="146" t="s">
        <v>58</v>
      </c>
      <c r="D1465" s="147" t="s">
        <v>243</v>
      </c>
      <c r="E1465" s="147" t="s">
        <v>104</v>
      </c>
      <c r="F1465" s="147" t="s">
        <v>319</v>
      </c>
      <c r="G1465" s="148" t="str">
        <f>VLOOKUP(Repository_table[[#This Row],[Country of Destination]],$T$11:$U$47,2,)</f>
        <v>East Asia and Pacific</v>
      </c>
      <c r="H1465" s="147" t="s">
        <v>363</v>
      </c>
      <c r="I1465" s="147" t="s">
        <v>261</v>
      </c>
      <c r="J1465" s="149">
        <v>3564485</v>
      </c>
      <c r="K1465" s="39"/>
      <c r="L1465" s="164"/>
      <c r="N1465" s="117"/>
    </row>
    <row r="1466" spans="1:14" s="17" customFormat="1" ht="13" x14ac:dyDescent="0.25">
      <c r="A1466" s="143">
        <v>43956</v>
      </c>
      <c r="B1466" s="146" t="s">
        <v>377</v>
      </c>
      <c r="C1466" s="146" t="s">
        <v>448</v>
      </c>
      <c r="D1466" s="147" t="s">
        <v>404</v>
      </c>
      <c r="E1466" s="147" t="s">
        <v>104</v>
      </c>
      <c r="F1466" s="147" t="s">
        <v>196</v>
      </c>
      <c r="G1466" s="148" t="str">
        <f>VLOOKUP(Repository_table[[#This Row],[Country of Destination]],$T$11:$U$47,2,)</f>
        <v>Europe and Central Asia</v>
      </c>
      <c r="H1466" s="147" t="s">
        <v>358</v>
      </c>
      <c r="I1466" s="147" t="s">
        <v>378</v>
      </c>
      <c r="J1466" s="149">
        <v>3333100</v>
      </c>
      <c r="K1466" s="39"/>
      <c r="L1466" s="164"/>
      <c r="N1466" s="117"/>
    </row>
    <row r="1467" spans="1:14" s="17" customFormat="1" ht="25" x14ac:dyDescent="0.25">
      <c r="A1467" s="143">
        <v>43956</v>
      </c>
      <c r="B1467" s="146" t="s">
        <v>292</v>
      </c>
      <c r="C1467" s="146" t="s">
        <v>293</v>
      </c>
      <c r="D1467" s="147" t="s">
        <v>393</v>
      </c>
      <c r="E1467" s="147" t="s">
        <v>104</v>
      </c>
      <c r="F1467" s="147" t="s">
        <v>232</v>
      </c>
      <c r="G1467" s="148" t="str">
        <f>VLOOKUP(Repository_table[[#This Row],[Country of Destination]],$T$11:$U$47,2,)</f>
        <v>Europe and Central Asia</v>
      </c>
      <c r="H1467" s="147" t="s">
        <v>472</v>
      </c>
      <c r="I1467" s="147" t="s">
        <v>296</v>
      </c>
      <c r="J1467" s="149">
        <v>3459710</v>
      </c>
      <c r="K1467" s="39"/>
      <c r="L1467" s="164"/>
      <c r="N1467" s="117"/>
    </row>
    <row r="1468" spans="1:14" s="17" customFormat="1" ht="13" x14ac:dyDescent="0.25">
      <c r="A1468" s="143">
        <v>43956</v>
      </c>
      <c r="B1468" s="146" t="s">
        <v>58</v>
      </c>
      <c r="C1468" s="146" t="s">
        <v>58</v>
      </c>
      <c r="D1468" s="147" t="s">
        <v>243</v>
      </c>
      <c r="E1468" s="147" t="s">
        <v>104</v>
      </c>
      <c r="F1468" s="147" t="s">
        <v>232</v>
      </c>
      <c r="G1468" s="148" t="str">
        <f>VLOOKUP(Repository_table[[#This Row],[Country of Destination]],$T$11:$U$47,2,)</f>
        <v>Europe and Central Asia</v>
      </c>
      <c r="H1468" s="147" t="s">
        <v>135</v>
      </c>
      <c r="I1468" s="147" t="s">
        <v>261</v>
      </c>
      <c r="J1468" s="149">
        <v>3326515</v>
      </c>
      <c r="K1468" s="39"/>
      <c r="L1468" s="164"/>
      <c r="N1468" s="117"/>
    </row>
    <row r="1469" spans="1:14" s="17" customFormat="1" ht="13" x14ac:dyDescent="0.25">
      <c r="A1469" s="143">
        <v>43956</v>
      </c>
      <c r="B1469" s="146" t="s">
        <v>58</v>
      </c>
      <c r="C1469" s="146" t="s">
        <v>58</v>
      </c>
      <c r="D1469" s="147" t="s">
        <v>243</v>
      </c>
      <c r="E1469" s="147" t="s">
        <v>104</v>
      </c>
      <c r="F1469" s="147" t="s">
        <v>244</v>
      </c>
      <c r="G1469" s="148" t="str">
        <f>VLOOKUP(Repository_table[[#This Row],[Country of Destination]],$T$11:$U$47,2,)</f>
        <v>Europe and Central Asia</v>
      </c>
      <c r="H1469" s="147" t="s">
        <v>395</v>
      </c>
      <c r="I1469" s="147" t="s">
        <v>261</v>
      </c>
      <c r="J1469" s="149">
        <v>3241104</v>
      </c>
      <c r="K1469" s="39"/>
      <c r="L1469" s="164"/>
      <c r="N1469" s="117"/>
    </row>
    <row r="1470" spans="1:14" s="17" customFormat="1" ht="13" x14ac:dyDescent="0.25">
      <c r="A1470" s="143">
        <v>43957</v>
      </c>
      <c r="B1470" s="146" t="s">
        <v>185</v>
      </c>
      <c r="C1470" s="146" t="s">
        <v>203</v>
      </c>
      <c r="D1470" s="147" t="s">
        <v>253</v>
      </c>
      <c r="E1470" s="147" t="s">
        <v>104</v>
      </c>
      <c r="F1470" s="147" t="s">
        <v>189</v>
      </c>
      <c r="G1470" s="148" t="str">
        <f>VLOOKUP(Repository_table[[#This Row],[Country of Destination]],$T$11:$U$47,2,)</f>
        <v>Europe and Central Asia</v>
      </c>
      <c r="H1470" s="147" t="s">
        <v>77</v>
      </c>
      <c r="I1470" s="147" t="s">
        <v>254</v>
      </c>
      <c r="J1470" s="149">
        <v>3230000</v>
      </c>
      <c r="K1470" s="39"/>
      <c r="L1470" s="164"/>
      <c r="N1470" s="117"/>
    </row>
    <row r="1471" spans="1:14" s="17" customFormat="1" ht="13" x14ac:dyDescent="0.25">
      <c r="A1471" s="143">
        <v>43958</v>
      </c>
      <c r="B1471" s="146" t="s">
        <v>58</v>
      </c>
      <c r="C1471" s="146" t="s">
        <v>58</v>
      </c>
      <c r="D1471" s="147" t="s">
        <v>408</v>
      </c>
      <c r="E1471" s="147" t="s">
        <v>104</v>
      </c>
      <c r="F1471" s="147" t="s">
        <v>318</v>
      </c>
      <c r="G1471" s="148" t="str">
        <f>VLOOKUP(Repository_table[[#This Row],[Country of Destination]],$T$11:$U$47,2,)</f>
        <v>Europe and Central Asia</v>
      </c>
      <c r="H1471" s="147" t="s">
        <v>289</v>
      </c>
      <c r="I1471" s="147" t="s">
        <v>261</v>
      </c>
      <c r="J1471" s="149">
        <v>3473212</v>
      </c>
      <c r="K1471" s="39"/>
      <c r="L1471" s="164"/>
      <c r="N1471" s="117"/>
    </row>
    <row r="1472" spans="1:14" s="17" customFormat="1" ht="13" x14ac:dyDescent="0.25">
      <c r="A1472" s="143">
        <v>43958</v>
      </c>
      <c r="B1472" s="146" t="s">
        <v>58</v>
      </c>
      <c r="C1472" s="146" t="s">
        <v>58</v>
      </c>
      <c r="D1472" s="147" t="s">
        <v>243</v>
      </c>
      <c r="E1472" s="147" t="s">
        <v>104</v>
      </c>
      <c r="F1472" s="147" t="s">
        <v>232</v>
      </c>
      <c r="G1472" s="148" t="str">
        <f>VLOOKUP(Repository_table[[#This Row],[Country of Destination]],$T$11:$U$47,2,)</f>
        <v>Europe and Central Asia</v>
      </c>
      <c r="H1472" s="147" t="s">
        <v>255</v>
      </c>
      <c r="I1472" s="147" t="s">
        <v>261</v>
      </c>
      <c r="J1472" s="149">
        <v>971768</v>
      </c>
      <c r="K1472" s="39"/>
      <c r="L1472" s="164" t="s">
        <v>57</v>
      </c>
      <c r="N1472" s="117"/>
    </row>
    <row r="1473" spans="1:14" s="17" customFormat="1" ht="13" x14ac:dyDescent="0.25">
      <c r="A1473" s="143">
        <v>43958</v>
      </c>
      <c r="B1473" s="146" t="s">
        <v>58</v>
      </c>
      <c r="C1473" s="146" t="s">
        <v>58</v>
      </c>
      <c r="D1473" s="147" t="s">
        <v>243</v>
      </c>
      <c r="E1473" s="147" t="s">
        <v>104</v>
      </c>
      <c r="F1473" s="147" t="s">
        <v>170</v>
      </c>
      <c r="G1473" s="148" t="str">
        <f>VLOOKUP(Repository_table[[#This Row],[Country of Destination]],$T$11:$U$47,2,)</f>
        <v>Latin America and the Caribbean</v>
      </c>
      <c r="H1473" s="147" t="s">
        <v>255</v>
      </c>
      <c r="I1473" s="147" t="s">
        <v>261</v>
      </c>
      <c r="J1473" s="149">
        <v>2267616</v>
      </c>
      <c r="K1473" s="39"/>
      <c r="L1473" s="164" t="s">
        <v>57</v>
      </c>
      <c r="N1473" s="117"/>
    </row>
    <row r="1474" spans="1:14" s="17" customFormat="1" ht="13" x14ac:dyDescent="0.25">
      <c r="A1474" s="143">
        <v>43960</v>
      </c>
      <c r="B1474" s="146" t="s">
        <v>377</v>
      </c>
      <c r="C1474" s="146" t="s">
        <v>447</v>
      </c>
      <c r="D1474" s="147" t="s">
        <v>404</v>
      </c>
      <c r="E1474" s="147" t="s">
        <v>104</v>
      </c>
      <c r="F1474" s="147" t="s">
        <v>69</v>
      </c>
      <c r="G1474" s="148" t="str">
        <f>VLOOKUP(Repository_table[[#This Row],[Country of Destination]],$T$11:$U$47,2,)</f>
        <v>East Asia and Pacific</v>
      </c>
      <c r="H1474" s="147" t="s">
        <v>405</v>
      </c>
      <c r="I1474" s="147" t="s">
        <v>378</v>
      </c>
      <c r="J1474" s="149">
        <v>3436186</v>
      </c>
      <c r="K1474" s="39"/>
      <c r="L1474" s="164"/>
      <c r="N1474" s="117"/>
    </row>
    <row r="1475" spans="1:14" s="17" customFormat="1" ht="13" x14ac:dyDescent="0.25">
      <c r="A1475" s="143">
        <v>43960</v>
      </c>
      <c r="B1475" s="146" t="s">
        <v>185</v>
      </c>
      <c r="C1475" s="146" t="s">
        <v>204</v>
      </c>
      <c r="D1475" s="147" t="s">
        <v>253</v>
      </c>
      <c r="E1475" s="147" t="s">
        <v>104</v>
      </c>
      <c r="F1475" s="147" t="s">
        <v>105</v>
      </c>
      <c r="G1475" s="148" t="str">
        <f>VLOOKUP(Repository_table[[#This Row],[Country of Destination]],$T$11:$U$47,2,)</f>
        <v>Europe and Central Asia</v>
      </c>
      <c r="H1475" s="147" t="s">
        <v>441</v>
      </c>
      <c r="I1475" s="147" t="s">
        <v>254</v>
      </c>
      <c r="J1475" s="149">
        <v>3237228</v>
      </c>
      <c r="K1475" s="39"/>
      <c r="L1475" s="164"/>
      <c r="N1475" s="117"/>
    </row>
    <row r="1476" spans="1:14" s="17" customFormat="1" ht="13" x14ac:dyDescent="0.25">
      <c r="A1476" s="143">
        <v>43960</v>
      </c>
      <c r="B1476" s="146" t="s">
        <v>58</v>
      </c>
      <c r="C1476" s="146" t="s">
        <v>58</v>
      </c>
      <c r="D1476" s="147" t="s">
        <v>407</v>
      </c>
      <c r="E1476" s="147" t="s">
        <v>104</v>
      </c>
      <c r="F1476" s="147" t="s">
        <v>357</v>
      </c>
      <c r="G1476" s="148" t="str">
        <f>VLOOKUP(Repository_table[[#This Row],[Country of Destination]],$T$11:$U$47,2,)</f>
        <v>Europe and Central Asia</v>
      </c>
      <c r="H1476" s="147" t="s">
        <v>484</v>
      </c>
      <c r="I1476" s="147" t="s">
        <v>261</v>
      </c>
      <c r="J1476" s="149">
        <v>1348306</v>
      </c>
      <c r="K1476" s="39"/>
      <c r="L1476" s="164" t="s">
        <v>57</v>
      </c>
      <c r="N1476" s="117"/>
    </row>
    <row r="1477" spans="1:14" s="17" customFormat="1" ht="13" x14ac:dyDescent="0.25">
      <c r="A1477" s="143">
        <v>43960</v>
      </c>
      <c r="B1477" s="146" t="s">
        <v>58</v>
      </c>
      <c r="C1477" s="146" t="s">
        <v>58</v>
      </c>
      <c r="D1477" s="147" t="s">
        <v>407</v>
      </c>
      <c r="E1477" s="147" t="s">
        <v>104</v>
      </c>
      <c r="F1477" s="147" t="s">
        <v>170</v>
      </c>
      <c r="G1477" s="148" t="str">
        <f>VLOOKUP(Repository_table[[#This Row],[Country of Destination]],$T$11:$U$47,2,)</f>
        <v>Latin America and the Caribbean</v>
      </c>
      <c r="H1477" s="147" t="s">
        <v>484</v>
      </c>
      <c r="I1477" s="147" t="s">
        <v>261</v>
      </c>
      <c r="J1477" s="149">
        <v>2095765</v>
      </c>
      <c r="K1477" s="39"/>
      <c r="L1477" s="164" t="s">
        <v>57</v>
      </c>
      <c r="N1477" s="117"/>
    </row>
    <row r="1478" spans="1:14" s="17" customFormat="1" ht="25" x14ac:dyDescent="0.25">
      <c r="A1478" s="143">
        <v>43961</v>
      </c>
      <c r="B1478" s="146" t="s">
        <v>424</v>
      </c>
      <c r="C1478" s="146" t="s">
        <v>449</v>
      </c>
      <c r="D1478" s="147" t="s">
        <v>450</v>
      </c>
      <c r="E1478" s="147" t="s">
        <v>104</v>
      </c>
      <c r="F1478" s="147" t="s">
        <v>109</v>
      </c>
      <c r="G1478" s="148" t="str">
        <f>VLOOKUP(Repository_table[[#This Row],[Country of Destination]],$T$11:$U$47,2,)</f>
        <v>East Asia and Pacific</v>
      </c>
      <c r="H1478" s="147" t="s">
        <v>467</v>
      </c>
      <c r="I1478" s="147" t="s">
        <v>421</v>
      </c>
      <c r="J1478" s="149">
        <v>3810025</v>
      </c>
      <c r="K1478" s="39"/>
      <c r="L1478" s="164"/>
      <c r="N1478" s="117"/>
    </row>
    <row r="1479" spans="1:14" s="17" customFormat="1" ht="13" x14ac:dyDescent="0.25">
      <c r="A1479" s="143">
        <v>43961</v>
      </c>
      <c r="B1479" s="146" t="s">
        <v>58</v>
      </c>
      <c r="C1479" s="146" t="s">
        <v>58</v>
      </c>
      <c r="D1479" s="147" t="s">
        <v>243</v>
      </c>
      <c r="E1479" s="147" t="s">
        <v>104</v>
      </c>
      <c r="F1479" s="147" t="s">
        <v>277</v>
      </c>
      <c r="G1479" s="148" t="str">
        <f>VLOOKUP(Repository_table[[#This Row],[Country of Destination]],$T$11:$U$47,2,)</f>
        <v>Europe and Central Asia</v>
      </c>
      <c r="H1479" s="147" t="s">
        <v>346</v>
      </c>
      <c r="I1479" s="147" t="s">
        <v>261</v>
      </c>
      <c r="J1479" s="149">
        <v>2897173</v>
      </c>
      <c r="K1479" s="39"/>
      <c r="L1479" s="164"/>
      <c r="N1479" s="117"/>
    </row>
    <row r="1480" spans="1:14" s="17" customFormat="1" ht="25" x14ac:dyDescent="0.25">
      <c r="A1480" s="143">
        <v>43962</v>
      </c>
      <c r="B1480" s="146" t="s">
        <v>292</v>
      </c>
      <c r="C1480" s="146" t="s">
        <v>293</v>
      </c>
      <c r="D1480" s="147" t="s">
        <v>393</v>
      </c>
      <c r="E1480" s="147" t="s">
        <v>104</v>
      </c>
      <c r="F1480" s="147" t="s">
        <v>232</v>
      </c>
      <c r="G1480" s="148" t="str">
        <f>VLOOKUP(Repository_table[[#This Row],[Country of Destination]],$T$11:$U$47,2,)</f>
        <v>Europe and Central Asia</v>
      </c>
      <c r="H1480" s="147" t="s">
        <v>415</v>
      </c>
      <c r="I1480" s="147" t="s">
        <v>296</v>
      </c>
      <c r="J1480" s="149">
        <v>3724562</v>
      </c>
      <c r="K1480" s="39"/>
      <c r="L1480" s="164"/>
      <c r="N1480" s="117"/>
    </row>
    <row r="1481" spans="1:14" s="17" customFormat="1" ht="25" x14ac:dyDescent="0.25">
      <c r="A1481" s="143">
        <v>43962</v>
      </c>
      <c r="B1481" s="169" t="s">
        <v>449</v>
      </c>
      <c r="C1481" s="146" t="s">
        <v>462</v>
      </c>
      <c r="D1481" s="170" t="s">
        <v>535</v>
      </c>
      <c r="E1481" s="147" t="s">
        <v>104</v>
      </c>
      <c r="F1481" s="147" t="s">
        <v>319</v>
      </c>
      <c r="G1481" s="148" t="str">
        <f>VLOOKUP(Repository_table[[#This Row],[Country of Destination]],$T$11:$U$47,2,)</f>
        <v>East Asia and Pacific</v>
      </c>
      <c r="H1481" s="147" t="s">
        <v>272</v>
      </c>
      <c r="I1481" s="147" t="s">
        <v>421</v>
      </c>
      <c r="J1481" s="149">
        <v>3832596</v>
      </c>
      <c r="K1481" s="39"/>
      <c r="L1481" s="164"/>
      <c r="N1481" s="117"/>
    </row>
    <row r="1482" spans="1:14" s="17" customFormat="1" ht="13" x14ac:dyDescent="0.25">
      <c r="A1482" s="143">
        <v>43962</v>
      </c>
      <c r="B1482" s="146" t="s">
        <v>58</v>
      </c>
      <c r="C1482" s="146" t="s">
        <v>58</v>
      </c>
      <c r="D1482" s="147" t="s">
        <v>242</v>
      </c>
      <c r="E1482" s="147" t="s">
        <v>104</v>
      </c>
      <c r="F1482" s="147" t="s">
        <v>108</v>
      </c>
      <c r="G1482" s="148" t="str">
        <f>VLOOKUP(Repository_table[[#This Row],[Country of Destination]],$T$11:$U$47,2,)</f>
        <v>Latin America and the Caribbean</v>
      </c>
      <c r="H1482" s="147" t="s">
        <v>308</v>
      </c>
      <c r="I1482" s="147" t="s">
        <v>261</v>
      </c>
      <c r="J1482" s="149">
        <v>3673929</v>
      </c>
      <c r="K1482" s="39"/>
      <c r="L1482" s="164"/>
      <c r="N1482" s="117"/>
    </row>
    <row r="1483" spans="1:14" s="17" customFormat="1" ht="25" x14ac:dyDescent="0.25">
      <c r="A1483" s="143">
        <v>43963</v>
      </c>
      <c r="B1483" s="146" t="s">
        <v>424</v>
      </c>
      <c r="C1483" s="146" t="s">
        <v>449</v>
      </c>
      <c r="D1483" s="147" t="s">
        <v>450</v>
      </c>
      <c r="E1483" s="147" t="s">
        <v>104</v>
      </c>
      <c r="F1483" s="147" t="s">
        <v>178</v>
      </c>
      <c r="G1483" s="148" t="str">
        <f>VLOOKUP(Repository_table[[#This Row],[Country of Destination]],$T$11:$U$47,2,)</f>
        <v>Latin America and the Caribbean</v>
      </c>
      <c r="H1483" s="147" t="s">
        <v>474</v>
      </c>
      <c r="I1483" s="147" t="s">
        <v>421</v>
      </c>
      <c r="J1483" s="149">
        <v>3069511</v>
      </c>
      <c r="K1483" s="39"/>
      <c r="L1483" s="164"/>
      <c r="N1483" s="117"/>
    </row>
    <row r="1484" spans="1:14" s="17" customFormat="1" ht="13" x14ac:dyDescent="0.25">
      <c r="A1484" s="143">
        <v>43963</v>
      </c>
      <c r="B1484" s="146" t="s">
        <v>58</v>
      </c>
      <c r="C1484" s="146" t="s">
        <v>58</v>
      </c>
      <c r="D1484" s="147" t="s">
        <v>242</v>
      </c>
      <c r="E1484" s="147" t="s">
        <v>104</v>
      </c>
      <c r="F1484" s="147" t="s">
        <v>109</v>
      </c>
      <c r="G1484" s="148" t="str">
        <f>VLOOKUP(Repository_table[[#This Row],[Country of Destination]],$T$11:$U$47,2,)</f>
        <v>East Asia and Pacific</v>
      </c>
      <c r="H1484" s="147" t="s">
        <v>159</v>
      </c>
      <c r="I1484" s="147" t="s">
        <v>261</v>
      </c>
      <c r="J1484" s="149">
        <v>3710898</v>
      </c>
      <c r="K1484" s="39"/>
      <c r="L1484" s="164"/>
      <c r="N1484" s="117"/>
    </row>
    <row r="1485" spans="1:14" s="17" customFormat="1" ht="25" x14ac:dyDescent="0.25">
      <c r="A1485" s="143">
        <v>43965</v>
      </c>
      <c r="B1485" s="169" t="s">
        <v>449</v>
      </c>
      <c r="C1485" s="146" t="s">
        <v>462</v>
      </c>
      <c r="D1485" s="170" t="s">
        <v>535</v>
      </c>
      <c r="E1485" s="147" t="s">
        <v>104</v>
      </c>
      <c r="F1485" s="147" t="s">
        <v>352</v>
      </c>
      <c r="G1485" s="148" t="str">
        <f>VLOOKUP(Repository_table[[#This Row],[Country of Destination]],$T$11:$U$47,2,)</f>
        <v>East Asia and Pacific</v>
      </c>
      <c r="H1485" s="147" t="s">
        <v>452</v>
      </c>
      <c r="I1485" s="147" t="s">
        <v>421</v>
      </c>
      <c r="J1485" s="149">
        <v>3777373</v>
      </c>
      <c r="K1485" s="39"/>
      <c r="L1485" s="164"/>
      <c r="N1485" s="117"/>
    </row>
    <row r="1486" spans="1:14" s="17" customFormat="1" ht="13" x14ac:dyDescent="0.25">
      <c r="A1486" s="143">
        <v>43966</v>
      </c>
      <c r="B1486" s="146" t="s">
        <v>377</v>
      </c>
      <c r="C1486" s="146" t="s">
        <v>447</v>
      </c>
      <c r="D1486" s="147" t="s">
        <v>404</v>
      </c>
      <c r="E1486" s="147" t="s">
        <v>104</v>
      </c>
      <c r="F1486" s="147" t="s">
        <v>65</v>
      </c>
      <c r="G1486" s="148" t="str">
        <f>VLOOKUP(Repository_table[[#This Row],[Country of Destination]],$T$11:$U$47,2,)</f>
        <v>South Asia</v>
      </c>
      <c r="H1486" s="147" t="s">
        <v>107</v>
      </c>
      <c r="I1486" s="147" t="s">
        <v>378</v>
      </c>
      <c r="J1486" s="149">
        <v>3675592</v>
      </c>
      <c r="K1486" s="39"/>
      <c r="L1486" s="164"/>
      <c r="N1486" s="117"/>
    </row>
    <row r="1487" spans="1:14" s="17" customFormat="1" ht="13" x14ac:dyDescent="0.25">
      <c r="A1487" s="143">
        <v>43966</v>
      </c>
      <c r="B1487" s="146" t="s">
        <v>58</v>
      </c>
      <c r="C1487" s="146" t="s">
        <v>58</v>
      </c>
      <c r="D1487" s="147" t="s">
        <v>243</v>
      </c>
      <c r="E1487" s="147" t="s">
        <v>104</v>
      </c>
      <c r="F1487" s="147" t="s">
        <v>232</v>
      </c>
      <c r="G1487" s="148" t="str">
        <f>VLOOKUP(Repository_table[[#This Row],[Country of Destination]],$T$11:$U$47,2,)</f>
        <v>Europe and Central Asia</v>
      </c>
      <c r="H1487" s="147" t="s">
        <v>440</v>
      </c>
      <c r="I1487" s="147" t="s">
        <v>261</v>
      </c>
      <c r="J1487" s="149">
        <v>3241504</v>
      </c>
      <c r="K1487" s="39"/>
      <c r="L1487" s="164"/>
      <c r="N1487" s="117"/>
    </row>
    <row r="1488" spans="1:14" s="17" customFormat="1" ht="13" x14ac:dyDescent="0.25">
      <c r="A1488" s="143">
        <v>43967</v>
      </c>
      <c r="B1488" s="146" t="s">
        <v>377</v>
      </c>
      <c r="C1488" s="146" t="s">
        <v>447</v>
      </c>
      <c r="D1488" s="147" t="s">
        <v>404</v>
      </c>
      <c r="E1488" s="147" t="s">
        <v>104</v>
      </c>
      <c r="F1488" s="147" t="s">
        <v>232</v>
      </c>
      <c r="G1488" s="148" t="str">
        <f>VLOOKUP(Repository_table[[#This Row],[Country of Destination]],$T$11:$U$47,2,)</f>
        <v>Europe and Central Asia</v>
      </c>
      <c r="H1488" s="147" t="s">
        <v>416</v>
      </c>
      <c r="I1488" s="147" t="s">
        <v>378</v>
      </c>
      <c r="J1488" s="149">
        <v>3647216</v>
      </c>
      <c r="K1488" s="39"/>
      <c r="L1488" s="164"/>
      <c r="N1488" s="117"/>
    </row>
    <row r="1489" spans="1:22" s="32" customFormat="1" ht="13" x14ac:dyDescent="0.25">
      <c r="A1489" s="143">
        <v>43967</v>
      </c>
      <c r="B1489" s="146" t="s">
        <v>185</v>
      </c>
      <c r="C1489" s="146" t="s">
        <v>203</v>
      </c>
      <c r="D1489" s="147" t="s">
        <v>258</v>
      </c>
      <c r="E1489" s="147" t="s">
        <v>104</v>
      </c>
      <c r="F1489" s="147" t="s">
        <v>109</v>
      </c>
      <c r="G1489" s="148" t="str">
        <f>VLOOKUP(Repository_table[[#This Row],[Country of Destination]],$T$11:$U$47,2,)</f>
        <v>East Asia and Pacific</v>
      </c>
      <c r="H1489" s="147" t="s">
        <v>488</v>
      </c>
      <c r="I1489" s="147" t="s">
        <v>254</v>
      </c>
      <c r="J1489" s="149">
        <v>3263523</v>
      </c>
      <c r="K1489" s="39"/>
      <c r="L1489" s="164"/>
      <c r="N1489" s="122"/>
      <c r="S1489" s="17"/>
      <c r="T1489" s="17"/>
      <c r="U1489" s="17"/>
      <c r="V1489" s="17"/>
    </row>
    <row r="1490" spans="1:22" s="17" customFormat="1" ht="13" x14ac:dyDescent="0.25">
      <c r="A1490" s="143">
        <v>43967</v>
      </c>
      <c r="B1490" s="146" t="s">
        <v>58</v>
      </c>
      <c r="C1490" s="146" t="s">
        <v>58</v>
      </c>
      <c r="D1490" s="147" t="s">
        <v>243</v>
      </c>
      <c r="E1490" s="147" t="s">
        <v>104</v>
      </c>
      <c r="F1490" s="147" t="s">
        <v>65</v>
      </c>
      <c r="G1490" s="148" t="str">
        <f>VLOOKUP(Repository_table[[#This Row],[Country of Destination]],$T$11:$U$47,2,)</f>
        <v>South Asia</v>
      </c>
      <c r="H1490" s="147" t="s">
        <v>222</v>
      </c>
      <c r="I1490" s="147" t="s">
        <v>261</v>
      </c>
      <c r="J1490" s="149">
        <v>3676904</v>
      </c>
      <c r="K1490" s="39"/>
      <c r="L1490" s="164"/>
      <c r="N1490" s="117"/>
      <c r="S1490" s="32"/>
      <c r="V1490" s="32"/>
    </row>
    <row r="1491" spans="1:22" s="17" customFormat="1" ht="13" x14ac:dyDescent="0.25">
      <c r="A1491" s="143">
        <v>43969</v>
      </c>
      <c r="B1491" s="146" t="s">
        <v>377</v>
      </c>
      <c r="C1491" s="146" t="s">
        <v>447</v>
      </c>
      <c r="D1491" s="147" t="s">
        <v>404</v>
      </c>
      <c r="E1491" s="147" t="s">
        <v>104</v>
      </c>
      <c r="F1491" s="147" t="s">
        <v>170</v>
      </c>
      <c r="G1491" s="148" t="str">
        <f>VLOOKUP(Repository_table[[#This Row],[Country of Destination]],$T$11:$U$47,2,)</f>
        <v>Latin America and the Caribbean</v>
      </c>
      <c r="H1491" s="147" t="s">
        <v>127</v>
      </c>
      <c r="I1491" s="147" t="s">
        <v>378</v>
      </c>
      <c r="J1491" s="149">
        <v>1816603</v>
      </c>
      <c r="K1491" s="39"/>
      <c r="L1491" s="164"/>
      <c r="N1491" s="117"/>
      <c r="T1491" s="32"/>
      <c r="U1491" s="32"/>
    </row>
    <row r="1492" spans="1:22" s="17" customFormat="1" ht="25" x14ac:dyDescent="0.25">
      <c r="A1492" s="143">
        <v>43969</v>
      </c>
      <c r="B1492" s="146" t="s">
        <v>292</v>
      </c>
      <c r="C1492" s="146" t="s">
        <v>293</v>
      </c>
      <c r="D1492" s="147" t="s">
        <v>393</v>
      </c>
      <c r="E1492" s="147" t="s">
        <v>104</v>
      </c>
      <c r="F1492" s="147" t="s">
        <v>78</v>
      </c>
      <c r="G1492" s="148" t="str">
        <f>VLOOKUP(Repository_table[[#This Row],[Country of Destination]],$T$11:$U$47,2,)</f>
        <v>East Asia and Pacific</v>
      </c>
      <c r="H1492" s="147" t="s">
        <v>459</v>
      </c>
      <c r="I1492" s="147" t="s">
        <v>296</v>
      </c>
      <c r="J1492" s="149">
        <v>3281146</v>
      </c>
      <c r="K1492" s="39"/>
      <c r="L1492" s="164"/>
      <c r="N1492" s="117"/>
    </row>
    <row r="1493" spans="1:22" s="17" customFormat="1" ht="13" x14ac:dyDescent="0.25">
      <c r="A1493" s="143">
        <v>43969</v>
      </c>
      <c r="B1493" s="146" t="s">
        <v>58</v>
      </c>
      <c r="C1493" s="146" t="s">
        <v>58</v>
      </c>
      <c r="D1493" s="147" t="s">
        <v>243</v>
      </c>
      <c r="E1493" s="147" t="s">
        <v>104</v>
      </c>
      <c r="F1493" s="147" t="s">
        <v>232</v>
      </c>
      <c r="G1493" s="148" t="str">
        <f>VLOOKUP(Repository_table[[#This Row],[Country of Destination]],$T$11:$U$47,2,)</f>
        <v>Europe and Central Asia</v>
      </c>
      <c r="H1493" s="147" t="s">
        <v>413</v>
      </c>
      <c r="I1493" s="147" t="s">
        <v>261</v>
      </c>
      <c r="J1493" s="149">
        <v>3052187</v>
      </c>
      <c r="K1493" s="39"/>
      <c r="L1493" s="164"/>
      <c r="N1493" s="117"/>
    </row>
    <row r="1494" spans="1:22" s="17" customFormat="1" ht="25" x14ac:dyDescent="0.25">
      <c r="A1494" s="143">
        <v>43971</v>
      </c>
      <c r="B1494" s="146" t="s">
        <v>424</v>
      </c>
      <c r="C1494" s="146" t="s">
        <v>449</v>
      </c>
      <c r="D1494" s="147" t="s">
        <v>450</v>
      </c>
      <c r="E1494" s="147" t="s">
        <v>104</v>
      </c>
      <c r="F1494" s="147" t="s">
        <v>109</v>
      </c>
      <c r="G1494" s="148" t="str">
        <f>VLOOKUP(Repository_table[[#This Row],[Country of Destination]],$T$11:$U$47,2,)</f>
        <v>East Asia and Pacific</v>
      </c>
      <c r="H1494" s="147" t="s">
        <v>235</v>
      </c>
      <c r="I1494" s="147" t="s">
        <v>421</v>
      </c>
      <c r="J1494" s="149">
        <v>3386260</v>
      </c>
      <c r="K1494" s="39"/>
      <c r="L1494" s="164"/>
      <c r="N1494" s="117"/>
    </row>
    <row r="1495" spans="1:22" s="17" customFormat="1" ht="13" x14ac:dyDescent="0.25">
      <c r="A1495" s="143">
        <v>43971</v>
      </c>
      <c r="B1495" s="146" t="s">
        <v>58</v>
      </c>
      <c r="C1495" s="146" t="s">
        <v>58</v>
      </c>
      <c r="D1495" s="147" t="s">
        <v>408</v>
      </c>
      <c r="E1495" s="147" t="s">
        <v>104</v>
      </c>
      <c r="F1495" s="147" t="s">
        <v>189</v>
      </c>
      <c r="G1495" s="148" t="str">
        <f>VLOOKUP(Repository_table[[#This Row],[Country of Destination]],$T$11:$U$47,2,)</f>
        <v>Europe and Central Asia</v>
      </c>
      <c r="H1495" s="147" t="s">
        <v>215</v>
      </c>
      <c r="I1495" s="147" t="s">
        <v>261</v>
      </c>
      <c r="J1495" s="149">
        <v>2902787</v>
      </c>
      <c r="K1495" s="39"/>
      <c r="L1495" s="164"/>
      <c r="N1495" s="117"/>
    </row>
    <row r="1496" spans="1:22" s="17" customFormat="1" ht="13" x14ac:dyDescent="0.25">
      <c r="A1496" s="143">
        <v>43973</v>
      </c>
      <c r="B1496" s="146" t="s">
        <v>377</v>
      </c>
      <c r="C1496" s="146" t="s">
        <v>447</v>
      </c>
      <c r="D1496" s="147" t="s">
        <v>404</v>
      </c>
      <c r="E1496" s="147" t="s">
        <v>104</v>
      </c>
      <c r="F1496" s="147" t="s">
        <v>196</v>
      </c>
      <c r="G1496" s="148" t="str">
        <f>VLOOKUP(Repository_table[[#This Row],[Country of Destination]],$T$11:$U$47,2,)</f>
        <v>Europe and Central Asia</v>
      </c>
      <c r="H1496" s="147" t="s">
        <v>307</v>
      </c>
      <c r="I1496" s="147" t="s">
        <v>378</v>
      </c>
      <c r="J1496" s="149">
        <v>3492711</v>
      </c>
      <c r="K1496" s="39"/>
      <c r="L1496" s="164"/>
      <c r="N1496" s="117"/>
    </row>
    <row r="1497" spans="1:22" s="17" customFormat="1" ht="13" x14ac:dyDescent="0.25">
      <c r="A1497" s="143">
        <v>43973</v>
      </c>
      <c r="B1497" s="146" t="s">
        <v>185</v>
      </c>
      <c r="C1497" s="146" t="s">
        <v>204</v>
      </c>
      <c r="D1497" s="147" t="s">
        <v>253</v>
      </c>
      <c r="E1497" s="147" t="s">
        <v>104</v>
      </c>
      <c r="F1497" s="147" t="s">
        <v>232</v>
      </c>
      <c r="G1497" s="148" t="str">
        <f>VLOOKUP(Repository_table[[#This Row],[Country of Destination]],$T$11:$U$47,2,)</f>
        <v>Europe and Central Asia</v>
      </c>
      <c r="H1497" s="147" t="s">
        <v>445</v>
      </c>
      <c r="I1497" s="147" t="s">
        <v>254</v>
      </c>
      <c r="J1497" s="149">
        <v>3485504</v>
      </c>
      <c r="K1497" s="39"/>
      <c r="L1497" s="164"/>
      <c r="N1497" s="117"/>
    </row>
    <row r="1498" spans="1:22" s="17" customFormat="1" ht="13" x14ac:dyDescent="0.25">
      <c r="A1498" s="143">
        <v>43973</v>
      </c>
      <c r="B1498" s="146" t="s">
        <v>58</v>
      </c>
      <c r="C1498" s="146" t="s">
        <v>58</v>
      </c>
      <c r="D1498" s="147" t="s">
        <v>242</v>
      </c>
      <c r="E1498" s="147" t="s">
        <v>104</v>
      </c>
      <c r="F1498" s="147" t="s">
        <v>109</v>
      </c>
      <c r="G1498" s="148" t="str">
        <f>VLOOKUP(Repository_table[[#This Row],[Country of Destination]],$T$11:$U$47,2,)</f>
        <v>East Asia and Pacific</v>
      </c>
      <c r="H1498" s="147" t="s">
        <v>165</v>
      </c>
      <c r="I1498" s="147" t="s">
        <v>261</v>
      </c>
      <c r="J1498" s="149">
        <v>3663335</v>
      </c>
      <c r="K1498" s="39"/>
      <c r="L1498" s="164"/>
      <c r="N1498" s="117"/>
    </row>
    <row r="1499" spans="1:22" s="17" customFormat="1" ht="13" x14ac:dyDescent="0.25">
      <c r="A1499" s="143">
        <v>43974</v>
      </c>
      <c r="B1499" s="146" t="s">
        <v>58</v>
      </c>
      <c r="C1499" s="146" t="s">
        <v>58</v>
      </c>
      <c r="D1499" s="147" t="s">
        <v>407</v>
      </c>
      <c r="E1499" s="147" t="s">
        <v>104</v>
      </c>
      <c r="F1499" s="147" t="s">
        <v>78</v>
      </c>
      <c r="G1499" s="148" t="str">
        <f>VLOOKUP(Repository_table[[#This Row],[Country of Destination]],$T$11:$U$47,2,)</f>
        <v>East Asia and Pacific</v>
      </c>
      <c r="H1499" s="147" t="s">
        <v>228</v>
      </c>
      <c r="I1499" s="147" t="s">
        <v>261</v>
      </c>
      <c r="J1499" s="149">
        <v>3221860</v>
      </c>
      <c r="K1499" s="39"/>
      <c r="L1499" s="164"/>
      <c r="N1499" s="117"/>
    </row>
    <row r="1500" spans="1:22" s="17" customFormat="1" ht="25" x14ac:dyDescent="0.25">
      <c r="A1500" s="143">
        <v>43975</v>
      </c>
      <c r="B1500" s="146" t="s">
        <v>292</v>
      </c>
      <c r="C1500" s="146" t="s">
        <v>293</v>
      </c>
      <c r="D1500" s="147" t="s">
        <v>393</v>
      </c>
      <c r="E1500" s="147" t="s">
        <v>104</v>
      </c>
      <c r="F1500" s="147" t="s">
        <v>232</v>
      </c>
      <c r="G1500" s="148" t="str">
        <f>VLOOKUP(Repository_table[[#This Row],[Country of Destination]],$T$11:$U$47,2,)</f>
        <v>Europe and Central Asia</v>
      </c>
      <c r="H1500" s="147" t="s">
        <v>210</v>
      </c>
      <c r="I1500" s="147" t="s">
        <v>296</v>
      </c>
      <c r="J1500" s="149">
        <v>984073</v>
      </c>
      <c r="K1500" s="39"/>
      <c r="L1500" s="164" t="s">
        <v>57</v>
      </c>
      <c r="N1500" s="117"/>
    </row>
    <row r="1501" spans="1:22" s="17" customFormat="1" ht="25" x14ac:dyDescent="0.25">
      <c r="A1501" s="143">
        <v>43975</v>
      </c>
      <c r="B1501" s="146" t="s">
        <v>292</v>
      </c>
      <c r="C1501" s="146" t="s">
        <v>293</v>
      </c>
      <c r="D1501" s="147" t="s">
        <v>393</v>
      </c>
      <c r="E1501" s="147" t="s">
        <v>104</v>
      </c>
      <c r="F1501" s="147" t="s">
        <v>170</v>
      </c>
      <c r="G1501" s="148" t="str">
        <f>VLOOKUP(Repository_table[[#This Row],[Country of Destination]],$T$11:$U$47,2,)</f>
        <v>Latin America and the Caribbean</v>
      </c>
      <c r="H1501" s="147" t="s">
        <v>210</v>
      </c>
      <c r="I1501" s="147" t="s">
        <v>296</v>
      </c>
      <c r="J1501" s="149">
        <v>2107266</v>
      </c>
      <c r="K1501" s="39"/>
      <c r="L1501" s="164" t="s">
        <v>57</v>
      </c>
      <c r="N1501" s="117"/>
    </row>
    <row r="1502" spans="1:22" s="17" customFormat="1" ht="25" x14ac:dyDescent="0.25">
      <c r="A1502" s="143">
        <v>43975</v>
      </c>
      <c r="B1502" s="146" t="s">
        <v>424</v>
      </c>
      <c r="C1502" s="146" t="s">
        <v>449</v>
      </c>
      <c r="D1502" s="147" t="s">
        <v>450</v>
      </c>
      <c r="E1502" s="147" t="s">
        <v>104</v>
      </c>
      <c r="F1502" s="147" t="s">
        <v>108</v>
      </c>
      <c r="G1502" s="148" t="str">
        <f>VLOOKUP(Repository_table[[#This Row],[Country of Destination]],$T$11:$U$47,2,)</f>
        <v>Latin America and the Caribbean</v>
      </c>
      <c r="H1502" s="147" t="s">
        <v>476</v>
      </c>
      <c r="I1502" s="147" t="s">
        <v>421</v>
      </c>
      <c r="J1502" s="149">
        <v>3671103</v>
      </c>
      <c r="K1502" s="39"/>
      <c r="L1502" s="164"/>
      <c r="N1502" s="117"/>
    </row>
    <row r="1503" spans="1:22" s="17" customFormat="1" ht="13" x14ac:dyDescent="0.25">
      <c r="A1503" s="143">
        <v>43976</v>
      </c>
      <c r="B1503" s="146" t="s">
        <v>377</v>
      </c>
      <c r="C1503" s="146" t="s">
        <v>448</v>
      </c>
      <c r="D1503" s="147" t="s">
        <v>404</v>
      </c>
      <c r="E1503" s="147" t="s">
        <v>104</v>
      </c>
      <c r="F1503" s="147" t="s">
        <v>78</v>
      </c>
      <c r="G1503" s="148" t="str">
        <f>VLOOKUP(Repository_table[[#This Row],[Country of Destination]],$T$11:$U$47,2,)</f>
        <v>East Asia and Pacific</v>
      </c>
      <c r="H1503" s="147" t="s">
        <v>433</v>
      </c>
      <c r="I1503" s="147" t="s">
        <v>378</v>
      </c>
      <c r="J1503" s="149">
        <v>3724254</v>
      </c>
      <c r="K1503" s="39"/>
      <c r="L1503" s="164"/>
      <c r="N1503" s="117"/>
    </row>
    <row r="1504" spans="1:22" s="17" customFormat="1" ht="13" x14ac:dyDescent="0.25">
      <c r="A1504" s="143">
        <v>43976</v>
      </c>
      <c r="B1504" s="146" t="s">
        <v>58</v>
      </c>
      <c r="C1504" s="146" t="s">
        <v>58</v>
      </c>
      <c r="D1504" s="147" t="s">
        <v>243</v>
      </c>
      <c r="E1504" s="147" t="s">
        <v>104</v>
      </c>
      <c r="F1504" s="147" t="s">
        <v>244</v>
      </c>
      <c r="G1504" s="148" t="str">
        <f>VLOOKUP(Repository_table[[#This Row],[Country of Destination]],$T$11:$U$47,2,)</f>
        <v>Europe and Central Asia</v>
      </c>
      <c r="H1504" s="147" t="s">
        <v>465</v>
      </c>
      <c r="I1504" s="147" t="s">
        <v>261</v>
      </c>
      <c r="J1504" s="149">
        <v>3211007</v>
      </c>
      <c r="K1504" s="39"/>
      <c r="L1504" s="164"/>
      <c r="N1504" s="117"/>
    </row>
    <row r="1505" spans="1:14" s="17" customFormat="1" ht="25" x14ac:dyDescent="0.25">
      <c r="A1505" s="143">
        <v>43977</v>
      </c>
      <c r="B1505" s="146" t="s">
        <v>292</v>
      </c>
      <c r="C1505" s="146" t="s">
        <v>293</v>
      </c>
      <c r="D1505" s="147" t="s">
        <v>393</v>
      </c>
      <c r="E1505" s="147" t="s">
        <v>104</v>
      </c>
      <c r="F1505" s="147" t="s">
        <v>443</v>
      </c>
      <c r="G1505" s="148" t="str">
        <f>VLOOKUP(Repository_table[[#This Row],[Country of Destination]],$T$11:$U$47,2,)</f>
        <v>South Asia</v>
      </c>
      <c r="H1505" s="147" t="s">
        <v>275</v>
      </c>
      <c r="I1505" s="147" t="s">
        <v>296</v>
      </c>
      <c r="J1505" s="149">
        <v>3405574</v>
      </c>
      <c r="K1505" s="39"/>
      <c r="L1505" s="164"/>
      <c r="N1505" s="117"/>
    </row>
    <row r="1506" spans="1:14" s="17" customFormat="1" ht="13" x14ac:dyDescent="0.25">
      <c r="A1506" s="143">
        <v>43977</v>
      </c>
      <c r="B1506" s="146" t="s">
        <v>58</v>
      </c>
      <c r="C1506" s="146" t="s">
        <v>58</v>
      </c>
      <c r="D1506" s="147" t="s">
        <v>242</v>
      </c>
      <c r="E1506" s="147" t="s">
        <v>104</v>
      </c>
      <c r="F1506" s="147" t="s">
        <v>149</v>
      </c>
      <c r="G1506" s="148" t="str">
        <f>VLOOKUP(Repository_table[[#This Row],[Country of Destination]],$T$11:$U$47,2,)</f>
        <v>Middle East and North Africa</v>
      </c>
      <c r="H1506" s="147" t="s">
        <v>487</v>
      </c>
      <c r="I1506" s="147" t="s">
        <v>261</v>
      </c>
      <c r="J1506" s="149">
        <v>3294379</v>
      </c>
      <c r="K1506" s="39"/>
      <c r="L1506" s="164"/>
      <c r="N1506" s="117"/>
    </row>
    <row r="1507" spans="1:14" s="17" customFormat="1" ht="13" x14ac:dyDescent="0.25">
      <c r="A1507" s="143">
        <v>43978</v>
      </c>
      <c r="B1507" s="146" t="s">
        <v>185</v>
      </c>
      <c r="C1507" s="146" t="s">
        <v>203</v>
      </c>
      <c r="D1507" s="147" t="s">
        <v>253</v>
      </c>
      <c r="E1507" s="147" t="s">
        <v>104</v>
      </c>
      <c r="F1507" s="147" t="s">
        <v>105</v>
      </c>
      <c r="G1507" s="148" t="str">
        <f>VLOOKUP(Repository_table[[#This Row],[Country of Destination]],$T$11:$U$47,2,)</f>
        <v>Europe and Central Asia</v>
      </c>
      <c r="H1507" s="147" t="s">
        <v>489</v>
      </c>
      <c r="I1507" s="147" t="s">
        <v>254</v>
      </c>
      <c r="J1507" s="149">
        <v>3423459</v>
      </c>
      <c r="K1507" s="39"/>
      <c r="L1507" s="164"/>
      <c r="N1507" s="117"/>
    </row>
    <row r="1508" spans="1:14" s="17" customFormat="1" ht="13" x14ac:dyDescent="0.25">
      <c r="A1508" s="143">
        <v>43978</v>
      </c>
      <c r="B1508" s="146" t="s">
        <v>58</v>
      </c>
      <c r="C1508" s="146" t="s">
        <v>58</v>
      </c>
      <c r="D1508" s="147" t="s">
        <v>242</v>
      </c>
      <c r="E1508" s="147" t="s">
        <v>104</v>
      </c>
      <c r="F1508" s="147" t="s">
        <v>109</v>
      </c>
      <c r="G1508" s="148" t="str">
        <f>VLOOKUP(Repository_table[[#This Row],[Country of Destination]],$T$11:$U$47,2,)</f>
        <v>East Asia and Pacific</v>
      </c>
      <c r="H1508" s="147" t="s">
        <v>245</v>
      </c>
      <c r="I1508" s="147" t="s">
        <v>261</v>
      </c>
      <c r="J1508" s="149">
        <v>3086825</v>
      </c>
      <c r="K1508" s="39"/>
      <c r="L1508" s="164"/>
      <c r="N1508" s="117"/>
    </row>
    <row r="1509" spans="1:14" s="17" customFormat="1" ht="13" x14ac:dyDescent="0.25">
      <c r="A1509" s="143">
        <v>43979</v>
      </c>
      <c r="B1509" s="146" t="s">
        <v>377</v>
      </c>
      <c r="C1509" s="146" t="s">
        <v>447</v>
      </c>
      <c r="D1509" s="147" t="s">
        <v>404</v>
      </c>
      <c r="E1509" s="147" t="s">
        <v>104</v>
      </c>
      <c r="F1509" s="147" t="s">
        <v>65</v>
      </c>
      <c r="G1509" s="148" t="str">
        <f>VLOOKUP(Repository_table[[#This Row],[Country of Destination]],$T$11:$U$47,2,)</f>
        <v>South Asia</v>
      </c>
      <c r="H1509" s="147" t="s">
        <v>410</v>
      </c>
      <c r="I1509" s="147" t="s">
        <v>378</v>
      </c>
      <c r="J1509" s="149">
        <v>3181596</v>
      </c>
      <c r="K1509" s="39"/>
      <c r="L1509" s="164"/>
      <c r="N1509" s="117"/>
    </row>
    <row r="1510" spans="1:14" s="17" customFormat="1" ht="13" x14ac:dyDescent="0.25">
      <c r="A1510" s="143">
        <v>43979</v>
      </c>
      <c r="B1510" s="146" t="s">
        <v>58</v>
      </c>
      <c r="C1510" s="146" t="s">
        <v>58</v>
      </c>
      <c r="D1510" s="147" t="s">
        <v>243</v>
      </c>
      <c r="E1510" s="147" t="s">
        <v>104</v>
      </c>
      <c r="F1510" s="147" t="s">
        <v>232</v>
      </c>
      <c r="G1510" s="148" t="str">
        <f>VLOOKUP(Repository_table[[#This Row],[Country of Destination]],$T$11:$U$47,2,)</f>
        <v>Europe and Central Asia</v>
      </c>
      <c r="H1510" s="147" t="s">
        <v>359</v>
      </c>
      <c r="I1510" s="147" t="s">
        <v>261</v>
      </c>
      <c r="J1510" s="149">
        <v>3425857</v>
      </c>
      <c r="K1510" s="39"/>
      <c r="L1510" s="164"/>
      <c r="N1510" s="117"/>
    </row>
    <row r="1511" spans="1:14" s="17" customFormat="1" ht="25" x14ac:dyDescent="0.25">
      <c r="A1511" s="143">
        <v>43981</v>
      </c>
      <c r="B1511" s="146" t="s">
        <v>292</v>
      </c>
      <c r="C1511" s="146" t="s">
        <v>293</v>
      </c>
      <c r="D1511" s="147" t="s">
        <v>393</v>
      </c>
      <c r="E1511" s="147" t="s">
        <v>104</v>
      </c>
      <c r="F1511" s="147" t="s">
        <v>69</v>
      </c>
      <c r="G1511" s="148" t="str">
        <f>VLOOKUP(Repository_table[[#This Row],[Country of Destination]],$T$11:$U$47,2,)</f>
        <v>East Asia and Pacific</v>
      </c>
      <c r="H1511" s="147" t="s">
        <v>273</v>
      </c>
      <c r="I1511" s="147" t="s">
        <v>296</v>
      </c>
      <c r="J1511" s="149">
        <v>3676294</v>
      </c>
      <c r="K1511" s="39"/>
      <c r="L1511" s="164"/>
      <c r="N1511" s="117"/>
    </row>
    <row r="1512" spans="1:14" s="17" customFormat="1" ht="13" x14ac:dyDescent="0.25">
      <c r="A1512" s="143">
        <v>43981</v>
      </c>
      <c r="B1512" s="146" t="s">
        <v>58</v>
      </c>
      <c r="C1512" s="146" t="s">
        <v>58</v>
      </c>
      <c r="D1512" s="147" t="s">
        <v>243</v>
      </c>
      <c r="E1512" s="147" t="s">
        <v>104</v>
      </c>
      <c r="F1512" s="147" t="s">
        <v>69</v>
      </c>
      <c r="G1512" s="148" t="str">
        <f>VLOOKUP(Repository_table[[#This Row],[Country of Destination]],$T$11:$U$47,2,)</f>
        <v>East Asia and Pacific</v>
      </c>
      <c r="H1512" s="147" t="s">
        <v>151</v>
      </c>
      <c r="I1512" s="147" t="s">
        <v>261</v>
      </c>
      <c r="J1512" s="149">
        <v>3659721</v>
      </c>
      <c r="K1512" s="39"/>
      <c r="L1512" s="164"/>
      <c r="N1512" s="117"/>
    </row>
    <row r="1513" spans="1:14" s="17" customFormat="1" ht="13" x14ac:dyDescent="0.25">
      <c r="A1513" s="143">
        <v>43982</v>
      </c>
      <c r="B1513" s="146" t="s">
        <v>377</v>
      </c>
      <c r="C1513" s="146" t="s">
        <v>475</v>
      </c>
      <c r="D1513" s="147" t="s">
        <v>466</v>
      </c>
      <c r="E1513" s="147" t="s">
        <v>104</v>
      </c>
      <c r="F1513" s="147" t="s">
        <v>177</v>
      </c>
      <c r="G1513" s="148" t="str">
        <f>VLOOKUP(Repository_table[[#This Row],[Country of Destination]],$T$11:$U$47,2,)</f>
        <v>Latin America and the Caribbean</v>
      </c>
      <c r="H1513" s="147" t="s">
        <v>474</v>
      </c>
      <c r="I1513" s="147" t="s">
        <v>378</v>
      </c>
      <c r="J1513" s="149">
        <v>2554347</v>
      </c>
      <c r="K1513" s="39"/>
      <c r="L1513" s="164"/>
      <c r="N1513" s="117"/>
    </row>
    <row r="1514" spans="1:14" s="17" customFormat="1" ht="13" x14ac:dyDescent="0.25">
      <c r="A1514" s="143">
        <v>43982</v>
      </c>
      <c r="B1514" s="146" t="s">
        <v>58</v>
      </c>
      <c r="C1514" s="146" t="s">
        <v>58</v>
      </c>
      <c r="D1514" s="147" t="s">
        <v>243</v>
      </c>
      <c r="E1514" s="147" t="s">
        <v>104</v>
      </c>
      <c r="F1514" s="147" t="s">
        <v>317</v>
      </c>
      <c r="G1514" s="148" t="str">
        <f>VLOOKUP(Repository_table[[#This Row],[Country of Destination]],$T$11:$U$47,2,)</f>
        <v>Middle East and North Africa</v>
      </c>
      <c r="H1514" s="147" t="s">
        <v>409</v>
      </c>
      <c r="I1514" s="147" t="s">
        <v>261</v>
      </c>
      <c r="J1514" s="149">
        <v>3474413</v>
      </c>
      <c r="K1514" s="39"/>
      <c r="L1514" s="164"/>
      <c r="N1514" s="117"/>
    </row>
    <row r="1515" spans="1:14" s="17" customFormat="1" ht="13" x14ac:dyDescent="0.25">
      <c r="A1515" s="152">
        <v>43983</v>
      </c>
      <c r="B1515" s="153" t="s">
        <v>377</v>
      </c>
      <c r="C1515" s="153" t="s">
        <v>447</v>
      </c>
      <c r="D1515" s="154" t="s">
        <v>376</v>
      </c>
      <c r="E1515" s="154" t="s">
        <v>186</v>
      </c>
      <c r="F1515" s="154" t="s">
        <v>244</v>
      </c>
      <c r="G1515" s="155" t="str">
        <f>VLOOKUP(Repository_table[[#This Row],[Country of Destination]],$T$11:$U$47,2,)</f>
        <v>Europe and Central Asia</v>
      </c>
      <c r="H1515" s="154" t="s">
        <v>358</v>
      </c>
      <c r="I1515" s="154" t="s">
        <v>378</v>
      </c>
      <c r="J1515" s="156">
        <v>3331704</v>
      </c>
      <c r="K1515" s="157"/>
      <c r="L1515" s="164" t="s">
        <v>351</v>
      </c>
      <c r="N1515" s="117"/>
    </row>
    <row r="1516" spans="1:14" s="17" customFormat="1" ht="25" x14ac:dyDescent="0.25">
      <c r="A1516" s="152">
        <v>43983</v>
      </c>
      <c r="B1516" s="153" t="s">
        <v>292</v>
      </c>
      <c r="C1516" s="153" t="s">
        <v>293</v>
      </c>
      <c r="D1516" s="154" t="s">
        <v>393</v>
      </c>
      <c r="E1516" s="154" t="s">
        <v>104</v>
      </c>
      <c r="F1516" s="154" t="s">
        <v>352</v>
      </c>
      <c r="G1516" s="155" t="str">
        <f>VLOOKUP(Repository_table[[#This Row],[Country of Destination]],$T$11:$U$47,2,)</f>
        <v>East Asia and Pacific</v>
      </c>
      <c r="H1516" s="154" t="s">
        <v>219</v>
      </c>
      <c r="I1516" s="154" t="s">
        <v>296</v>
      </c>
      <c r="J1516" s="156">
        <v>2953234</v>
      </c>
      <c r="K1516" s="157"/>
      <c r="L1516" s="164"/>
      <c r="N1516" s="117"/>
    </row>
    <row r="1517" spans="1:14" s="17" customFormat="1" ht="13" x14ac:dyDescent="0.25">
      <c r="A1517" s="152">
        <v>43983</v>
      </c>
      <c r="B1517" s="153" t="s">
        <v>185</v>
      </c>
      <c r="C1517" s="153" t="s">
        <v>204</v>
      </c>
      <c r="D1517" s="154" t="s">
        <v>253</v>
      </c>
      <c r="E1517" s="154" t="s">
        <v>104</v>
      </c>
      <c r="F1517" s="154" t="s">
        <v>78</v>
      </c>
      <c r="G1517" s="155" t="str">
        <f>VLOOKUP(Repository_table[[#This Row],[Country of Destination]],$T$11:$U$47,2,)</f>
        <v>East Asia and Pacific</v>
      </c>
      <c r="H1517" s="154" t="s">
        <v>206</v>
      </c>
      <c r="I1517" s="154" t="s">
        <v>254</v>
      </c>
      <c r="J1517" s="156">
        <v>3731744</v>
      </c>
      <c r="K1517" s="157"/>
      <c r="L1517" s="164"/>
      <c r="N1517" s="117"/>
    </row>
    <row r="1518" spans="1:14" s="17" customFormat="1" ht="25" x14ac:dyDescent="0.25">
      <c r="A1518" s="152">
        <v>43983</v>
      </c>
      <c r="B1518" s="153" t="s">
        <v>424</v>
      </c>
      <c r="C1518" s="153" t="s">
        <v>449</v>
      </c>
      <c r="D1518" s="154" t="s">
        <v>450</v>
      </c>
      <c r="E1518" s="154" t="s">
        <v>104</v>
      </c>
      <c r="F1518" s="154" t="s">
        <v>109</v>
      </c>
      <c r="G1518" s="155" t="str">
        <f>VLOOKUP(Repository_table[[#This Row],[Country of Destination]],$T$11:$U$47,2,)</f>
        <v>East Asia and Pacific</v>
      </c>
      <c r="H1518" s="154" t="s">
        <v>478</v>
      </c>
      <c r="I1518" s="154" t="s">
        <v>421</v>
      </c>
      <c r="J1518" s="156">
        <v>3621608</v>
      </c>
      <c r="K1518" s="157"/>
      <c r="L1518" s="164"/>
      <c r="N1518" s="117"/>
    </row>
    <row r="1519" spans="1:14" s="17" customFormat="1" ht="13" x14ac:dyDescent="0.25">
      <c r="A1519" s="152">
        <v>43985</v>
      </c>
      <c r="B1519" s="153" t="s">
        <v>58</v>
      </c>
      <c r="C1519" s="153" t="s">
        <v>58</v>
      </c>
      <c r="D1519" s="154" t="s">
        <v>242</v>
      </c>
      <c r="E1519" s="154" t="s">
        <v>104</v>
      </c>
      <c r="F1519" s="154" t="s">
        <v>109</v>
      </c>
      <c r="G1519" s="155" t="str">
        <f>VLOOKUP(Repository_table[[#This Row],[Country of Destination]],$T$11:$U$47,2,)</f>
        <v>East Asia and Pacific</v>
      </c>
      <c r="H1519" s="154" t="s">
        <v>395</v>
      </c>
      <c r="I1519" s="154" t="s">
        <v>261</v>
      </c>
      <c r="J1519" s="156">
        <v>3277492</v>
      </c>
      <c r="K1519" s="157"/>
      <c r="L1519" s="164"/>
      <c r="N1519" s="117"/>
    </row>
    <row r="1520" spans="1:14" s="17" customFormat="1" ht="13" x14ac:dyDescent="0.25">
      <c r="A1520" s="152">
        <v>43987</v>
      </c>
      <c r="B1520" s="153" t="s">
        <v>377</v>
      </c>
      <c r="C1520" s="153" t="s">
        <v>447</v>
      </c>
      <c r="D1520" s="154" t="s">
        <v>404</v>
      </c>
      <c r="E1520" s="154" t="s">
        <v>104</v>
      </c>
      <c r="F1520" s="154" t="s">
        <v>78</v>
      </c>
      <c r="G1520" s="155" t="str">
        <f>VLOOKUP(Repository_table[[#This Row],[Country of Destination]],$T$11:$U$47,2,)</f>
        <v>East Asia and Pacific</v>
      </c>
      <c r="H1520" s="154" t="s">
        <v>469</v>
      </c>
      <c r="I1520" s="154" t="s">
        <v>378</v>
      </c>
      <c r="J1520" s="156">
        <v>3506412</v>
      </c>
      <c r="K1520" s="157"/>
      <c r="L1520" s="164"/>
      <c r="N1520" s="117"/>
    </row>
    <row r="1521" spans="1:14" s="17" customFormat="1" ht="13" x14ac:dyDescent="0.25">
      <c r="A1521" s="152">
        <v>43987</v>
      </c>
      <c r="B1521" s="153" t="s">
        <v>58</v>
      </c>
      <c r="C1521" s="153" t="s">
        <v>58</v>
      </c>
      <c r="D1521" s="154" t="s">
        <v>408</v>
      </c>
      <c r="E1521" s="154" t="s">
        <v>104</v>
      </c>
      <c r="F1521" s="154" t="s">
        <v>318</v>
      </c>
      <c r="G1521" s="155" t="str">
        <f>VLOOKUP(Repository_table[[#This Row],[Country of Destination]],$T$11:$U$47,2,)</f>
        <v>Europe and Central Asia</v>
      </c>
      <c r="H1521" s="154" t="s">
        <v>491</v>
      </c>
      <c r="I1521" s="154" t="s">
        <v>261</v>
      </c>
      <c r="J1521" s="156">
        <v>3049480</v>
      </c>
      <c r="K1521" s="157"/>
      <c r="L1521" s="164"/>
      <c r="N1521" s="117"/>
    </row>
    <row r="1522" spans="1:14" s="17" customFormat="1" ht="13" x14ac:dyDescent="0.25">
      <c r="A1522" s="152">
        <v>43988</v>
      </c>
      <c r="B1522" s="153" t="s">
        <v>58</v>
      </c>
      <c r="C1522" s="153" t="s">
        <v>58</v>
      </c>
      <c r="D1522" s="154" t="s">
        <v>243</v>
      </c>
      <c r="E1522" s="154" t="s">
        <v>104</v>
      </c>
      <c r="F1522" s="154" t="s">
        <v>232</v>
      </c>
      <c r="G1522" s="155" t="str">
        <f>VLOOKUP(Repository_table[[#This Row],[Country of Destination]],$T$11:$U$47,2,)</f>
        <v>Europe and Central Asia</v>
      </c>
      <c r="H1522" s="154" t="s">
        <v>113</v>
      </c>
      <c r="I1522" s="154" t="s">
        <v>261</v>
      </c>
      <c r="J1522" s="156">
        <v>3570013</v>
      </c>
      <c r="K1522" s="157"/>
      <c r="L1522" s="164"/>
      <c r="N1522" s="117"/>
    </row>
    <row r="1523" spans="1:14" s="17" customFormat="1" ht="13" x14ac:dyDescent="0.25">
      <c r="A1523" s="152">
        <v>43990</v>
      </c>
      <c r="B1523" s="153" t="s">
        <v>185</v>
      </c>
      <c r="C1523" s="153" t="s">
        <v>203</v>
      </c>
      <c r="D1523" s="154" t="s">
        <v>253</v>
      </c>
      <c r="E1523" s="154" t="s">
        <v>104</v>
      </c>
      <c r="F1523" s="154" t="s">
        <v>294</v>
      </c>
      <c r="G1523" s="155" t="str">
        <f>VLOOKUP(Repository_table[[#This Row],[Country of Destination]],$T$11:$U$47,2,)</f>
        <v>Europe and Central Asia</v>
      </c>
      <c r="H1523" s="154" t="s">
        <v>366</v>
      </c>
      <c r="I1523" s="154" t="s">
        <v>254</v>
      </c>
      <c r="J1523" s="156">
        <v>1075500</v>
      </c>
      <c r="K1523" s="157"/>
      <c r="L1523" s="164" t="s">
        <v>57</v>
      </c>
      <c r="N1523" s="117"/>
    </row>
    <row r="1524" spans="1:14" s="17" customFormat="1" ht="13" x14ac:dyDescent="0.25">
      <c r="A1524" s="152">
        <v>43990</v>
      </c>
      <c r="B1524" s="153" t="s">
        <v>185</v>
      </c>
      <c r="C1524" s="153" t="s">
        <v>203</v>
      </c>
      <c r="D1524" s="154" t="s">
        <v>253</v>
      </c>
      <c r="E1524" s="154" t="s">
        <v>104</v>
      </c>
      <c r="F1524" s="154" t="s">
        <v>232</v>
      </c>
      <c r="G1524" s="155" t="str">
        <f>VLOOKUP(Repository_table[[#This Row],[Country of Destination]],$T$11:$U$47,2,)</f>
        <v>Europe and Central Asia</v>
      </c>
      <c r="H1524" s="154" t="s">
        <v>366</v>
      </c>
      <c r="I1524" s="154" t="s">
        <v>254</v>
      </c>
      <c r="J1524" s="156">
        <v>2598044</v>
      </c>
      <c r="K1524" s="157"/>
      <c r="L1524" s="164" t="s">
        <v>57</v>
      </c>
      <c r="N1524" s="117"/>
    </row>
    <row r="1525" spans="1:14" s="17" customFormat="1" ht="13" x14ac:dyDescent="0.25">
      <c r="A1525" s="152">
        <v>43992</v>
      </c>
      <c r="B1525" s="153" t="s">
        <v>377</v>
      </c>
      <c r="C1525" s="153" t="s">
        <v>448</v>
      </c>
      <c r="D1525" s="154" t="s">
        <v>404</v>
      </c>
      <c r="E1525" s="154" t="s">
        <v>104</v>
      </c>
      <c r="F1525" s="154" t="s">
        <v>78</v>
      </c>
      <c r="G1525" s="155" t="str">
        <f>VLOOKUP(Repository_table[[#This Row],[Country of Destination]],$T$11:$U$47,2,)</f>
        <v>East Asia and Pacific</v>
      </c>
      <c r="H1525" s="154" t="s">
        <v>158</v>
      </c>
      <c r="I1525" s="154" t="s">
        <v>378</v>
      </c>
      <c r="J1525" s="156">
        <v>3635074</v>
      </c>
      <c r="K1525" s="157"/>
      <c r="L1525" s="164" t="s">
        <v>57</v>
      </c>
      <c r="N1525" s="117"/>
    </row>
    <row r="1526" spans="1:14" s="17" customFormat="1" ht="13" x14ac:dyDescent="0.25">
      <c r="A1526" s="152">
        <v>43992</v>
      </c>
      <c r="B1526" s="153" t="s">
        <v>377</v>
      </c>
      <c r="C1526" s="153" t="s">
        <v>447</v>
      </c>
      <c r="D1526" s="154" t="s">
        <v>404</v>
      </c>
      <c r="E1526" s="154" t="s">
        <v>104</v>
      </c>
      <c r="F1526" s="154" t="s">
        <v>78</v>
      </c>
      <c r="G1526" s="155" t="str">
        <f>VLOOKUP(Repository_table[[#This Row],[Country of Destination]],$T$11:$U$47,2,)</f>
        <v>East Asia and Pacific</v>
      </c>
      <c r="H1526" s="154" t="s">
        <v>158</v>
      </c>
      <c r="I1526" s="154" t="s">
        <v>378</v>
      </c>
      <c r="J1526" s="156">
        <v>66187</v>
      </c>
      <c r="K1526" s="157"/>
      <c r="L1526" s="164" t="s">
        <v>57</v>
      </c>
      <c r="N1526" s="117"/>
    </row>
    <row r="1527" spans="1:14" s="17" customFormat="1" ht="13" x14ac:dyDescent="0.25">
      <c r="A1527" s="152">
        <v>43993</v>
      </c>
      <c r="B1527" s="153" t="s">
        <v>377</v>
      </c>
      <c r="C1527" s="153" t="s">
        <v>447</v>
      </c>
      <c r="D1527" s="154" t="s">
        <v>404</v>
      </c>
      <c r="E1527" s="154" t="s">
        <v>104</v>
      </c>
      <c r="F1527" s="154" t="s">
        <v>277</v>
      </c>
      <c r="G1527" s="155" t="str">
        <f>VLOOKUP(Repository_table[[#This Row],[Country of Destination]],$T$11:$U$47,2,)</f>
        <v>Europe and Central Asia</v>
      </c>
      <c r="H1527" s="154" t="s">
        <v>299</v>
      </c>
      <c r="I1527" s="154" t="s">
        <v>378</v>
      </c>
      <c r="J1527" s="156">
        <v>3385246</v>
      </c>
      <c r="K1527" s="157"/>
      <c r="L1527" s="164"/>
      <c r="N1527" s="117"/>
    </row>
    <row r="1528" spans="1:14" s="17" customFormat="1" ht="25" x14ac:dyDescent="0.25">
      <c r="A1528" s="152">
        <v>43994</v>
      </c>
      <c r="B1528" s="153" t="s">
        <v>424</v>
      </c>
      <c r="C1528" s="153" t="s">
        <v>449</v>
      </c>
      <c r="D1528" s="154" t="s">
        <v>450</v>
      </c>
      <c r="E1528" s="154" t="s">
        <v>104</v>
      </c>
      <c r="F1528" s="154" t="s">
        <v>109</v>
      </c>
      <c r="G1528" s="155" t="str">
        <f>VLOOKUP(Repository_table[[#This Row],[Country of Destination]],$T$11:$U$47,2,)</f>
        <v>East Asia and Pacific</v>
      </c>
      <c r="H1528" s="154" t="s">
        <v>415</v>
      </c>
      <c r="I1528" s="154" t="s">
        <v>421</v>
      </c>
      <c r="J1528" s="156">
        <v>3768758</v>
      </c>
      <c r="K1528" s="157"/>
      <c r="L1528" s="164"/>
      <c r="N1528" s="117"/>
    </row>
    <row r="1529" spans="1:14" s="17" customFormat="1" ht="13" x14ac:dyDescent="0.25">
      <c r="A1529" s="152">
        <v>43994</v>
      </c>
      <c r="B1529" s="153" t="s">
        <v>58</v>
      </c>
      <c r="C1529" s="153" t="s">
        <v>58</v>
      </c>
      <c r="D1529" s="154" t="s">
        <v>242</v>
      </c>
      <c r="E1529" s="154" t="s">
        <v>104</v>
      </c>
      <c r="F1529" s="154" t="s">
        <v>109</v>
      </c>
      <c r="G1529" s="155" t="str">
        <f>VLOOKUP(Repository_table[[#This Row],[Country of Destination]],$T$11:$U$47,2,)</f>
        <v>East Asia and Pacific</v>
      </c>
      <c r="H1529" s="154" t="s">
        <v>492</v>
      </c>
      <c r="I1529" s="154" t="s">
        <v>261</v>
      </c>
      <c r="J1529" s="156">
        <v>3187235</v>
      </c>
      <c r="K1529" s="157"/>
      <c r="L1529" s="164"/>
      <c r="N1529" s="117"/>
    </row>
    <row r="1530" spans="1:14" s="17" customFormat="1" ht="13" x14ac:dyDescent="0.25">
      <c r="A1530" s="152">
        <v>43995</v>
      </c>
      <c r="B1530" s="153" t="s">
        <v>377</v>
      </c>
      <c r="C1530" s="153" t="s">
        <v>447</v>
      </c>
      <c r="D1530" s="154" t="s">
        <v>404</v>
      </c>
      <c r="E1530" s="154" t="s">
        <v>104</v>
      </c>
      <c r="F1530" s="154" t="s">
        <v>244</v>
      </c>
      <c r="G1530" s="155" t="str">
        <f>VLOOKUP(Repository_table[[#This Row],[Country of Destination]],$T$11:$U$47,2,)</f>
        <v>Europe and Central Asia</v>
      </c>
      <c r="H1530" s="154" t="s">
        <v>473</v>
      </c>
      <c r="I1530" s="154" t="s">
        <v>378</v>
      </c>
      <c r="J1530" s="156">
        <v>3278512</v>
      </c>
      <c r="K1530" s="157"/>
      <c r="L1530" s="164" t="s">
        <v>351</v>
      </c>
      <c r="N1530" s="117"/>
    </row>
    <row r="1531" spans="1:14" s="17" customFormat="1" ht="13" x14ac:dyDescent="0.25">
      <c r="A1531" s="152">
        <v>43995</v>
      </c>
      <c r="B1531" s="153" t="s">
        <v>185</v>
      </c>
      <c r="C1531" s="153" t="s">
        <v>204</v>
      </c>
      <c r="D1531" s="154" t="s">
        <v>253</v>
      </c>
      <c r="E1531" s="154" t="s">
        <v>104</v>
      </c>
      <c r="F1531" s="154" t="s">
        <v>232</v>
      </c>
      <c r="G1531" s="155" t="str">
        <f>VLOOKUP(Repository_table[[#This Row],[Country of Destination]],$T$11:$U$47,2,)</f>
        <v>Europe and Central Asia</v>
      </c>
      <c r="H1531" s="154" t="s">
        <v>391</v>
      </c>
      <c r="I1531" s="154" t="s">
        <v>254</v>
      </c>
      <c r="J1531" s="156">
        <v>3471472</v>
      </c>
      <c r="K1531" s="157"/>
      <c r="L1531" s="164"/>
      <c r="N1531" s="117"/>
    </row>
    <row r="1532" spans="1:14" s="17" customFormat="1" ht="25" x14ac:dyDescent="0.25">
      <c r="A1532" s="152">
        <v>43996</v>
      </c>
      <c r="B1532" s="153" t="s">
        <v>292</v>
      </c>
      <c r="C1532" s="153" t="s">
        <v>293</v>
      </c>
      <c r="D1532" s="154" t="s">
        <v>393</v>
      </c>
      <c r="E1532" s="154" t="s">
        <v>104</v>
      </c>
      <c r="F1532" s="154" t="s">
        <v>170</v>
      </c>
      <c r="G1532" s="155" t="str">
        <f>VLOOKUP(Repository_table[[#This Row],[Country of Destination]],$T$11:$U$47,2,)</f>
        <v>Latin America and the Caribbean</v>
      </c>
      <c r="H1532" s="154" t="s">
        <v>440</v>
      </c>
      <c r="I1532" s="154" t="s">
        <v>296</v>
      </c>
      <c r="J1532" s="156">
        <v>2229454</v>
      </c>
      <c r="K1532" s="157"/>
      <c r="L1532" s="164"/>
      <c r="N1532" s="117"/>
    </row>
    <row r="1533" spans="1:14" s="17" customFormat="1" ht="13" x14ac:dyDescent="0.25">
      <c r="A1533" s="152">
        <v>43998</v>
      </c>
      <c r="B1533" s="153" t="s">
        <v>377</v>
      </c>
      <c r="C1533" s="153" t="s">
        <v>447</v>
      </c>
      <c r="D1533" s="154" t="s">
        <v>404</v>
      </c>
      <c r="E1533" s="154" t="s">
        <v>104</v>
      </c>
      <c r="F1533" s="154" t="s">
        <v>65</v>
      </c>
      <c r="G1533" s="155" t="str">
        <f>VLOOKUP(Repository_table[[#This Row],[Country of Destination]],$T$11:$U$47,2,)</f>
        <v>South Asia</v>
      </c>
      <c r="H1533" s="154" t="s">
        <v>325</v>
      </c>
      <c r="I1533" s="154" t="s">
        <v>378</v>
      </c>
      <c r="J1533" s="156">
        <v>3287954</v>
      </c>
      <c r="K1533" s="157"/>
      <c r="L1533" s="164"/>
      <c r="N1533" s="117"/>
    </row>
    <row r="1534" spans="1:14" s="17" customFormat="1" ht="13" x14ac:dyDescent="0.25">
      <c r="A1534" s="152">
        <v>43999</v>
      </c>
      <c r="B1534" s="153" t="s">
        <v>185</v>
      </c>
      <c r="C1534" s="153" t="s">
        <v>203</v>
      </c>
      <c r="D1534" s="154" t="s">
        <v>253</v>
      </c>
      <c r="E1534" s="154" t="s">
        <v>104</v>
      </c>
      <c r="F1534" s="154" t="s">
        <v>65</v>
      </c>
      <c r="G1534" s="155" t="str">
        <f>VLOOKUP(Repository_table[[#This Row],[Country of Destination]],$T$11:$U$47,2,)</f>
        <v>South Asia</v>
      </c>
      <c r="H1534" s="154" t="s">
        <v>173</v>
      </c>
      <c r="I1534" s="154" t="s">
        <v>254</v>
      </c>
      <c r="J1534" s="156">
        <v>3459060</v>
      </c>
      <c r="K1534" s="157"/>
      <c r="L1534" s="164"/>
      <c r="N1534" s="117"/>
    </row>
    <row r="1535" spans="1:14" s="17" customFormat="1" ht="13" x14ac:dyDescent="0.25">
      <c r="A1535" s="152">
        <v>44001</v>
      </c>
      <c r="B1535" s="153" t="s">
        <v>377</v>
      </c>
      <c r="C1535" s="153" t="s">
        <v>447</v>
      </c>
      <c r="D1535" s="154" t="s">
        <v>404</v>
      </c>
      <c r="E1535" s="154" t="s">
        <v>104</v>
      </c>
      <c r="F1535" s="154" t="s">
        <v>196</v>
      </c>
      <c r="G1535" s="155" t="str">
        <f>VLOOKUP(Repository_table[[#This Row],[Country of Destination]],$T$11:$U$47,2,)</f>
        <v>Europe and Central Asia</v>
      </c>
      <c r="H1535" s="154" t="s">
        <v>164</v>
      </c>
      <c r="I1535" s="154" t="s">
        <v>378</v>
      </c>
      <c r="J1535" s="156">
        <v>3399685</v>
      </c>
      <c r="K1535" s="157"/>
      <c r="L1535" s="164" t="s">
        <v>351</v>
      </c>
      <c r="N1535" s="117"/>
    </row>
    <row r="1536" spans="1:14" s="17" customFormat="1" ht="13" x14ac:dyDescent="0.25">
      <c r="A1536" s="152">
        <v>44001</v>
      </c>
      <c r="B1536" s="153" t="s">
        <v>377</v>
      </c>
      <c r="C1536" s="153" t="s">
        <v>447</v>
      </c>
      <c r="D1536" s="154" t="s">
        <v>404</v>
      </c>
      <c r="E1536" s="154" t="s">
        <v>104</v>
      </c>
      <c r="F1536" s="154" t="s">
        <v>65</v>
      </c>
      <c r="G1536" s="155" t="str">
        <f>VLOOKUP(Repository_table[[#This Row],[Country of Destination]],$T$11:$U$47,2,)</f>
        <v>South Asia</v>
      </c>
      <c r="H1536" s="154" t="s">
        <v>226</v>
      </c>
      <c r="I1536" s="154" t="s">
        <v>378</v>
      </c>
      <c r="J1536" s="156">
        <v>3353141</v>
      </c>
      <c r="K1536" s="157"/>
      <c r="L1536" s="164"/>
      <c r="N1536" s="117"/>
    </row>
    <row r="1537" spans="1:14" s="17" customFormat="1" ht="13" x14ac:dyDescent="0.25">
      <c r="A1537" s="152">
        <v>44001</v>
      </c>
      <c r="B1537" s="153" t="s">
        <v>58</v>
      </c>
      <c r="C1537" s="153" t="s">
        <v>58</v>
      </c>
      <c r="D1537" s="154" t="s">
        <v>243</v>
      </c>
      <c r="E1537" s="154" t="s">
        <v>104</v>
      </c>
      <c r="F1537" s="154" t="s">
        <v>244</v>
      </c>
      <c r="G1537" s="155" t="str">
        <f>VLOOKUP(Repository_table[[#This Row],[Country of Destination]],$T$11:$U$47,2,)</f>
        <v>Europe and Central Asia</v>
      </c>
      <c r="H1537" s="154" t="s">
        <v>171</v>
      </c>
      <c r="I1537" s="154" t="s">
        <v>261</v>
      </c>
      <c r="J1537" s="156">
        <v>3201594</v>
      </c>
      <c r="K1537" s="157"/>
      <c r="L1537" s="164"/>
      <c r="N1537" s="117"/>
    </row>
    <row r="1538" spans="1:14" s="17" customFormat="1" ht="13" x14ac:dyDescent="0.25">
      <c r="A1538" s="152">
        <v>44003</v>
      </c>
      <c r="B1538" s="153" t="s">
        <v>58</v>
      </c>
      <c r="C1538" s="153" t="s">
        <v>58</v>
      </c>
      <c r="D1538" s="154" t="s">
        <v>242</v>
      </c>
      <c r="E1538" s="154" t="s">
        <v>104</v>
      </c>
      <c r="F1538" s="154" t="s">
        <v>109</v>
      </c>
      <c r="G1538" s="155" t="str">
        <f>VLOOKUP(Repository_table[[#This Row],[Country of Destination]],$T$11:$U$47,2,)</f>
        <v>East Asia and Pacific</v>
      </c>
      <c r="H1538" s="154" t="s">
        <v>152</v>
      </c>
      <c r="I1538" s="154" t="s">
        <v>261</v>
      </c>
      <c r="J1538" s="156">
        <v>3691145</v>
      </c>
      <c r="K1538" s="157"/>
      <c r="L1538" s="164"/>
      <c r="N1538" s="117"/>
    </row>
    <row r="1539" spans="1:14" s="17" customFormat="1" ht="13" x14ac:dyDescent="0.25">
      <c r="A1539" s="152">
        <v>44004</v>
      </c>
      <c r="B1539" s="153" t="s">
        <v>377</v>
      </c>
      <c r="C1539" s="153" t="s">
        <v>475</v>
      </c>
      <c r="D1539" s="154" t="s">
        <v>466</v>
      </c>
      <c r="E1539" s="154" t="s">
        <v>104</v>
      </c>
      <c r="F1539" s="154" t="s">
        <v>108</v>
      </c>
      <c r="G1539" s="155" t="str">
        <f>VLOOKUP(Repository_table[[#This Row],[Country of Destination]],$T$11:$U$47,2,)</f>
        <v>Latin America and the Caribbean</v>
      </c>
      <c r="H1539" s="154" t="s">
        <v>271</v>
      </c>
      <c r="I1539" s="154" t="s">
        <v>378</v>
      </c>
      <c r="J1539" s="156">
        <v>3313072</v>
      </c>
      <c r="K1539" s="157"/>
      <c r="L1539" s="164"/>
      <c r="N1539" s="117"/>
    </row>
    <row r="1540" spans="1:14" s="17" customFormat="1" ht="25" x14ac:dyDescent="0.25">
      <c r="A1540" s="152">
        <v>44004</v>
      </c>
      <c r="B1540" s="153" t="s">
        <v>292</v>
      </c>
      <c r="C1540" s="153" t="s">
        <v>293</v>
      </c>
      <c r="D1540" s="154" t="s">
        <v>393</v>
      </c>
      <c r="E1540" s="154" t="s">
        <v>104</v>
      </c>
      <c r="F1540" s="154" t="s">
        <v>213</v>
      </c>
      <c r="G1540" s="155" t="str">
        <f>VLOOKUP(Repository_table[[#This Row],[Country of Destination]],$T$11:$U$47,2,)</f>
        <v>Middle East and North Africa</v>
      </c>
      <c r="H1540" s="154" t="s">
        <v>229</v>
      </c>
      <c r="I1540" s="154" t="s">
        <v>296</v>
      </c>
      <c r="J1540" s="156">
        <v>3276770</v>
      </c>
      <c r="K1540" s="157"/>
      <c r="L1540" s="164"/>
      <c r="N1540" s="117"/>
    </row>
    <row r="1541" spans="1:14" s="17" customFormat="1" ht="13" x14ac:dyDescent="0.25">
      <c r="A1541" s="152">
        <v>44006</v>
      </c>
      <c r="B1541" s="153" t="s">
        <v>185</v>
      </c>
      <c r="C1541" s="153" t="s">
        <v>204</v>
      </c>
      <c r="D1541" s="154" t="s">
        <v>253</v>
      </c>
      <c r="E1541" s="154" t="s">
        <v>104</v>
      </c>
      <c r="F1541" s="154" t="s">
        <v>196</v>
      </c>
      <c r="G1541" s="155" t="str">
        <f>VLOOKUP(Repository_table[[#This Row],[Country of Destination]],$T$11:$U$47,2,)</f>
        <v>Europe and Central Asia</v>
      </c>
      <c r="H1541" s="154" t="s">
        <v>289</v>
      </c>
      <c r="I1541" s="154" t="s">
        <v>254</v>
      </c>
      <c r="J1541" s="156">
        <v>3470047</v>
      </c>
      <c r="K1541" s="157"/>
      <c r="L1541" s="164"/>
      <c r="N1541" s="117"/>
    </row>
    <row r="1542" spans="1:14" s="17" customFormat="1" ht="25" x14ac:dyDescent="0.25">
      <c r="A1542" s="152">
        <v>44007</v>
      </c>
      <c r="B1542" s="153" t="s">
        <v>424</v>
      </c>
      <c r="C1542" s="153" t="s">
        <v>449</v>
      </c>
      <c r="D1542" s="154" t="s">
        <v>450</v>
      </c>
      <c r="E1542" s="154" t="s">
        <v>104</v>
      </c>
      <c r="F1542" s="154" t="s">
        <v>109</v>
      </c>
      <c r="G1542" s="155" t="str">
        <f>VLOOKUP(Repository_table[[#This Row],[Country of Destination]],$T$11:$U$47,2,)</f>
        <v>East Asia and Pacific</v>
      </c>
      <c r="H1542" s="154" t="s">
        <v>307</v>
      </c>
      <c r="I1542" s="154" t="s">
        <v>421</v>
      </c>
      <c r="J1542" s="156">
        <v>3691386</v>
      </c>
      <c r="K1542" s="157"/>
      <c r="L1542" s="164"/>
      <c r="N1542" s="117"/>
    </row>
    <row r="1543" spans="1:14" s="17" customFormat="1" ht="13" x14ac:dyDescent="0.25">
      <c r="A1543" s="152">
        <v>44008</v>
      </c>
      <c r="B1543" s="153" t="s">
        <v>377</v>
      </c>
      <c r="C1543" s="153" t="s">
        <v>447</v>
      </c>
      <c r="D1543" s="154" t="s">
        <v>376</v>
      </c>
      <c r="E1543" s="154" t="s">
        <v>186</v>
      </c>
      <c r="F1543" s="154" t="s">
        <v>78</v>
      </c>
      <c r="G1543" s="155" t="str">
        <f>VLOOKUP(Repository_table[[#This Row],[Country of Destination]],$T$11:$U$47,2,)</f>
        <v>East Asia and Pacific</v>
      </c>
      <c r="H1543" s="154" t="s">
        <v>364</v>
      </c>
      <c r="I1543" s="154" t="s">
        <v>378</v>
      </c>
      <c r="J1543" s="156">
        <v>3541153</v>
      </c>
      <c r="K1543" s="157"/>
      <c r="L1543" s="164" t="s">
        <v>351</v>
      </c>
      <c r="N1543" s="117"/>
    </row>
    <row r="1544" spans="1:14" s="17" customFormat="1" ht="13" x14ac:dyDescent="0.25">
      <c r="A1544" s="152">
        <v>44009</v>
      </c>
      <c r="B1544" s="153" t="s">
        <v>185</v>
      </c>
      <c r="C1544" s="153" t="s">
        <v>203</v>
      </c>
      <c r="D1544" s="154" t="s">
        <v>253</v>
      </c>
      <c r="E1544" s="154" t="s">
        <v>104</v>
      </c>
      <c r="F1544" s="154" t="s">
        <v>244</v>
      </c>
      <c r="G1544" s="155" t="str">
        <f>VLOOKUP(Repository_table[[#This Row],[Country of Destination]],$T$11:$U$47,2,)</f>
        <v>Europe and Central Asia</v>
      </c>
      <c r="H1544" s="154" t="s">
        <v>465</v>
      </c>
      <c r="I1544" s="154" t="s">
        <v>254</v>
      </c>
      <c r="J1544" s="156">
        <v>3186142</v>
      </c>
      <c r="K1544" s="157"/>
      <c r="L1544" s="164"/>
      <c r="N1544" s="117"/>
    </row>
    <row r="1545" spans="1:14" s="17" customFormat="1" ht="13" x14ac:dyDescent="0.25">
      <c r="A1545" s="152">
        <v>44009</v>
      </c>
      <c r="B1545" s="169" t="s">
        <v>58</v>
      </c>
      <c r="C1545" s="153" t="s">
        <v>58</v>
      </c>
      <c r="D1545" s="170" t="s">
        <v>242</v>
      </c>
      <c r="E1545" s="154" t="s">
        <v>104</v>
      </c>
      <c r="F1545" s="154" t="s">
        <v>109</v>
      </c>
      <c r="G1545" s="155" t="str">
        <f>VLOOKUP(Repository_table[[#This Row],[Country of Destination]],$T$11:$U$47,2,)</f>
        <v>East Asia and Pacific</v>
      </c>
      <c r="H1545" s="154" t="s">
        <v>246</v>
      </c>
      <c r="I1545" s="154" t="s">
        <v>261</v>
      </c>
      <c r="J1545" s="156">
        <v>3708554</v>
      </c>
      <c r="K1545" s="157"/>
      <c r="L1545" s="164"/>
      <c r="N1545" s="117"/>
    </row>
    <row r="1546" spans="1:14" s="17" customFormat="1" ht="13" x14ac:dyDescent="0.25">
      <c r="A1546" s="152">
        <v>44010</v>
      </c>
      <c r="B1546" s="153" t="s">
        <v>377</v>
      </c>
      <c r="C1546" s="153" t="s">
        <v>447</v>
      </c>
      <c r="D1546" s="154" t="s">
        <v>404</v>
      </c>
      <c r="E1546" s="154" t="s">
        <v>104</v>
      </c>
      <c r="F1546" s="154" t="s">
        <v>78</v>
      </c>
      <c r="G1546" s="155" t="str">
        <f>VLOOKUP(Repository_table[[#This Row],[Country of Destination]],$T$11:$U$47,2,)</f>
        <v>East Asia and Pacific</v>
      </c>
      <c r="H1546" s="154" t="s">
        <v>419</v>
      </c>
      <c r="I1546" s="154" t="s">
        <v>378</v>
      </c>
      <c r="J1546" s="156">
        <v>3504147</v>
      </c>
      <c r="K1546" s="157"/>
      <c r="L1546" s="164"/>
      <c r="N1546" s="117"/>
    </row>
    <row r="1547" spans="1:14" s="17" customFormat="1" ht="25" x14ac:dyDescent="0.25">
      <c r="A1547" s="152">
        <v>44010</v>
      </c>
      <c r="B1547" s="153" t="s">
        <v>449</v>
      </c>
      <c r="C1547" s="153" t="s">
        <v>462</v>
      </c>
      <c r="D1547" s="154" t="s">
        <v>535</v>
      </c>
      <c r="E1547" s="154" t="s">
        <v>104</v>
      </c>
      <c r="F1547" s="154" t="s">
        <v>78</v>
      </c>
      <c r="G1547" s="155" t="str">
        <f>VLOOKUP(Repository_table[[#This Row],[Country of Destination]],$T$11:$U$47,2,)</f>
        <v>East Asia and Pacific</v>
      </c>
      <c r="H1547" s="154" t="s">
        <v>470</v>
      </c>
      <c r="I1547" s="154" t="s">
        <v>421</v>
      </c>
      <c r="J1547" s="156">
        <v>3851307</v>
      </c>
      <c r="K1547" s="157"/>
      <c r="L1547" s="164"/>
      <c r="N1547" s="117"/>
    </row>
    <row r="1548" spans="1:14" s="17" customFormat="1" ht="13" x14ac:dyDescent="0.25">
      <c r="A1548" s="152">
        <v>44011</v>
      </c>
      <c r="B1548" s="153" t="s">
        <v>58</v>
      </c>
      <c r="C1548" s="153" t="s">
        <v>58</v>
      </c>
      <c r="D1548" s="154" t="s">
        <v>242</v>
      </c>
      <c r="E1548" s="154" t="s">
        <v>104</v>
      </c>
      <c r="F1548" s="154" t="s">
        <v>109</v>
      </c>
      <c r="G1548" s="155" t="str">
        <f>VLOOKUP(Repository_table[[#This Row],[Country of Destination]],$T$11:$U$47,2,)</f>
        <v>East Asia and Pacific</v>
      </c>
      <c r="H1548" s="154" t="s">
        <v>286</v>
      </c>
      <c r="I1548" s="154" t="s">
        <v>261</v>
      </c>
      <c r="J1548" s="156">
        <v>3224354</v>
      </c>
      <c r="K1548" s="157"/>
      <c r="L1548" s="164"/>
      <c r="N1548" s="117"/>
    </row>
    <row r="1549" spans="1:14" s="17" customFormat="1" ht="13" x14ac:dyDescent="0.25">
      <c r="A1549" s="152">
        <v>44013</v>
      </c>
      <c r="B1549" s="153" t="s">
        <v>377</v>
      </c>
      <c r="C1549" s="153" t="s">
        <v>448</v>
      </c>
      <c r="D1549" s="154" t="s">
        <v>404</v>
      </c>
      <c r="E1549" s="154" t="s">
        <v>104</v>
      </c>
      <c r="F1549" s="154" t="s">
        <v>78</v>
      </c>
      <c r="G1549" s="155" t="str">
        <f>VLOOKUP(Repository_table[[#This Row],[Country of Destination]],$T$11:$U$47,2,)</f>
        <v>East Asia and Pacific</v>
      </c>
      <c r="H1549" s="154" t="s">
        <v>359</v>
      </c>
      <c r="I1549" s="154" t="s">
        <v>378</v>
      </c>
      <c r="J1549" s="156">
        <v>3648296</v>
      </c>
      <c r="K1549" s="157"/>
      <c r="L1549" s="164"/>
      <c r="N1549" s="117"/>
    </row>
    <row r="1550" spans="1:14" s="17" customFormat="1" ht="13" x14ac:dyDescent="0.25">
      <c r="A1550" s="152">
        <v>44013</v>
      </c>
      <c r="B1550" s="153" t="s">
        <v>58</v>
      </c>
      <c r="C1550" s="153" t="s">
        <v>58</v>
      </c>
      <c r="D1550" s="154" t="s">
        <v>390</v>
      </c>
      <c r="E1550" s="154" t="s">
        <v>104</v>
      </c>
      <c r="F1550" s="154" t="s">
        <v>65</v>
      </c>
      <c r="G1550" s="155" t="str">
        <f>VLOOKUP(Repository_table[[#This Row],[Country of Destination]],$T$11:$U$47,2,)</f>
        <v>South Asia</v>
      </c>
      <c r="H1550" s="154" t="s">
        <v>494</v>
      </c>
      <c r="I1550" s="154" t="s">
        <v>261</v>
      </c>
      <c r="J1550" s="156">
        <v>3072724</v>
      </c>
      <c r="K1550" s="157"/>
      <c r="L1550" s="164" t="s">
        <v>57</v>
      </c>
      <c r="N1550" s="117"/>
    </row>
    <row r="1551" spans="1:14" s="17" customFormat="1" ht="13" x14ac:dyDescent="0.25">
      <c r="A1551" s="152">
        <v>44013</v>
      </c>
      <c r="B1551" s="153" t="s">
        <v>58</v>
      </c>
      <c r="C1551" s="153" t="s">
        <v>58</v>
      </c>
      <c r="D1551" s="147" t="s">
        <v>243</v>
      </c>
      <c r="E1551" s="154" t="s">
        <v>104</v>
      </c>
      <c r="F1551" s="154" t="s">
        <v>65</v>
      </c>
      <c r="G1551" s="155" t="str">
        <f>VLOOKUP(Repository_table[[#This Row],[Country of Destination]],$T$11:$U$47,2,)</f>
        <v>South Asia</v>
      </c>
      <c r="H1551" s="154" t="s">
        <v>494</v>
      </c>
      <c r="I1551" s="154" t="s">
        <v>261</v>
      </c>
      <c r="J1551" s="156">
        <v>590712</v>
      </c>
      <c r="K1551" s="157"/>
      <c r="L1551" s="164" t="s">
        <v>57</v>
      </c>
      <c r="N1551" s="117"/>
    </row>
    <row r="1552" spans="1:14" s="17" customFormat="1" ht="13" x14ac:dyDescent="0.25">
      <c r="A1552" s="152">
        <v>44014</v>
      </c>
      <c r="B1552" s="153" t="s">
        <v>377</v>
      </c>
      <c r="C1552" s="153" t="s">
        <v>447</v>
      </c>
      <c r="D1552" s="154" t="s">
        <v>404</v>
      </c>
      <c r="E1552" s="154" t="s">
        <v>104</v>
      </c>
      <c r="F1552" s="154" t="s">
        <v>317</v>
      </c>
      <c r="G1552" s="155" t="str">
        <f>VLOOKUP(Repository_table[[#This Row],[Country of Destination]],$T$11:$U$47,2,)</f>
        <v>Middle East and North Africa</v>
      </c>
      <c r="H1552" s="154" t="s">
        <v>441</v>
      </c>
      <c r="I1552" s="154" t="s">
        <v>378</v>
      </c>
      <c r="J1552" s="156">
        <v>3276610</v>
      </c>
      <c r="K1552" s="157"/>
      <c r="L1552" s="164" t="s">
        <v>351</v>
      </c>
      <c r="N1552" s="117"/>
    </row>
    <row r="1553" spans="1:14" s="17" customFormat="1" ht="25" x14ac:dyDescent="0.25">
      <c r="A1553" s="152">
        <v>44014</v>
      </c>
      <c r="B1553" s="153" t="s">
        <v>292</v>
      </c>
      <c r="C1553" s="153" t="s">
        <v>293</v>
      </c>
      <c r="D1553" s="154" t="s">
        <v>394</v>
      </c>
      <c r="E1553" s="154" t="s">
        <v>104</v>
      </c>
      <c r="F1553" s="154" t="s">
        <v>283</v>
      </c>
      <c r="G1553" s="155" t="str">
        <f>VLOOKUP(Repository_table[[#This Row],[Country of Destination]],$T$11:$U$47,2,)</f>
        <v>East Asia and Pacific</v>
      </c>
      <c r="H1553" s="154" t="s">
        <v>416</v>
      </c>
      <c r="I1553" s="154" t="s">
        <v>296</v>
      </c>
      <c r="J1553" s="156">
        <v>3690026</v>
      </c>
      <c r="K1553" s="157"/>
      <c r="L1553" s="164"/>
      <c r="N1553" s="117"/>
    </row>
    <row r="1554" spans="1:14" s="17" customFormat="1" ht="13" x14ac:dyDescent="0.25">
      <c r="A1554" s="152">
        <v>44014</v>
      </c>
      <c r="B1554" s="153" t="s">
        <v>58</v>
      </c>
      <c r="C1554" s="153" t="s">
        <v>58</v>
      </c>
      <c r="D1554" s="154" t="s">
        <v>243</v>
      </c>
      <c r="E1554" s="154" t="s">
        <v>104</v>
      </c>
      <c r="F1554" s="154" t="s">
        <v>232</v>
      </c>
      <c r="G1554" s="155" t="str">
        <f>VLOOKUP(Repository_table[[#This Row],[Country of Destination]],$T$11:$U$47,2,)</f>
        <v>Europe and Central Asia</v>
      </c>
      <c r="H1554" s="154" t="s">
        <v>255</v>
      </c>
      <c r="I1554" s="154" t="s">
        <v>261</v>
      </c>
      <c r="J1554" s="156">
        <v>3257505</v>
      </c>
      <c r="K1554" s="157"/>
      <c r="L1554" s="164"/>
      <c r="N1554" s="117"/>
    </row>
    <row r="1555" spans="1:14" s="17" customFormat="1" ht="13" x14ac:dyDescent="0.25">
      <c r="A1555" s="152">
        <v>44016</v>
      </c>
      <c r="B1555" s="153" t="s">
        <v>185</v>
      </c>
      <c r="C1555" s="153" t="s">
        <v>204</v>
      </c>
      <c r="D1555" s="154" t="s">
        <v>253</v>
      </c>
      <c r="E1555" s="154" t="s">
        <v>104</v>
      </c>
      <c r="F1555" s="154" t="s">
        <v>196</v>
      </c>
      <c r="G1555" s="155" t="str">
        <f>VLOOKUP(Repository_table[[#This Row],[Country of Destination]],$T$11:$U$47,2,)</f>
        <v>Europe and Central Asia</v>
      </c>
      <c r="H1555" s="154" t="s">
        <v>398</v>
      </c>
      <c r="I1555" s="154" t="s">
        <v>254</v>
      </c>
      <c r="J1555" s="156">
        <v>3487513</v>
      </c>
      <c r="K1555" s="157"/>
      <c r="L1555" s="164"/>
      <c r="N1555" s="117"/>
    </row>
    <row r="1556" spans="1:14" s="17" customFormat="1" ht="13" x14ac:dyDescent="0.25">
      <c r="A1556" s="152">
        <v>44019</v>
      </c>
      <c r="B1556" s="153" t="s">
        <v>377</v>
      </c>
      <c r="C1556" s="153" t="s">
        <v>447</v>
      </c>
      <c r="D1556" s="154" t="s">
        <v>404</v>
      </c>
      <c r="E1556" s="154" t="s">
        <v>104</v>
      </c>
      <c r="F1556" s="154" t="s">
        <v>69</v>
      </c>
      <c r="G1556" s="155" t="str">
        <f>VLOOKUP(Repository_table[[#This Row],[Country of Destination]],$T$11:$U$47,2,)</f>
        <v>East Asia and Pacific</v>
      </c>
      <c r="H1556" s="154" t="s">
        <v>476</v>
      </c>
      <c r="I1556" s="154" t="s">
        <v>378</v>
      </c>
      <c r="J1556" s="156">
        <v>3411839</v>
      </c>
      <c r="K1556" s="157"/>
      <c r="L1556" s="164"/>
      <c r="N1556" s="117"/>
    </row>
    <row r="1557" spans="1:14" s="17" customFormat="1" ht="13" x14ac:dyDescent="0.25">
      <c r="A1557" s="152">
        <v>44020</v>
      </c>
      <c r="B1557" s="153" t="s">
        <v>58</v>
      </c>
      <c r="C1557" s="153" t="s">
        <v>58</v>
      </c>
      <c r="D1557" s="147" t="s">
        <v>243</v>
      </c>
      <c r="E1557" s="154" t="s">
        <v>104</v>
      </c>
      <c r="F1557" s="154" t="s">
        <v>232</v>
      </c>
      <c r="G1557" s="155" t="str">
        <f>VLOOKUP(Repository_table[[#This Row],[Country of Destination]],$T$11:$U$47,2,)</f>
        <v>Europe and Central Asia</v>
      </c>
      <c r="H1557" s="154" t="s">
        <v>265</v>
      </c>
      <c r="I1557" s="154" t="s">
        <v>261</v>
      </c>
      <c r="J1557" s="156">
        <v>282084</v>
      </c>
      <c r="K1557" s="157"/>
      <c r="L1557" s="164"/>
      <c r="N1557" s="117"/>
    </row>
    <row r="1558" spans="1:14" s="17" customFormat="1" ht="13" x14ac:dyDescent="0.25">
      <c r="A1558" s="152">
        <v>44020</v>
      </c>
      <c r="B1558" s="153" t="s">
        <v>58</v>
      </c>
      <c r="C1558" s="153" t="s">
        <v>58</v>
      </c>
      <c r="D1558" s="154" t="s">
        <v>243</v>
      </c>
      <c r="E1558" s="154" t="s">
        <v>104</v>
      </c>
      <c r="F1558" s="154" t="s">
        <v>232</v>
      </c>
      <c r="G1558" s="155" t="str">
        <f>VLOOKUP(Repository_table[[#This Row],[Country of Destination]],$T$11:$U$47,2,)</f>
        <v>Europe and Central Asia</v>
      </c>
      <c r="H1558" s="154" t="s">
        <v>265</v>
      </c>
      <c r="I1558" s="154" t="s">
        <v>261</v>
      </c>
      <c r="J1558" s="156">
        <v>3114792</v>
      </c>
      <c r="K1558" s="157"/>
      <c r="L1558" s="164"/>
      <c r="N1558" s="117"/>
    </row>
    <row r="1559" spans="1:14" s="17" customFormat="1" ht="13" x14ac:dyDescent="0.25">
      <c r="A1559" s="152">
        <v>44022</v>
      </c>
      <c r="B1559" s="153" t="s">
        <v>377</v>
      </c>
      <c r="C1559" s="153" t="s">
        <v>475</v>
      </c>
      <c r="D1559" s="154" t="s">
        <v>466</v>
      </c>
      <c r="E1559" s="154" t="s">
        <v>104</v>
      </c>
      <c r="F1559" s="154" t="s">
        <v>108</v>
      </c>
      <c r="G1559" s="155" t="str">
        <f>VLOOKUP(Repository_table[[#This Row],[Country of Destination]],$T$11:$U$47,2,)</f>
        <v>Latin America and the Caribbean</v>
      </c>
      <c r="H1559" s="154" t="s">
        <v>127</v>
      </c>
      <c r="I1559" s="154" t="s">
        <v>378</v>
      </c>
      <c r="J1559" s="156">
        <v>1515206</v>
      </c>
      <c r="K1559" s="157"/>
      <c r="L1559" s="164" t="s">
        <v>57</v>
      </c>
      <c r="N1559" s="117"/>
    </row>
    <row r="1560" spans="1:14" s="17" customFormat="1" ht="13" x14ac:dyDescent="0.25">
      <c r="A1560" s="152">
        <v>44022</v>
      </c>
      <c r="B1560" s="153" t="s">
        <v>377</v>
      </c>
      <c r="C1560" s="153" t="s">
        <v>447</v>
      </c>
      <c r="D1560" s="154" t="s">
        <v>404</v>
      </c>
      <c r="E1560" s="154" t="s">
        <v>104</v>
      </c>
      <c r="F1560" s="154" t="s">
        <v>170</v>
      </c>
      <c r="G1560" s="155" t="str">
        <f>VLOOKUP(Repository_table[[#This Row],[Country of Destination]],$T$11:$U$47,2,)</f>
        <v>Latin America and the Caribbean</v>
      </c>
      <c r="H1560" s="154" t="s">
        <v>127</v>
      </c>
      <c r="I1560" s="154" t="s">
        <v>378</v>
      </c>
      <c r="J1560" s="156">
        <v>2217648</v>
      </c>
      <c r="K1560" s="157"/>
      <c r="L1560" s="164" t="s">
        <v>57</v>
      </c>
      <c r="N1560" s="117"/>
    </row>
    <row r="1561" spans="1:14" s="17" customFormat="1" ht="13" x14ac:dyDescent="0.25">
      <c r="A1561" s="152">
        <v>44022</v>
      </c>
      <c r="B1561" s="153" t="s">
        <v>185</v>
      </c>
      <c r="C1561" s="153" t="s">
        <v>203</v>
      </c>
      <c r="D1561" s="154" t="s">
        <v>253</v>
      </c>
      <c r="E1561" s="154" t="s">
        <v>104</v>
      </c>
      <c r="F1561" s="154" t="s">
        <v>69</v>
      </c>
      <c r="G1561" s="155" t="str">
        <f>VLOOKUP(Repository_table[[#This Row],[Country of Destination]],$T$11:$U$47,2,)</f>
        <v>East Asia and Pacific</v>
      </c>
      <c r="H1561" s="154" t="s">
        <v>365</v>
      </c>
      <c r="I1561" s="154" t="s">
        <v>254</v>
      </c>
      <c r="J1561" s="156">
        <v>3607196</v>
      </c>
      <c r="K1561" s="157"/>
      <c r="L1561" s="164"/>
      <c r="N1561" s="117"/>
    </row>
    <row r="1562" spans="1:14" s="17" customFormat="1" ht="13" x14ac:dyDescent="0.25">
      <c r="A1562" s="152">
        <v>44023</v>
      </c>
      <c r="B1562" s="153" t="s">
        <v>58</v>
      </c>
      <c r="C1562" s="153" t="s">
        <v>58</v>
      </c>
      <c r="D1562" s="154" t="s">
        <v>408</v>
      </c>
      <c r="E1562" s="154" t="s">
        <v>104</v>
      </c>
      <c r="F1562" s="154" t="s">
        <v>120</v>
      </c>
      <c r="G1562" s="155" t="str">
        <f>VLOOKUP(Repository_table[[#This Row],[Country of Destination]],$T$11:$U$47,2,)</f>
        <v>Europe and Central Asia</v>
      </c>
      <c r="H1562" s="154" t="s">
        <v>230</v>
      </c>
      <c r="I1562" s="154" t="s">
        <v>261</v>
      </c>
      <c r="J1562" s="156">
        <v>2908452</v>
      </c>
      <c r="K1562" s="157"/>
      <c r="L1562" s="164"/>
      <c r="N1562" s="117"/>
    </row>
    <row r="1563" spans="1:14" s="17" customFormat="1" ht="13" x14ac:dyDescent="0.25">
      <c r="A1563" s="152">
        <v>44025</v>
      </c>
      <c r="B1563" s="153" t="s">
        <v>58</v>
      </c>
      <c r="C1563" s="153" t="s">
        <v>58</v>
      </c>
      <c r="D1563" s="154" t="s">
        <v>242</v>
      </c>
      <c r="E1563" s="154" t="s">
        <v>104</v>
      </c>
      <c r="F1563" s="154" t="s">
        <v>109</v>
      </c>
      <c r="G1563" s="155" t="str">
        <f>VLOOKUP(Repository_table[[#This Row],[Country of Destination]],$T$11:$U$47,2,)</f>
        <v>East Asia and Pacific</v>
      </c>
      <c r="H1563" s="154" t="s">
        <v>180</v>
      </c>
      <c r="I1563" s="154" t="s">
        <v>261</v>
      </c>
      <c r="J1563" s="156">
        <v>3716311</v>
      </c>
      <c r="K1563" s="157"/>
      <c r="L1563" s="164"/>
      <c r="N1563" s="117"/>
    </row>
    <row r="1564" spans="1:14" s="17" customFormat="1" ht="13" x14ac:dyDescent="0.25">
      <c r="A1564" s="152">
        <v>44028</v>
      </c>
      <c r="B1564" s="153" t="s">
        <v>377</v>
      </c>
      <c r="C1564" s="153" t="s">
        <v>447</v>
      </c>
      <c r="D1564" s="154" t="s">
        <v>404</v>
      </c>
      <c r="E1564" s="154" t="s">
        <v>104</v>
      </c>
      <c r="F1564" s="154" t="s">
        <v>78</v>
      </c>
      <c r="G1564" s="155" t="str">
        <f>VLOOKUP(Repository_table[[#This Row],[Country of Destination]],$T$11:$U$47,2,)</f>
        <v>East Asia and Pacific</v>
      </c>
      <c r="H1564" s="154" t="s">
        <v>405</v>
      </c>
      <c r="I1564" s="154" t="s">
        <v>378</v>
      </c>
      <c r="J1564" s="156">
        <v>3506615</v>
      </c>
      <c r="K1564" s="157"/>
      <c r="L1564" s="164"/>
      <c r="N1564" s="117"/>
    </row>
    <row r="1565" spans="1:14" s="17" customFormat="1" ht="13" x14ac:dyDescent="0.25">
      <c r="A1565" s="152">
        <v>44028</v>
      </c>
      <c r="B1565" s="153" t="s">
        <v>185</v>
      </c>
      <c r="C1565" s="153" t="s">
        <v>204</v>
      </c>
      <c r="D1565" s="154" t="s">
        <v>253</v>
      </c>
      <c r="E1565" s="154" t="s">
        <v>104</v>
      </c>
      <c r="F1565" s="154" t="s">
        <v>294</v>
      </c>
      <c r="G1565" s="155" t="str">
        <f>VLOOKUP(Repository_table[[#This Row],[Country of Destination]],$T$11:$U$47,2,)</f>
        <v>Europe and Central Asia</v>
      </c>
      <c r="H1565" s="154" t="s">
        <v>473</v>
      </c>
      <c r="I1565" s="154" t="s">
        <v>254</v>
      </c>
      <c r="J1565" s="156">
        <v>3222429</v>
      </c>
      <c r="K1565" s="157"/>
      <c r="L1565" s="164"/>
      <c r="N1565" s="117"/>
    </row>
    <row r="1566" spans="1:14" s="17" customFormat="1" ht="13" x14ac:dyDescent="0.25">
      <c r="A1566" s="152">
        <v>44028</v>
      </c>
      <c r="B1566" s="153" t="s">
        <v>58</v>
      </c>
      <c r="C1566" s="153" t="s">
        <v>58</v>
      </c>
      <c r="D1566" s="154" t="s">
        <v>242</v>
      </c>
      <c r="E1566" s="154" t="s">
        <v>104</v>
      </c>
      <c r="F1566" s="154" t="s">
        <v>109</v>
      </c>
      <c r="G1566" s="155" t="str">
        <f>VLOOKUP(Repository_table[[#This Row],[Country of Destination]],$T$11:$U$47,2,)</f>
        <v>East Asia and Pacific</v>
      </c>
      <c r="H1566" s="154" t="s">
        <v>159</v>
      </c>
      <c r="I1566" s="154" t="s">
        <v>261</v>
      </c>
      <c r="J1566" s="156">
        <v>3693299</v>
      </c>
      <c r="K1566" s="157"/>
      <c r="L1566" s="164"/>
      <c r="N1566" s="117"/>
    </row>
    <row r="1567" spans="1:14" s="17" customFormat="1" ht="13" x14ac:dyDescent="0.25">
      <c r="A1567" s="152">
        <v>44031</v>
      </c>
      <c r="B1567" s="153" t="s">
        <v>377</v>
      </c>
      <c r="C1567" s="153" t="s">
        <v>447</v>
      </c>
      <c r="D1567" s="154" t="s">
        <v>404</v>
      </c>
      <c r="E1567" s="154" t="s">
        <v>104</v>
      </c>
      <c r="F1567" s="154" t="s">
        <v>232</v>
      </c>
      <c r="G1567" s="155" t="str">
        <f>VLOOKUP(Repository_table[[#This Row],[Country of Destination]],$T$11:$U$47,2,)</f>
        <v>Europe and Central Asia</v>
      </c>
      <c r="H1567" s="154" t="s">
        <v>472</v>
      </c>
      <c r="I1567" s="154" t="s">
        <v>378</v>
      </c>
      <c r="J1567" s="156">
        <v>3409360</v>
      </c>
      <c r="K1567" s="157"/>
      <c r="L1567" s="164" t="s">
        <v>351</v>
      </c>
      <c r="N1567" s="117"/>
    </row>
    <row r="1568" spans="1:14" s="17" customFormat="1" ht="13" x14ac:dyDescent="0.25">
      <c r="A1568" s="152">
        <v>44032</v>
      </c>
      <c r="B1568" s="153" t="s">
        <v>377</v>
      </c>
      <c r="C1568" s="153" t="s">
        <v>448</v>
      </c>
      <c r="D1568" s="154" t="s">
        <v>404</v>
      </c>
      <c r="E1568" s="154" t="s">
        <v>104</v>
      </c>
      <c r="F1568" s="154" t="s">
        <v>232</v>
      </c>
      <c r="G1568" s="155" t="str">
        <f>VLOOKUP(Repository_table[[#This Row],[Country of Destination]],$T$11:$U$47,2,)</f>
        <v>Europe and Central Asia</v>
      </c>
      <c r="H1568" s="154" t="s">
        <v>278</v>
      </c>
      <c r="I1568" s="154" t="s">
        <v>378</v>
      </c>
      <c r="J1568" s="156">
        <v>3615088</v>
      </c>
      <c r="K1568" s="157"/>
      <c r="L1568" s="164"/>
      <c r="N1568" s="117"/>
    </row>
    <row r="1569" spans="1:14" s="17" customFormat="1" ht="13" x14ac:dyDescent="0.25">
      <c r="A1569" s="152">
        <v>44032</v>
      </c>
      <c r="B1569" s="153" t="s">
        <v>58</v>
      </c>
      <c r="C1569" s="153" t="s">
        <v>58</v>
      </c>
      <c r="D1569" s="154" t="s">
        <v>243</v>
      </c>
      <c r="E1569" s="154" t="s">
        <v>104</v>
      </c>
      <c r="F1569" s="154" t="s">
        <v>319</v>
      </c>
      <c r="G1569" s="155" t="str">
        <f>VLOOKUP(Repository_table[[#This Row],[Country of Destination]],$T$11:$U$47,2,)</f>
        <v>East Asia and Pacific</v>
      </c>
      <c r="H1569" s="154" t="s">
        <v>458</v>
      </c>
      <c r="I1569" s="154" t="s">
        <v>261</v>
      </c>
      <c r="J1569" s="156">
        <v>3253553</v>
      </c>
      <c r="K1569" s="157"/>
      <c r="L1569" s="164"/>
      <c r="N1569" s="117"/>
    </row>
    <row r="1570" spans="1:14" s="17" customFormat="1" ht="13" x14ac:dyDescent="0.25">
      <c r="A1570" s="152">
        <v>44033</v>
      </c>
      <c r="B1570" s="153" t="s">
        <v>185</v>
      </c>
      <c r="C1570" s="153" t="s">
        <v>203</v>
      </c>
      <c r="D1570" s="154" t="s">
        <v>253</v>
      </c>
      <c r="E1570" s="154" t="s">
        <v>104</v>
      </c>
      <c r="F1570" s="154" t="s">
        <v>244</v>
      </c>
      <c r="G1570" s="155" t="str">
        <f>VLOOKUP(Repository_table[[#This Row],[Country of Destination]],$T$11:$U$47,2,)</f>
        <v>Europe and Central Asia</v>
      </c>
      <c r="H1570" s="154" t="s">
        <v>181</v>
      </c>
      <c r="I1570" s="154" t="s">
        <v>254</v>
      </c>
      <c r="J1570" s="156">
        <v>3232423</v>
      </c>
      <c r="K1570" s="157"/>
      <c r="L1570" s="164"/>
      <c r="N1570" s="117"/>
    </row>
    <row r="1571" spans="1:14" s="17" customFormat="1" ht="25" x14ac:dyDescent="0.25">
      <c r="A1571" s="152">
        <v>44035</v>
      </c>
      <c r="B1571" s="153" t="s">
        <v>292</v>
      </c>
      <c r="C1571" s="153" t="s">
        <v>293</v>
      </c>
      <c r="D1571" s="154" t="s">
        <v>393</v>
      </c>
      <c r="E1571" s="154" t="s">
        <v>104</v>
      </c>
      <c r="F1571" s="154" t="s">
        <v>213</v>
      </c>
      <c r="G1571" s="155" t="str">
        <f>VLOOKUP(Repository_table[[#This Row],[Country of Destination]],$T$11:$U$47,2,)</f>
        <v>Middle East and North Africa</v>
      </c>
      <c r="H1571" s="154" t="s">
        <v>137</v>
      </c>
      <c r="I1571" s="154" t="s">
        <v>296</v>
      </c>
      <c r="J1571" s="156">
        <v>3317434</v>
      </c>
      <c r="K1571" s="157"/>
      <c r="L1571" s="164"/>
      <c r="N1571" s="117"/>
    </row>
    <row r="1572" spans="1:14" s="17" customFormat="1" ht="25" x14ac:dyDescent="0.25">
      <c r="A1572" s="152">
        <v>44035</v>
      </c>
      <c r="B1572" s="169" t="s">
        <v>449</v>
      </c>
      <c r="C1572" s="153" t="s">
        <v>462</v>
      </c>
      <c r="D1572" s="171" t="s">
        <v>535</v>
      </c>
      <c r="E1572" s="154" t="s">
        <v>104</v>
      </c>
      <c r="F1572" s="154" t="s">
        <v>65</v>
      </c>
      <c r="G1572" s="155" t="str">
        <f>VLOOKUP(Repository_table[[#This Row],[Country of Destination]],$T$11:$U$47,2,)</f>
        <v>South Asia</v>
      </c>
      <c r="H1572" s="154" t="s">
        <v>350</v>
      </c>
      <c r="I1572" s="154" t="s">
        <v>421</v>
      </c>
      <c r="J1572" s="156">
        <v>3740787</v>
      </c>
      <c r="K1572" s="157"/>
      <c r="L1572" s="164"/>
      <c r="N1572" s="117"/>
    </row>
    <row r="1573" spans="1:14" s="17" customFormat="1" ht="13" x14ac:dyDescent="0.25">
      <c r="A1573" s="152">
        <v>44038</v>
      </c>
      <c r="B1573" s="153" t="s">
        <v>185</v>
      </c>
      <c r="C1573" s="153" t="s">
        <v>204</v>
      </c>
      <c r="D1573" s="154" t="s">
        <v>253</v>
      </c>
      <c r="E1573" s="154" t="s">
        <v>104</v>
      </c>
      <c r="F1573" s="154" t="s">
        <v>78</v>
      </c>
      <c r="G1573" s="155" t="str">
        <f>VLOOKUP(Repository_table[[#This Row],[Country of Destination]],$T$11:$U$47,2,)</f>
        <v>East Asia and Pacific</v>
      </c>
      <c r="H1573" s="154" t="s">
        <v>445</v>
      </c>
      <c r="I1573" s="154" t="s">
        <v>254</v>
      </c>
      <c r="J1573" s="156">
        <v>3463298</v>
      </c>
      <c r="K1573" s="157"/>
      <c r="L1573" s="164"/>
      <c r="N1573" s="117"/>
    </row>
    <row r="1574" spans="1:14" s="17" customFormat="1" ht="13" x14ac:dyDescent="0.25">
      <c r="A1574" s="152">
        <v>44039</v>
      </c>
      <c r="B1574" s="153" t="s">
        <v>377</v>
      </c>
      <c r="C1574" s="153" t="s">
        <v>447</v>
      </c>
      <c r="D1574" s="154" t="s">
        <v>404</v>
      </c>
      <c r="E1574" s="154" t="s">
        <v>104</v>
      </c>
      <c r="F1574" s="154" t="s">
        <v>69</v>
      </c>
      <c r="G1574" s="155" t="str">
        <f>VLOOKUP(Repository_table[[#This Row],[Country of Destination]],$T$11:$U$47,2,)</f>
        <v>East Asia and Pacific</v>
      </c>
      <c r="H1574" s="154" t="s">
        <v>201</v>
      </c>
      <c r="I1574" s="154" t="s">
        <v>378</v>
      </c>
      <c r="J1574" s="156">
        <v>3338964</v>
      </c>
      <c r="K1574" s="157"/>
      <c r="L1574" s="164"/>
      <c r="N1574" s="117"/>
    </row>
    <row r="1575" spans="1:14" s="17" customFormat="1" ht="13" x14ac:dyDescent="0.25">
      <c r="A1575" s="152">
        <v>44039</v>
      </c>
      <c r="B1575" s="153" t="s">
        <v>58</v>
      </c>
      <c r="C1575" s="153" t="s">
        <v>58</v>
      </c>
      <c r="D1575" s="154" t="s">
        <v>242</v>
      </c>
      <c r="E1575" s="154" t="s">
        <v>104</v>
      </c>
      <c r="F1575" s="154" t="s">
        <v>109</v>
      </c>
      <c r="G1575" s="155" t="str">
        <f>VLOOKUP(Repository_table[[#This Row],[Country of Destination]],$T$11:$U$47,2,)</f>
        <v>East Asia and Pacific</v>
      </c>
      <c r="H1575" s="154" t="s">
        <v>245</v>
      </c>
      <c r="I1575" s="154" t="s">
        <v>261</v>
      </c>
      <c r="J1575" s="156">
        <v>3082800</v>
      </c>
      <c r="K1575" s="157"/>
      <c r="L1575" s="164"/>
      <c r="N1575" s="117"/>
    </row>
    <row r="1576" spans="1:14" s="17" customFormat="1" ht="13" x14ac:dyDescent="0.25">
      <c r="A1576" s="152">
        <v>44041</v>
      </c>
      <c r="B1576" s="153" t="s">
        <v>377</v>
      </c>
      <c r="C1576" s="153" t="s">
        <v>447</v>
      </c>
      <c r="D1576" s="154" t="s">
        <v>495</v>
      </c>
      <c r="E1576" s="154" t="s">
        <v>186</v>
      </c>
      <c r="F1576" s="154" t="s">
        <v>294</v>
      </c>
      <c r="G1576" s="155" t="str">
        <f>VLOOKUP(Repository_table[[#This Row],[Country of Destination]],$T$11:$U$47,2,)</f>
        <v>Europe and Central Asia</v>
      </c>
      <c r="H1576" s="154" t="s">
        <v>358</v>
      </c>
      <c r="I1576" s="154" t="s">
        <v>378</v>
      </c>
      <c r="J1576" s="156">
        <v>3321459</v>
      </c>
      <c r="K1576" s="157"/>
      <c r="L1576" s="164" t="s">
        <v>351</v>
      </c>
      <c r="N1576" s="117"/>
    </row>
    <row r="1577" spans="1:14" s="17" customFormat="1" ht="13" x14ac:dyDescent="0.25">
      <c r="A1577" s="152">
        <v>44041</v>
      </c>
      <c r="B1577" s="153" t="s">
        <v>185</v>
      </c>
      <c r="C1577" s="153" t="s">
        <v>203</v>
      </c>
      <c r="D1577" s="154" t="s">
        <v>253</v>
      </c>
      <c r="E1577" s="154" t="s">
        <v>104</v>
      </c>
      <c r="F1577" s="154" t="s">
        <v>105</v>
      </c>
      <c r="G1577" s="155" t="str">
        <f>VLOOKUP(Repository_table[[#This Row],[Country of Destination]],$T$11:$U$47,2,)</f>
        <v>Europe and Central Asia</v>
      </c>
      <c r="H1577" s="154" t="s">
        <v>432</v>
      </c>
      <c r="I1577" s="154" t="s">
        <v>254</v>
      </c>
      <c r="J1577" s="156">
        <v>3221928</v>
      </c>
      <c r="K1577" s="157"/>
      <c r="L1577" s="164"/>
      <c r="N1577" s="117"/>
    </row>
    <row r="1578" spans="1:14" s="17" customFormat="1" ht="25" x14ac:dyDescent="0.25">
      <c r="A1578" s="152">
        <v>44043</v>
      </c>
      <c r="B1578" s="153" t="s">
        <v>292</v>
      </c>
      <c r="C1578" s="153" t="s">
        <v>293</v>
      </c>
      <c r="D1578" s="154" t="s">
        <v>393</v>
      </c>
      <c r="E1578" s="154" t="s">
        <v>104</v>
      </c>
      <c r="F1578" s="154" t="s">
        <v>443</v>
      </c>
      <c r="G1578" s="155" t="str">
        <f>VLOOKUP(Repository_table[[#This Row],[Country of Destination]],$T$11:$U$47,2,)</f>
        <v>South Asia</v>
      </c>
      <c r="H1578" s="154" t="s">
        <v>440</v>
      </c>
      <c r="I1578" s="154" t="s">
        <v>296</v>
      </c>
      <c r="J1578" s="156">
        <v>3614341</v>
      </c>
      <c r="K1578" s="157"/>
      <c r="L1578" s="164"/>
      <c r="N1578" s="117"/>
    </row>
    <row r="1579" spans="1:14" s="17" customFormat="1" ht="13" x14ac:dyDescent="0.25">
      <c r="A1579" s="152">
        <v>44043</v>
      </c>
      <c r="B1579" s="153" t="s">
        <v>58</v>
      </c>
      <c r="C1579" s="153" t="s">
        <v>58</v>
      </c>
      <c r="D1579" s="154" t="s">
        <v>243</v>
      </c>
      <c r="E1579" s="154" t="s">
        <v>104</v>
      </c>
      <c r="F1579" s="154" t="s">
        <v>196</v>
      </c>
      <c r="G1579" s="155" t="str">
        <f>VLOOKUP(Repository_table[[#This Row],[Country of Destination]],$T$11:$U$47,2,)</f>
        <v>Europe and Central Asia</v>
      </c>
      <c r="H1579" s="154" t="s">
        <v>113</v>
      </c>
      <c r="I1579" s="154" t="s">
        <v>261</v>
      </c>
      <c r="J1579" s="156">
        <v>3258099</v>
      </c>
      <c r="K1579" s="157"/>
      <c r="L1579" s="164"/>
      <c r="N1579" s="117"/>
    </row>
    <row r="1580" spans="1:14" s="17" customFormat="1" x14ac:dyDescent="0.25">
      <c r="A1580" s="152">
        <v>44045</v>
      </c>
      <c r="B1580" s="153" t="s">
        <v>377</v>
      </c>
      <c r="C1580" s="153" t="s">
        <v>448</v>
      </c>
      <c r="D1580" s="154" t="s">
        <v>404</v>
      </c>
      <c r="E1580" s="154" t="s">
        <v>104</v>
      </c>
      <c r="F1580" s="154" t="s">
        <v>217</v>
      </c>
      <c r="G1580" s="155" t="str">
        <f>VLOOKUP(Repository_table[[#This Row],[Country of Destination]],$T$11:$U$47,2,)</f>
        <v>Middle East and North Africa</v>
      </c>
      <c r="H1580" s="154" t="s">
        <v>379</v>
      </c>
      <c r="I1580" s="154" t="s">
        <v>378</v>
      </c>
      <c r="J1580" s="156">
        <v>3719996</v>
      </c>
      <c r="K1580" s="157"/>
      <c r="L1580" s="165"/>
      <c r="N1580" s="117"/>
    </row>
    <row r="1581" spans="1:14" s="17" customFormat="1" x14ac:dyDescent="0.25">
      <c r="A1581" s="152">
        <v>44045</v>
      </c>
      <c r="B1581" s="153" t="s">
        <v>58</v>
      </c>
      <c r="C1581" s="153" t="s">
        <v>58</v>
      </c>
      <c r="D1581" s="154" t="s">
        <v>242</v>
      </c>
      <c r="E1581" s="154" t="s">
        <v>104</v>
      </c>
      <c r="F1581" s="154" t="s">
        <v>109</v>
      </c>
      <c r="G1581" s="155" t="str">
        <f>VLOOKUP(Repository_table[[#This Row],[Country of Destination]],$T$11:$U$47,2,)</f>
        <v>East Asia and Pacific</v>
      </c>
      <c r="H1581" s="154" t="s">
        <v>255</v>
      </c>
      <c r="I1581" s="154" t="s">
        <v>261</v>
      </c>
      <c r="J1581" s="156">
        <v>3267403</v>
      </c>
      <c r="K1581" s="157"/>
      <c r="L1581" s="165"/>
      <c r="N1581" s="117"/>
    </row>
    <row r="1582" spans="1:14" s="17" customFormat="1" x14ac:dyDescent="0.25">
      <c r="A1582" s="152">
        <v>44048</v>
      </c>
      <c r="B1582" s="153" t="s">
        <v>185</v>
      </c>
      <c r="C1582" s="153" t="s">
        <v>204</v>
      </c>
      <c r="D1582" s="154" t="s">
        <v>253</v>
      </c>
      <c r="E1582" s="154" t="s">
        <v>104</v>
      </c>
      <c r="F1582" s="154" t="s">
        <v>78</v>
      </c>
      <c r="G1582" s="155" t="str">
        <f>VLOOKUP(Repository_table[[#This Row],[Country of Destination]],$T$11:$U$47,2,)</f>
        <v>East Asia and Pacific</v>
      </c>
      <c r="H1582" s="154" t="s">
        <v>206</v>
      </c>
      <c r="I1582" s="154" t="s">
        <v>254</v>
      </c>
      <c r="J1582" s="156">
        <v>3732379</v>
      </c>
      <c r="K1582" s="157"/>
      <c r="L1582" s="165"/>
      <c r="N1582" s="117"/>
    </row>
    <row r="1583" spans="1:14" s="17" customFormat="1" x14ac:dyDescent="0.25">
      <c r="A1583" s="152">
        <v>44048</v>
      </c>
      <c r="B1583" s="153" t="s">
        <v>58</v>
      </c>
      <c r="C1583" s="153" t="s">
        <v>58</v>
      </c>
      <c r="D1583" s="154" t="s">
        <v>243</v>
      </c>
      <c r="E1583" s="154" t="s">
        <v>104</v>
      </c>
      <c r="F1583" s="154" t="s">
        <v>69</v>
      </c>
      <c r="G1583" s="155" t="str">
        <f>VLOOKUP(Repository_table[[#This Row],[Country of Destination]],$T$11:$U$47,2,)</f>
        <v>East Asia and Pacific</v>
      </c>
      <c r="H1583" s="154" t="s">
        <v>134</v>
      </c>
      <c r="I1583" s="154" t="s">
        <v>261</v>
      </c>
      <c r="J1583" s="156">
        <v>3273884</v>
      </c>
      <c r="K1583" s="157"/>
      <c r="L1583" s="165"/>
      <c r="N1583" s="117"/>
    </row>
    <row r="1584" spans="1:14" s="17" customFormat="1" x14ac:dyDescent="0.25">
      <c r="A1584" s="152">
        <v>44049</v>
      </c>
      <c r="B1584" s="153" t="s">
        <v>377</v>
      </c>
      <c r="C1584" s="153" t="s">
        <v>475</v>
      </c>
      <c r="D1584" s="154" t="s">
        <v>466</v>
      </c>
      <c r="E1584" s="154" t="s">
        <v>104</v>
      </c>
      <c r="F1584" s="154" t="s">
        <v>193</v>
      </c>
      <c r="G1584" s="155" t="str">
        <f>VLOOKUP(Repository_table[[#This Row],[Country of Destination]],$T$11:$U$47,2,)</f>
        <v>Latin America and the Caribbean</v>
      </c>
      <c r="H1584" s="154" t="s">
        <v>299</v>
      </c>
      <c r="I1584" s="154" t="s">
        <v>378</v>
      </c>
      <c r="J1584" s="156">
        <v>549993</v>
      </c>
      <c r="K1584" s="157"/>
      <c r="L1584" s="165" t="s">
        <v>406</v>
      </c>
      <c r="N1584" s="117"/>
    </row>
    <row r="1585" spans="1:14" s="17" customFormat="1" x14ac:dyDescent="0.25">
      <c r="A1585" s="152">
        <v>44049</v>
      </c>
      <c r="B1585" s="153" t="s">
        <v>377</v>
      </c>
      <c r="C1585" s="153" t="s">
        <v>475</v>
      </c>
      <c r="D1585" s="154" t="s">
        <v>466</v>
      </c>
      <c r="E1585" s="154" t="s">
        <v>104</v>
      </c>
      <c r="F1585" s="154" t="s">
        <v>177</v>
      </c>
      <c r="G1585" s="155" t="str">
        <f>VLOOKUP(Repository_table[[#This Row],[Country of Destination]],$T$11:$U$47,2,)</f>
        <v>Latin America and the Caribbean</v>
      </c>
      <c r="H1585" s="154" t="s">
        <v>299</v>
      </c>
      <c r="I1585" s="154" t="s">
        <v>378</v>
      </c>
      <c r="J1585" s="156">
        <v>2771824</v>
      </c>
      <c r="K1585" s="157"/>
      <c r="L1585" s="165" t="s">
        <v>406</v>
      </c>
      <c r="N1585" s="117"/>
    </row>
    <row r="1586" spans="1:14" s="17" customFormat="1" x14ac:dyDescent="0.25">
      <c r="A1586" s="152">
        <v>44049</v>
      </c>
      <c r="B1586" s="153" t="s">
        <v>377</v>
      </c>
      <c r="C1586" s="153" t="s">
        <v>447</v>
      </c>
      <c r="D1586" s="154" t="s">
        <v>404</v>
      </c>
      <c r="E1586" s="154" t="s">
        <v>104</v>
      </c>
      <c r="F1586" s="154" t="s">
        <v>69</v>
      </c>
      <c r="G1586" s="155" t="str">
        <f>VLOOKUP(Repository_table[[#This Row],[Country of Destination]],$T$11:$U$47,2,)</f>
        <v>East Asia and Pacific</v>
      </c>
      <c r="H1586" s="154" t="s">
        <v>158</v>
      </c>
      <c r="I1586" s="154" t="s">
        <v>378</v>
      </c>
      <c r="J1586" s="156">
        <v>3589039</v>
      </c>
      <c r="K1586" s="157"/>
      <c r="L1586" s="165"/>
      <c r="N1586" s="117"/>
    </row>
    <row r="1587" spans="1:14" s="17" customFormat="1" x14ac:dyDescent="0.25">
      <c r="A1587" s="152">
        <v>44051</v>
      </c>
      <c r="B1587" s="153" t="s">
        <v>185</v>
      </c>
      <c r="C1587" s="153" t="s">
        <v>203</v>
      </c>
      <c r="D1587" s="154" t="s">
        <v>253</v>
      </c>
      <c r="E1587" s="154" t="s">
        <v>104</v>
      </c>
      <c r="F1587" s="154" t="s">
        <v>217</v>
      </c>
      <c r="G1587" s="155" t="str">
        <f>VLOOKUP(Repository_table[[#This Row],[Country of Destination]],$T$11:$U$47,2,)</f>
        <v>Middle East and North Africa</v>
      </c>
      <c r="H1587" s="154" t="s">
        <v>229</v>
      </c>
      <c r="I1587" s="154" t="s">
        <v>254</v>
      </c>
      <c r="J1587" s="156">
        <v>3165874</v>
      </c>
      <c r="K1587" s="157"/>
      <c r="L1587" s="165"/>
      <c r="N1587" s="117"/>
    </row>
    <row r="1588" spans="1:14" s="17" customFormat="1" x14ac:dyDescent="0.25">
      <c r="A1588" s="152">
        <v>44053</v>
      </c>
      <c r="B1588" s="153" t="s">
        <v>377</v>
      </c>
      <c r="C1588" s="153" t="s">
        <v>448</v>
      </c>
      <c r="D1588" s="154" t="s">
        <v>404</v>
      </c>
      <c r="E1588" s="154" t="s">
        <v>104</v>
      </c>
      <c r="F1588" s="154" t="s">
        <v>317</v>
      </c>
      <c r="G1588" s="155" t="str">
        <f>VLOOKUP(Repository_table[[#This Row],[Country of Destination]],$T$11:$U$47,2,)</f>
        <v>Middle East and North Africa</v>
      </c>
      <c r="H1588" s="154" t="s">
        <v>155</v>
      </c>
      <c r="I1588" s="154" t="s">
        <v>378</v>
      </c>
      <c r="J1588" s="156">
        <v>3358921</v>
      </c>
      <c r="K1588" s="157"/>
      <c r="L1588" s="165"/>
      <c r="N1588" s="117"/>
    </row>
    <row r="1589" spans="1:14" s="17" customFormat="1" ht="25" x14ac:dyDescent="0.25">
      <c r="A1589" s="152">
        <v>44053</v>
      </c>
      <c r="B1589" s="153" t="s">
        <v>292</v>
      </c>
      <c r="C1589" s="153" t="s">
        <v>293</v>
      </c>
      <c r="D1589" s="154" t="s">
        <v>393</v>
      </c>
      <c r="E1589" s="154" t="s">
        <v>104</v>
      </c>
      <c r="F1589" s="154" t="s">
        <v>112</v>
      </c>
      <c r="G1589" s="155" t="str">
        <f>VLOOKUP(Repository_table[[#This Row],[Country of Destination]],$T$11:$U$47,2,)</f>
        <v>South Asia</v>
      </c>
      <c r="H1589" s="154" t="s">
        <v>265</v>
      </c>
      <c r="I1589" s="154" t="s">
        <v>296</v>
      </c>
      <c r="J1589" s="156">
        <v>3411728</v>
      </c>
      <c r="K1589" s="157"/>
      <c r="L1589" s="165"/>
      <c r="N1589" s="117"/>
    </row>
    <row r="1590" spans="1:14" s="17" customFormat="1" ht="13.5" x14ac:dyDescent="0.3">
      <c r="A1590" s="152">
        <v>44054</v>
      </c>
      <c r="B1590" s="172" t="s">
        <v>449</v>
      </c>
      <c r="C1590" s="153" t="s">
        <v>462</v>
      </c>
      <c r="D1590" s="170" t="s">
        <v>535</v>
      </c>
      <c r="E1590" s="154" t="s">
        <v>104</v>
      </c>
      <c r="F1590" s="154" t="s">
        <v>78</v>
      </c>
      <c r="G1590" s="155" t="str">
        <f>VLOOKUP(Repository_table[[#This Row],[Country of Destination]],$T$11:$U$47,2,)</f>
        <v>East Asia and Pacific</v>
      </c>
      <c r="H1590" s="154" t="s">
        <v>461</v>
      </c>
      <c r="I1590" s="154" t="s">
        <v>421</v>
      </c>
      <c r="J1590" s="156">
        <v>3782078</v>
      </c>
      <c r="K1590" s="157"/>
      <c r="L1590" s="165"/>
      <c r="N1590" s="117"/>
    </row>
    <row r="1591" spans="1:14" s="17" customFormat="1" x14ac:dyDescent="0.25">
      <c r="A1591" s="152">
        <v>44054</v>
      </c>
      <c r="B1591" s="153" t="s">
        <v>58</v>
      </c>
      <c r="C1591" s="153" t="s">
        <v>58</v>
      </c>
      <c r="D1591" s="154" t="s">
        <v>242</v>
      </c>
      <c r="E1591" s="154" t="s">
        <v>104</v>
      </c>
      <c r="F1591" s="154" t="s">
        <v>109</v>
      </c>
      <c r="G1591" s="155" t="str">
        <f>VLOOKUP(Repository_table[[#This Row],[Country of Destination]],$T$11:$U$47,2,)</f>
        <v>East Asia and Pacific</v>
      </c>
      <c r="H1591" s="154" t="s">
        <v>492</v>
      </c>
      <c r="I1591" s="154" t="s">
        <v>261</v>
      </c>
      <c r="J1591" s="156">
        <v>3154870</v>
      </c>
      <c r="K1591" s="157"/>
      <c r="L1591" s="165"/>
      <c r="N1591" s="117"/>
    </row>
    <row r="1592" spans="1:14" s="17" customFormat="1" x14ac:dyDescent="0.25">
      <c r="A1592" s="152">
        <v>44056</v>
      </c>
      <c r="B1592" s="153" t="s">
        <v>377</v>
      </c>
      <c r="C1592" s="153" t="s">
        <v>447</v>
      </c>
      <c r="D1592" s="154" t="s">
        <v>404</v>
      </c>
      <c r="E1592" s="154" t="s">
        <v>104</v>
      </c>
      <c r="F1592" s="154" t="s">
        <v>69</v>
      </c>
      <c r="G1592" s="155" t="str">
        <f>VLOOKUP(Repository_table[[#This Row],[Country of Destination]],$T$11:$U$47,2,)</f>
        <v>East Asia and Pacific</v>
      </c>
      <c r="H1592" s="154" t="s">
        <v>164</v>
      </c>
      <c r="I1592" s="154" t="s">
        <v>378</v>
      </c>
      <c r="J1592" s="156">
        <v>2288164</v>
      </c>
      <c r="K1592" s="157"/>
      <c r="L1592" s="165" t="s">
        <v>57</v>
      </c>
      <c r="N1592" s="117"/>
    </row>
    <row r="1593" spans="1:14" s="17" customFormat="1" x14ac:dyDescent="0.25">
      <c r="A1593" s="152">
        <v>44056</v>
      </c>
      <c r="B1593" s="153" t="s">
        <v>377</v>
      </c>
      <c r="C1593" s="153" t="s">
        <v>447</v>
      </c>
      <c r="D1593" s="154" t="s">
        <v>404</v>
      </c>
      <c r="E1593" s="154" t="s">
        <v>104</v>
      </c>
      <c r="F1593" s="154" t="s">
        <v>69</v>
      </c>
      <c r="G1593" s="155" t="str">
        <f>VLOOKUP(Repository_table[[#This Row],[Country of Destination]],$T$11:$U$47,2,)</f>
        <v>East Asia and Pacific</v>
      </c>
      <c r="H1593" s="154" t="s">
        <v>164</v>
      </c>
      <c r="I1593" s="154" t="s">
        <v>378</v>
      </c>
      <c r="J1593" s="156">
        <v>1046630</v>
      </c>
      <c r="K1593" s="157"/>
      <c r="L1593" s="165" t="s">
        <v>406</v>
      </c>
      <c r="N1593" s="117"/>
    </row>
    <row r="1594" spans="1:14" s="17" customFormat="1" x14ac:dyDescent="0.25">
      <c r="A1594" s="152">
        <v>44056</v>
      </c>
      <c r="B1594" s="153" t="s">
        <v>58</v>
      </c>
      <c r="C1594" s="153" t="s">
        <v>58</v>
      </c>
      <c r="D1594" s="154" t="s">
        <v>242</v>
      </c>
      <c r="E1594" s="154" t="s">
        <v>104</v>
      </c>
      <c r="F1594" s="154" t="s">
        <v>73</v>
      </c>
      <c r="G1594" s="155" t="str">
        <f>VLOOKUP(Repository_table[[#This Row],[Country of Destination]],$T$11:$U$47,2,)</f>
        <v>Latin America and the Caribbean</v>
      </c>
      <c r="H1594" s="154" t="s">
        <v>237</v>
      </c>
      <c r="I1594" s="154" t="s">
        <v>261</v>
      </c>
      <c r="J1594" s="156">
        <v>2955583</v>
      </c>
      <c r="K1594" s="157"/>
      <c r="L1594" s="165" t="s">
        <v>57</v>
      </c>
      <c r="N1594" s="117"/>
    </row>
    <row r="1595" spans="1:14" s="17" customFormat="1" x14ac:dyDescent="0.25">
      <c r="A1595" s="152">
        <v>44056</v>
      </c>
      <c r="B1595" s="153" t="s">
        <v>58</v>
      </c>
      <c r="C1595" s="153" t="s">
        <v>58</v>
      </c>
      <c r="D1595" s="154" t="s">
        <v>483</v>
      </c>
      <c r="E1595" s="154" t="s">
        <v>186</v>
      </c>
      <c r="F1595" s="154" t="s">
        <v>73</v>
      </c>
      <c r="G1595" s="155" t="str">
        <f>VLOOKUP(Repository_table[[#This Row],[Country of Destination]],$T$11:$U$47,2,)</f>
        <v>Latin America and the Caribbean</v>
      </c>
      <c r="H1595" s="154" t="s">
        <v>237</v>
      </c>
      <c r="I1595" s="154" t="s">
        <v>261</v>
      </c>
      <c r="J1595" s="156">
        <v>745060</v>
      </c>
      <c r="K1595" s="157"/>
      <c r="L1595" s="165" t="s">
        <v>57</v>
      </c>
      <c r="N1595" s="117"/>
    </row>
    <row r="1596" spans="1:14" s="17" customFormat="1" ht="25" x14ac:dyDescent="0.25">
      <c r="A1596" s="152">
        <v>44058</v>
      </c>
      <c r="B1596" s="153" t="s">
        <v>424</v>
      </c>
      <c r="C1596" s="146" t="s">
        <v>449</v>
      </c>
      <c r="D1596" s="154" t="s">
        <v>450</v>
      </c>
      <c r="E1596" s="154" t="s">
        <v>104</v>
      </c>
      <c r="F1596" s="154" t="s">
        <v>108</v>
      </c>
      <c r="G1596" s="155" t="str">
        <f>VLOOKUP(Repository_table[[#This Row],[Country of Destination]],$T$11:$U$47,2,)</f>
        <v>Latin America and the Caribbean</v>
      </c>
      <c r="H1596" s="154" t="s">
        <v>83</v>
      </c>
      <c r="I1596" s="154" t="s">
        <v>421</v>
      </c>
      <c r="J1596" s="156">
        <v>3731578</v>
      </c>
      <c r="K1596" s="157"/>
      <c r="L1596" s="165"/>
      <c r="N1596" s="117"/>
    </row>
    <row r="1597" spans="1:14" s="17" customFormat="1" x14ac:dyDescent="0.25">
      <c r="A1597" s="152">
        <v>44058</v>
      </c>
      <c r="B1597" s="153" t="s">
        <v>58</v>
      </c>
      <c r="C1597" s="153" t="s">
        <v>58</v>
      </c>
      <c r="D1597" s="154" t="s">
        <v>242</v>
      </c>
      <c r="E1597" s="154" t="s">
        <v>104</v>
      </c>
      <c r="F1597" s="154" t="s">
        <v>109</v>
      </c>
      <c r="G1597" s="155" t="str">
        <f>VLOOKUP(Repository_table[[#This Row],[Country of Destination]],$T$11:$U$47,2,)</f>
        <v>East Asia and Pacific</v>
      </c>
      <c r="H1597" s="154" t="s">
        <v>273</v>
      </c>
      <c r="I1597" s="154" t="s">
        <v>261</v>
      </c>
      <c r="J1597" s="156">
        <v>3689431</v>
      </c>
      <c r="K1597" s="157"/>
      <c r="L1597" s="165"/>
      <c r="N1597" s="117"/>
    </row>
    <row r="1598" spans="1:14" s="17" customFormat="1" x14ac:dyDescent="0.25">
      <c r="A1598" s="152">
        <v>44059</v>
      </c>
      <c r="B1598" s="153" t="s">
        <v>377</v>
      </c>
      <c r="C1598" s="153" t="s">
        <v>447</v>
      </c>
      <c r="D1598" s="154" t="s">
        <v>404</v>
      </c>
      <c r="E1598" s="154" t="s">
        <v>104</v>
      </c>
      <c r="F1598" s="154" t="s">
        <v>78</v>
      </c>
      <c r="G1598" s="155" t="str">
        <f>VLOOKUP(Repository_table[[#This Row],[Country of Destination]],$T$11:$U$47,2,)</f>
        <v>East Asia and Pacific</v>
      </c>
      <c r="H1598" s="154" t="s">
        <v>199</v>
      </c>
      <c r="I1598" s="154" t="s">
        <v>378</v>
      </c>
      <c r="J1598" s="156">
        <v>3674003</v>
      </c>
      <c r="K1598" s="157"/>
      <c r="L1598" s="165"/>
      <c r="N1598" s="117"/>
    </row>
    <row r="1599" spans="1:14" s="17" customFormat="1" x14ac:dyDescent="0.25">
      <c r="A1599" s="152">
        <v>44061</v>
      </c>
      <c r="B1599" s="153" t="s">
        <v>377</v>
      </c>
      <c r="C1599" s="153" t="s">
        <v>448</v>
      </c>
      <c r="D1599" s="154" t="s">
        <v>404</v>
      </c>
      <c r="E1599" s="154" t="s">
        <v>104</v>
      </c>
      <c r="F1599" s="154" t="s">
        <v>78</v>
      </c>
      <c r="G1599" s="155" t="str">
        <f>VLOOKUP(Repository_table[[#This Row],[Country of Destination]],$T$11:$U$47,2,)</f>
        <v>East Asia and Pacific</v>
      </c>
      <c r="H1599" s="154" t="s">
        <v>433</v>
      </c>
      <c r="I1599" s="154" t="s">
        <v>378</v>
      </c>
      <c r="J1599" s="156">
        <v>3779926</v>
      </c>
      <c r="K1599" s="157"/>
      <c r="L1599" s="165"/>
      <c r="N1599" s="117"/>
    </row>
    <row r="1600" spans="1:14" s="17" customFormat="1" ht="25" x14ac:dyDescent="0.25">
      <c r="A1600" s="152">
        <v>44061</v>
      </c>
      <c r="B1600" s="153" t="s">
        <v>292</v>
      </c>
      <c r="C1600" s="153" t="s">
        <v>293</v>
      </c>
      <c r="D1600" s="154" t="s">
        <v>291</v>
      </c>
      <c r="E1600" s="154" t="s">
        <v>186</v>
      </c>
      <c r="F1600" s="154" t="s">
        <v>169</v>
      </c>
      <c r="G1600" s="155" t="str">
        <f>VLOOKUP(Repository_table[[#This Row],[Country of Destination]],$T$11:$U$47,2,)</f>
        <v>Latin America and the Caribbean</v>
      </c>
      <c r="H1600" s="154" t="s">
        <v>161</v>
      </c>
      <c r="I1600" s="154" t="s">
        <v>296</v>
      </c>
      <c r="J1600" s="156">
        <v>3519595</v>
      </c>
      <c r="K1600" s="157"/>
      <c r="L1600" s="165"/>
      <c r="N1600" s="117"/>
    </row>
    <row r="1601" spans="1:14" s="17" customFormat="1" x14ac:dyDescent="0.25">
      <c r="A1601" s="152">
        <v>44061</v>
      </c>
      <c r="B1601" s="153" t="s">
        <v>185</v>
      </c>
      <c r="C1601" s="153" t="s">
        <v>203</v>
      </c>
      <c r="D1601" s="154" t="s">
        <v>253</v>
      </c>
      <c r="E1601" s="154" t="s">
        <v>104</v>
      </c>
      <c r="F1601" s="154" t="s">
        <v>65</v>
      </c>
      <c r="G1601" s="155" t="str">
        <f>VLOOKUP(Repository_table[[#This Row],[Country of Destination]],$T$11:$U$47,2,)</f>
        <v>South Asia</v>
      </c>
      <c r="H1601" s="154" t="s">
        <v>173</v>
      </c>
      <c r="I1601" s="154" t="s">
        <v>254</v>
      </c>
      <c r="J1601" s="156">
        <v>3488991</v>
      </c>
      <c r="K1601" s="157"/>
      <c r="L1601" s="165"/>
      <c r="N1601" s="117"/>
    </row>
    <row r="1602" spans="1:14" s="17" customFormat="1" x14ac:dyDescent="0.25">
      <c r="A1602" s="152">
        <v>44061</v>
      </c>
      <c r="B1602" s="153" t="s">
        <v>58</v>
      </c>
      <c r="C1602" s="153" t="s">
        <v>58</v>
      </c>
      <c r="D1602" s="154" t="s">
        <v>390</v>
      </c>
      <c r="E1602" s="154" t="s">
        <v>104</v>
      </c>
      <c r="F1602" s="154" t="s">
        <v>170</v>
      </c>
      <c r="G1602" s="155" t="str">
        <f>VLOOKUP(Repository_table[[#This Row],[Country of Destination]],$T$11:$U$47,2,)</f>
        <v>Latin America and the Caribbean</v>
      </c>
      <c r="H1602" s="154" t="s">
        <v>367</v>
      </c>
      <c r="I1602" s="154" t="s">
        <v>261</v>
      </c>
      <c r="J1602" s="156">
        <v>2249277</v>
      </c>
      <c r="K1602" s="157"/>
      <c r="L1602" s="165"/>
      <c r="N1602" s="117"/>
    </row>
    <row r="1603" spans="1:14" s="17" customFormat="1" x14ac:dyDescent="0.25">
      <c r="A1603" s="152">
        <v>44062</v>
      </c>
      <c r="B1603" s="153" t="s">
        <v>58</v>
      </c>
      <c r="C1603" s="153" t="s">
        <v>58</v>
      </c>
      <c r="D1603" s="154" t="s">
        <v>243</v>
      </c>
      <c r="E1603" s="154" t="s">
        <v>104</v>
      </c>
      <c r="F1603" s="154" t="s">
        <v>244</v>
      </c>
      <c r="G1603" s="155" t="str">
        <f>VLOOKUP(Repository_table[[#This Row],[Country of Destination]],$T$11:$U$47,2,)</f>
        <v>Europe and Central Asia</v>
      </c>
      <c r="H1603" s="154" t="s">
        <v>304</v>
      </c>
      <c r="I1603" s="154" t="s">
        <v>261</v>
      </c>
      <c r="J1603" s="156">
        <v>3276903</v>
      </c>
      <c r="K1603" s="157"/>
      <c r="L1603" s="165"/>
      <c r="N1603" s="117"/>
    </row>
    <row r="1604" spans="1:14" s="17" customFormat="1" x14ac:dyDescent="0.25">
      <c r="A1604" s="152">
        <v>44063</v>
      </c>
      <c r="B1604" s="153" t="s">
        <v>377</v>
      </c>
      <c r="C1604" s="153" t="s">
        <v>447</v>
      </c>
      <c r="D1604" s="154" t="s">
        <v>404</v>
      </c>
      <c r="E1604" s="154" t="s">
        <v>104</v>
      </c>
      <c r="F1604" s="154" t="s">
        <v>65</v>
      </c>
      <c r="G1604" s="155" t="str">
        <f>VLOOKUP(Repository_table[[#This Row],[Country of Destination]],$T$11:$U$47,2,)</f>
        <v>South Asia</v>
      </c>
      <c r="H1604" s="154" t="s">
        <v>374</v>
      </c>
      <c r="I1604" s="154" t="s">
        <v>378</v>
      </c>
      <c r="J1604" s="156">
        <v>3474683</v>
      </c>
      <c r="K1604" s="157"/>
      <c r="L1604" s="165"/>
      <c r="N1604" s="117"/>
    </row>
    <row r="1605" spans="1:14" s="17" customFormat="1" x14ac:dyDescent="0.25">
      <c r="A1605" s="152">
        <v>44064</v>
      </c>
      <c r="B1605" s="153" t="s">
        <v>58</v>
      </c>
      <c r="C1605" s="153" t="s">
        <v>58</v>
      </c>
      <c r="D1605" s="154" t="s">
        <v>243</v>
      </c>
      <c r="E1605" s="154" t="s">
        <v>104</v>
      </c>
      <c r="F1605" s="154" t="s">
        <v>213</v>
      </c>
      <c r="G1605" s="155" t="str">
        <f>VLOOKUP(Repository_table[[#This Row],[Country of Destination]],$T$11:$U$47,2,)</f>
        <v>Middle East and North Africa</v>
      </c>
      <c r="H1605" s="154" t="s">
        <v>465</v>
      </c>
      <c r="I1605" s="154" t="s">
        <v>261</v>
      </c>
      <c r="J1605" s="156">
        <v>3001392</v>
      </c>
      <c r="K1605" s="157"/>
      <c r="L1605" s="165"/>
      <c r="N1605" s="117"/>
    </row>
    <row r="1606" spans="1:14" s="17" customFormat="1" x14ac:dyDescent="0.25">
      <c r="A1606" s="152">
        <v>44066</v>
      </c>
      <c r="B1606" s="153" t="s">
        <v>377</v>
      </c>
      <c r="C1606" s="153" t="s">
        <v>447</v>
      </c>
      <c r="D1606" s="154" t="s">
        <v>404</v>
      </c>
      <c r="E1606" s="154" t="s">
        <v>104</v>
      </c>
      <c r="F1606" s="154" t="s">
        <v>69</v>
      </c>
      <c r="G1606" s="155" t="str">
        <f>VLOOKUP(Repository_table[[#This Row],[Country of Destination]],$T$11:$U$47,2,)</f>
        <v>East Asia and Pacific</v>
      </c>
      <c r="H1606" s="154" t="s">
        <v>469</v>
      </c>
      <c r="I1606" s="154" t="s">
        <v>378</v>
      </c>
      <c r="J1606" s="156">
        <v>3501682</v>
      </c>
      <c r="K1606" s="157"/>
      <c r="L1606" s="165"/>
      <c r="N1606" s="117"/>
    </row>
    <row r="1607" spans="1:14" s="17" customFormat="1" ht="25" x14ac:dyDescent="0.25">
      <c r="A1607" s="152">
        <v>44066</v>
      </c>
      <c r="B1607" s="153" t="s">
        <v>292</v>
      </c>
      <c r="C1607" s="153" t="s">
        <v>293</v>
      </c>
      <c r="D1607" s="154" t="s">
        <v>291</v>
      </c>
      <c r="E1607" s="154" t="s">
        <v>186</v>
      </c>
      <c r="F1607" s="154" t="s">
        <v>244</v>
      </c>
      <c r="G1607" s="155" t="str">
        <f>VLOOKUP(Repository_table[[#This Row],[Country of Destination]],$T$11:$U$47,2,)</f>
        <v>Europe and Central Asia</v>
      </c>
      <c r="H1607" s="154" t="s">
        <v>224</v>
      </c>
      <c r="I1607" s="154" t="s">
        <v>296</v>
      </c>
      <c r="J1607" s="156">
        <v>3456882</v>
      </c>
      <c r="K1607" s="157"/>
      <c r="L1607" s="165"/>
      <c r="N1607" s="117"/>
    </row>
    <row r="1608" spans="1:14" s="17" customFormat="1" x14ac:dyDescent="0.25">
      <c r="A1608" s="152">
        <v>44066</v>
      </c>
      <c r="B1608" s="153" t="s">
        <v>185</v>
      </c>
      <c r="C1608" s="153" t="s">
        <v>204</v>
      </c>
      <c r="D1608" s="154" t="s">
        <v>253</v>
      </c>
      <c r="E1608" s="154" t="s">
        <v>104</v>
      </c>
      <c r="F1608" s="154" t="s">
        <v>65</v>
      </c>
      <c r="G1608" s="155" t="str">
        <f>VLOOKUP(Repository_table[[#This Row],[Country of Destination]],$T$11:$U$47,2,)</f>
        <v>South Asia</v>
      </c>
      <c r="H1608" s="154" t="s">
        <v>391</v>
      </c>
      <c r="I1608" s="154" t="s">
        <v>254</v>
      </c>
      <c r="J1608" s="156">
        <v>3355353</v>
      </c>
      <c r="K1608" s="157"/>
      <c r="L1608" s="165"/>
      <c r="N1608" s="117"/>
    </row>
    <row r="1609" spans="1:14" s="17" customFormat="1" ht="13.5" x14ac:dyDescent="0.3">
      <c r="A1609" s="152">
        <v>44066</v>
      </c>
      <c r="B1609" s="172" t="s">
        <v>449</v>
      </c>
      <c r="C1609" s="153" t="s">
        <v>462</v>
      </c>
      <c r="D1609" s="170" t="s">
        <v>535</v>
      </c>
      <c r="E1609" s="154" t="s">
        <v>104</v>
      </c>
      <c r="F1609" s="154" t="s">
        <v>78</v>
      </c>
      <c r="G1609" s="155" t="str">
        <f>VLOOKUP(Repository_table[[#This Row],[Country of Destination]],$T$11:$U$47,2,)</f>
        <v>East Asia and Pacific</v>
      </c>
      <c r="H1609" s="154" t="s">
        <v>497</v>
      </c>
      <c r="I1609" s="154" t="s">
        <v>421</v>
      </c>
      <c r="J1609" s="156">
        <v>3824617</v>
      </c>
      <c r="K1609" s="157"/>
      <c r="L1609" s="165"/>
      <c r="N1609" s="117"/>
    </row>
    <row r="1610" spans="1:14" s="17" customFormat="1" x14ac:dyDescent="0.25">
      <c r="A1610" s="152">
        <v>44066</v>
      </c>
      <c r="B1610" s="153" t="s">
        <v>58</v>
      </c>
      <c r="C1610" s="153" t="s">
        <v>58</v>
      </c>
      <c r="D1610" s="154" t="s">
        <v>242</v>
      </c>
      <c r="E1610" s="154" t="s">
        <v>104</v>
      </c>
      <c r="F1610" s="154" t="s">
        <v>109</v>
      </c>
      <c r="G1610" s="155" t="str">
        <f>VLOOKUP(Repository_table[[#This Row],[Country of Destination]],$T$11:$U$47,2,)</f>
        <v>East Asia and Pacific</v>
      </c>
      <c r="H1610" s="154" t="s">
        <v>152</v>
      </c>
      <c r="I1610" s="154" t="s">
        <v>261</v>
      </c>
      <c r="J1610" s="156">
        <v>3702376</v>
      </c>
      <c r="K1610" s="157"/>
      <c r="L1610" s="165"/>
      <c r="N1610" s="117"/>
    </row>
    <row r="1611" spans="1:14" s="17" customFormat="1" ht="25" x14ac:dyDescent="0.25">
      <c r="A1611" s="152">
        <v>44071</v>
      </c>
      <c r="B1611" s="153" t="s">
        <v>292</v>
      </c>
      <c r="C1611" s="153" t="s">
        <v>293</v>
      </c>
      <c r="D1611" s="154" t="s">
        <v>393</v>
      </c>
      <c r="E1611" s="154" t="s">
        <v>104</v>
      </c>
      <c r="F1611" s="154" t="s">
        <v>78</v>
      </c>
      <c r="G1611" s="155" t="str">
        <f>VLOOKUP(Repository_table[[#This Row],[Country of Destination]],$T$11:$U$47,2,)</f>
        <v>East Asia and Pacific</v>
      </c>
      <c r="H1611" s="154" t="s">
        <v>452</v>
      </c>
      <c r="I1611" s="154" t="s">
        <v>296</v>
      </c>
      <c r="J1611" s="156">
        <v>3747817</v>
      </c>
      <c r="K1611" s="157"/>
      <c r="L1611" s="165"/>
      <c r="N1611" s="117"/>
    </row>
    <row r="1612" spans="1:14" s="17" customFormat="1" x14ac:dyDescent="0.25">
      <c r="A1612" s="152">
        <v>44072</v>
      </c>
      <c r="B1612" s="153" t="s">
        <v>185</v>
      </c>
      <c r="C1612" s="153" t="s">
        <v>203</v>
      </c>
      <c r="D1612" s="154" t="s">
        <v>253</v>
      </c>
      <c r="E1612" s="154" t="s">
        <v>104</v>
      </c>
      <c r="F1612" s="154" t="s">
        <v>232</v>
      </c>
      <c r="G1612" s="155" t="str">
        <f>VLOOKUP(Repository_table[[#This Row],[Country of Destination]],$T$11:$U$47,2,)</f>
        <v>Europe and Central Asia</v>
      </c>
      <c r="H1612" s="154" t="s">
        <v>496</v>
      </c>
      <c r="I1612" s="154" t="s">
        <v>254</v>
      </c>
      <c r="J1612" s="156">
        <v>3221844</v>
      </c>
      <c r="K1612" s="157"/>
      <c r="L1612" s="165"/>
      <c r="N1612" s="117"/>
    </row>
    <row r="1613" spans="1:14" s="17" customFormat="1" x14ac:dyDescent="0.25">
      <c r="A1613" s="152">
        <v>44072</v>
      </c>
      <c r="B1613" s="153" t="s">
        <v>453</v>
      </c>
      <c r="C1613" s="153" t="s">
        <v>86</v>
      </c>
      <c r="D1613" s="154" t="s">
        <v>454</v>
      </c>
      <c r="E1613" s="154" t="s">
        <v>186</v>
      </c>
      <c r="F1613" s="154" t="s">
        <v>108</v>
      </c>
      <c r="G1613" s="155" t="str">
        <f>VLOOKUP(Repository_table[[#This Row],[Country of Destination]],$T$11:$U$47,2,)</f>
        <v>Latin America and the Caribbean</v>
      </c>
      <c r="H1613" s="154" t="s">
        <v>337</v>
      </c>
      <c r="I1613" s="154" t="s">
        <v>297</v>
      </c>
      <c r="J1613" s="156">
        <v>2559244</v>
      </c>
      <c r="K1613" s="157"/>
      <c r="L1613" s="165" t="s">
        <v>351</v>
      </c>
      <c r="N1613" s="117"/>
    </row>
    <row r="1614" spans="1:14" s="17" customFormat="1" x14ac:dyDescent="0.25">
      <c r="A1614" s="152">
        <v>44072</v>
      </c>
      <c r="B1614" s="153" t="s">
        <v>453</v>
      </c>
      <c r="C1614" s="153" t="s">
        <v>86</v>
      </c>
      <c r="D1614" s="154" t="s">
        <v>454</v>
      </c>
      <c r="E1614" s="154" t="s">
        <v>186</v>
      </c>
      <c r="F1614" s="154" t="s">
        <v>108</v>
      </c>
      <c r="G1614" s="155" t="str">
        <f>VLOOKUP(Repository_table[[#This Row],[Country of Destination]],$T$11:$U$47,2,)</f>
        <v>Latin America and the Caribbean</v>
      </c>
      <c r="H1614" s="154" t="s">
        <v>337</v>
      </c>
      <c r="I1614" s="154" t="s">
        <v>297</v>
      </c>
      <c r="J1614" s="156">
        <v>1137667</v>
      </c>
      <c r="K1614" s="157"/>
      <c r="L1614" s="165" t="s">
        <v>351</v>
      </c>
      <c r="N1614" s="117"/>
    </row>
    <row r="1615" spans="1:14" s="17" customFormat="1" ht="25" x14ac:dyDescent="0.25">
      <c r="A1615" s="152">
        <v>44074</v>
      </c>
      <c r="B1615" s="153" t="s">
        <v>292</v>
      </c>
      <c r="C1615" s="153" t="s">
        <v>293</v>
      </c>
      <c r="D1615" s="154" t="s">
        <v>394</v>
      </c>
      <c r="E1615" s="154" t="s">
        <v>104</v>
      </c>
      <c r="F1615" s="154" t="s">
        <v>283</v>
      </c>
      <c r="G1615" s="155" t="str">
        <f>VLOOKUP(Repository_table[[#This Row],[Country of Destination]],$T$11:$U$47,2,)</f>
        <v>East Asia and Pacific</v>
      </c>
      <c r="H1615" s="154" t="s">
        <v>274</v>
      </c>
      <c r="I1615" s="154" t="s">
        <v>296</v>
      </c>
      <c r="J1615" s="156">
        <v>2967089</v>
      </c>
      <c r="K1615" s="157"/>
      <c r="L1615" s="165"/>
      <c r="N1615" s="117"/>
    </row>
    <row r="1616" spans="1:14" s="17" customFormat="1" ht="25" x14ac:dyDescent="0.25">
      <c r="A1616" s="143">
        <v>44075</v>
      </c>
      <c r="B1616" s="146" t="s">
        <v>292</v>
      </c>
      <c r="C1616" s="146" t="s">
        <v>293</v>
      </c>
      <c r="D1616" s="147" t="s">
        <v>393</v>
      </c>
      <c r="E1616" s="147" t="s">
        <v>104</v>
      </c>
      <c r="F1616" s="147" t="s">
        <v>112</v>
      </c>
      <c r="G1616" s="148" t="str">
        <f>VLOOKUP(Repository_table[[#This Row],[Country of Destination]],$T$11:$U$47,2,)</f>
        <v>South Asia</v>
      </c>
      <c r="H1616" s="147" t="s">
        <v>181</v>
      </c>
      <c r="I1616" s="147" t="s">
        <v>296</v>
      </c>
      <c r="J1616" s="149">
        <v>3299331</v>
      </c>
      <c r="K1616" s="39"/>
      <c r="L1616" s="144"/>
      <c r="N1616" s="117"/>
    </row>
    <row r="1617" spans="1:14" s="17" customFormat="1" x14ac:dyDescent="0.25">
      <c r="A1617" s="143">
        <v>44075</v>
      </c>
      <c r="B1617" s="146" t="s">
        <v>185</v>
      </c>
      <c r="C1617" s="146" t="s">
        <v>204</v>
      </c>
      <c r="D1617" s="147" t="s">
        <v>253</v>
      </c>
      <c r="E1617" s="147" t="s">
        <v>104</v>
      </c>
      <c r="F1617" s="147" t="s">
        <v>78</v>
      </c>
      <c r="G1617" s="148" t="str">
        <f>VLOOKUP(Repository_table[[#This Row],[Country of Destination]],$T$11:$U$47,2,)</f>
        <v>East Asia and Pacific</v>
      </c>
      <c r="H1617" s="147" t="s">
        <v>398</v>
      </c>
      <c r="I1617" s="147" t="s">
        <v>254</v>
      </c>
      <c r="J1617" s="149">
        <v>3483456</v>
      </c>
      <c r="K1617" s="39"/>
      <c r="L1617" s="144"/>
      <c r="N1617" s="117"/>
    </row>
    <row r="1618" spans="1:14" s="17" customFormat="1" ht="25" x14ac:dyDescent="0.25">
      <c r="A1618" s="143">
        <v>44078</v>
      </c>
      <c r="B1618" s="146" t="s">
        <v>292</v>
      </c>
      <c r="C1618" s="146" t="s">
        <v>293</v>
      </c>
      <c r="D1618" s="147" t="s">
        <v>393</v>
      </c>
      <c r="E1618" s="147" t="s">
        <v>104</v>
      </c>
      <c r="F1618" s="147" t="s">
        <v>352</v>
      </c>
      <c r="G1618" s="148" t="str">
        <f>VLOOKUP(Repository_table[[#This Row],[Country of Destination]],$T$11:$U$47,2,)</f>
        <v>East Asia and Pacific</v>
      </c>
      <c r="H1618" s="147" t="s">
        <v>430</v>
      </c>
      <c r="I1618" s="147" t="s">
        <v>296</v>
      </c>
      <c r="J1618" s="149">
        <v>2958143</v>
      </c>
      <c r="K1618" s="39"/>
      <c r="L1618" s="144"/>
      <c r="N1618" s="117"/>
    </row>
    <row r="1619" spans="1:14" s="17" customFormat="1" ht="25" x14ac:dyDescent="0.25">
      <c r="A1619" s="143">
        <v>44078</v>
      </c>
      <c r="B1619" s="169" t="s">
        <v>449</v>
      </c>
      <c r="C1619" s="146" t="s">
        <v>462</v>
      </c>
      <c r="D1619" s="170" t="s">
        <v>535</v>
      </c>
      <c r="E1619" s="147" t="s">
        <v>104</v>
      </c>
      <c r="F1619" s="147" t="s">
        <v>267</v>
      </c>
      <c r="G1619" s="148" t="str">
        <f>VLOOKUP(Repository_table[[#This Row],[Country of Destination]],$T$11:$U$47,2,)</f>
        <v>Latin America and the Caribbean</v>
      </c>
      <c r="H1619" s="147" t="s">
        <v>168</v>
      </c>
      <c r="I1619" s="147" t="s">
        <v>421</v>
      </c>
      <c r="J1619" s="149">
        <v>2610276</v>
      </c>
      <c r="K1619" s="39"/>
      <c r="L1619" s="144"/>
      <c r="N1619" s="117"/>
    </row>
    <row r="1620" spans="1:14" s="17" customFormat="1" ht="25" x14ac:dyDescent="0.25">
      <c r="A1620" s="143">
        <v>44080</v>
      </c>
      <c r="B1620" s="146" t="s">
        <v>292</v>
      </c>
      <c r="C1620" s="146" t="s">
        <v>293</v>
      </c>
      <c r="D1620" s="147" t="s">
        <v>394</v>
      </c>
      <c r="E1620" s="147" t="s">
        <v>104</v>
      </c>
      <c r="F1620" s="147" t="s">
        <v>109</v>
      </c>
      <c r="G1620" s="148" t="str">
        <f>VLOOKUP(Repository_table[[#This Row],[Country of Destination]],$T$11:$U$47,2,)</f>
        <v>East Asia and Pacific</v>
      </c>
      <c r="H1620" s="147" t="s">
        <v>286</v>
      </c>
      <c r="I1620" s="147" t="s">
        <v>296</v>
      </c>
      <c r="J1620" s="149">
        <v>3241850</v>
      </c>
      <c r="K1620" s="39"/>
      <c r="L1620" s="144"/>
      <c r="N1620" s="117"/>
    </row>
    <row r="1621" spans="1:14" s="17" customFormat="1" x14ac:dyDescent="0.25">
      <c r="A1621" s="143">
        <v>44080</v>
      </c>
      <c r="B1621" s="146" t="s">
        <v>185</v>
      </c>
      <c r="C1621" s="146" t="s">
        <v>203</v>
      </c>
      <c r="D1621" s="147" t="s">
        <v>253</v>
      </c>
      <c r="E1621" s="147" t="s">
        <v>104</v>
      </c>
      <c r="F1621" s="147" t="s">
        <v>294</v>
      </c>
      <c r="G1621" s="148" t="str">
        <f>VLOOKUP(Repository_table[[#This Row],[Country of Destination]],$T$11:$U$47,2,)</f>
        <v>Europe and Central Asia</v>
      </c>
      <c r="H1621" s="147" t="s">
        <v>402</v>
      </c>
      <c r="I1621" s="147" t="s">
        <v>254</v>
      </c>
      <c r="J1621" s="149">
        <v>3475247</v>
      </c>
      <c r="K1621" s="39"/>
      <c r="L1621" s="144"/>
      <c r="N1621" s="117"/>
    </row>
    <row r="1622" spans="1:14" s="17" customFormat="1" ht="25" x14ac:dyDescent="0.25">
      <c r="A1622" s="143">
        <v>44080</v>
      </c>
      <c r="B1622" s="169" t="s">
        <v>449</v>
      </c>
      <c r="C1622" s="146" t="s">
        <v>462</v>
      </c>
      <c r="D1622" s="170" t="s">
        <v>535</v>
      </c>
      <c r="E1622" s="147" t="s">
        <v>104</v>
      </c>
      <c r="F1622" s="147" t="s">
        <v>69</v>
      </c>
      <c r="G1622" s="148" t="str">
        <f>VLOOKUP(Repository_table[[#This Row],[Country of Destination]],$T$11:$U$47,2,)</f>
        <v>East Asia and Pacific</v>
      </c>
      <c r="H1622" s="147" t="s">
        <v>432</v>
      </c>
      <c r="I1622" s="147" t="s">
        <v>421</v>
      </c>
      <c r="J1622" s="149">
        <v>3855589</v>
      </c>
      <c r="K1622" s="39"/>
      <c r="L1622" s="144"/>
      <c r="N1622" s="117"/>
    </row>
    <row r="1623" spans="1:14" s="17" customFormat="1" ht="25" x14ac:dyDescent="0.25">
      <c r="A1623" s="143">
        <v>44081</v>
      </c>
      <c r="B1623" s="169" t="s">
        <v>449</v>
      </c>
      <c r="C1623" s="146" t="s">
        <v>462</v>
      </c>
      <c r="D1623" s="170" t="s">
        <v>535</v>
      </c>
      <c r="E1623" s="147" t="s">
        <v>104</v>
      </c>
      <c r="F1623" s="147" t="s">
        <v>213</v>
      </c>
      <c r="G1623" s="148" t="str">
        <f>VLOOKUP(Repository_table[[#This Row],[Country of Destination]],$T$11:$U$47,2,)</f>
        <v>Middle East and North Africa</v>
      </c>
      <c r="H1623" s="147" t="s">
        <v>137</v>
      </c>
      <c r="I1623" s="147" t="s">
        <v>421</v>
      </c>
      <c r="J1623" s="149">
        <v>3041065</v>
      </c>
      <c r="K1623" s="39"/>
      <c r="L1623" s="144"/>
      <c r="N1623" s="117"/>
    </row>
    <row r="1624" spans="1:14" s="17" customFormat="1" ht="25" x14ac:dyDescent="0.25">
      <c r="A1624" s="143">
        <v>44083</v>
      </c>
      <c r="B1624" s="146" t="s">
        <v>292</v>
      </c>
      <c r="C1624" s="146" t="s">
        <v>293</v>
      </c>
      <c r="D1624" s="147" t="s">
        <v>393</v>
      </c>
      <c r="E1624" s="147" t="s">
        <v>104</v>
      </c>
      <c r="F1624" s="147" t="s">
        <v>78</v>
      </c>
      <c r="G1624" s="148" t="str">
        <f>VLOOKUP(Repository_table[[#This Row],[Country of Destination]],$T$11:$U$47,2,)</f>
        <v>East Asia and Pacific</v>
      </c>
      <c r="H1624" s="147" t="s">
        <v>171</v>
      </c>
      <c r="I1624" s="147" t="s">
        <v>296</v>
      </c>
      <c r="J1624" s="149">
        <v>3371356</v>
      </c>
      <c r="K1624" s="39"/>
      <c r="L1624" s="144"/>
      <c r="N1624" s="117"/>
    </row>
    <row r="1625" spans="1:14" s="17" customFormat="1" ht="25" x14ac:dyDescent="0.25">
      <c r="A1625" s="143">
        <v>44085</v>
      </c>
      <c r="B1625" s="146" t="s">
        <v>292</v>
      </c>
      <c r="C1625" s="146" t="s">
        <v>293</v>
      </c>
      <c r="D1625" s="147" t="s">
        <v>394</v>
      </c>
      <c r="E1625" s="147" t="s">
        <v>104</v>
      </c>
      <c r="F1625" s="147" t="s">
        <v>109</v>
      </c>
      <c r="G1625" s="148" t="str">
        <f>VLOOKUP(Repository_table[[#This Row],[Country of Destination]],$T$11:$U$47,2,)</f>
        <v>East Asia and Pacific</v>
      </c>
      <c r="H1625" s="147" t="s">
        <v>246</v>
      </c>
      <c r="I1625" s="147" t="s">
        <v>296</v>
      </c>
      <c r="J1625" s="149">
        <v>3708739</v>
      </c>
      <c r="K1625" s="39"/>
      <c r="L1625" s="144"/>
      <c r="N1625" s="117"/>
    </row>
    <row r="1626" spans="1:14" s="17" customFormat="1" ht="25" x14ac:dyDescent="0.25">
      <c r="A1626" s="143">
        <v>44085</v>
      </c>
      <c r="B1626" s="169" t="s">
        <v>449</v>
      </c>
      <c r="C1626" s="146" t="s">
        <v>462</v>
      </c>
      <c r="D1626" s="170" t="s">
        <v>535</v>
      </c>
      <c r="E1626" s="147" t="s">
        <v>104</v>
      </c>
      <c r="F1626" s="147" t="s">
        <v>69</v>
      </c>
      <c r="G1626" s="148" t="str">
        <f>VLOOKUP(Repository_table[[#This Row],[Country of Destination]],$T$11:$U$47,2,)</f>
        <v>East Asia and Pacific</v>
      </c>
      <c r="H1626" s="147" t="s">
        <v>375</v>
      </c>
      <c r="I1626" s="147" t="s">
        <v>421</v>
      </c>
      <c r="J1626" s="149">
        <v>3703272</v>
      </c>
      <c r="K1626" s="39"/>
      <c r="L1626" s="144"/>
      <c r="N1626" s="117"/>
    </row>
    <row r="1627" spans="1:14" s="17" customFormat="1" x14ac:dyDescent="0.25">
      <c r="A1627" s="143">
        <v>44085</v>
      </c>
      <c r="B1627" s="146" t="s">
        <v>58</v>
      </c>
      <c r="C1627" s="146" t="s">
        <v>58</v>
      </c>
      <c r="D1627" s="147" t="s">
        <v>243</v>
      </c>
      <c r="E1627" s="147" t="s">
        <v>104</v>
      </c>
      <c r="F1627" s="147" t="s">
        <v>232</v>
      </c>
      <c r="G1627" s="148" t="str">
        <f>VLOOKUP(Repository_table[[#This Row],[Country of Destination]],$T$11:$U$47,2,)</f>
        <v>Europe and Central Asia</v>
      </c>
      <c r="H1627" s="147" t="s">
        <v>498</v>
      </c>
      <c r="I1627" s="147" t="s">
        <v>261</v>
      </c>
      <c r="J1627" s="149">
        <v>3274119</v>
      </c>
      <c r="K1627" s="39"/>
      <c r="L1627" s="144"/>
      <c r="N1627" s="117"/>
    </row>
    <row r="1628" spans="1:14" s="17" customFormat="1" x14ac:dyDescent="0.25">
      <c r="A1628" s="143">
        <v>44086</v>
      </c>
      <c r="B1628" s="146" t="s">
        <v>58</v>
      </c>
      <c r="C1628" s="146" t="s">
        <v>58</v>
      </c>
      <c r="D1628" s="147" t="s">
        <v>243</v>
      </c>
      <c r="E1628" s="147" t="s">
        <v>104</v>
      </c>
      <c r="F1628" s="147" t="s">
        <v>232</v>
      </c>
      <c r="G1628" s="148" t="str">
        <f>VLOOKUP(Repository_table[[#This Row],[Country of Destination]],$T$11:$U$47,2,)</f>
        <v>Europe and Central Asia</v>
      </c>
      <c r="H1628" s="147" t="s">
        <v>272</v>
      </c>
      <c r="I1628" s="147" t="s">
        <v>261</v>
      </c>
      <c r="J1628" s="149">
        <v>3704399</v>
      </c>
      <c r="K1628" s="39"/>
      <c r="L1628" s="144"/>
      <c r="N1628" s="117"/>
    </row>
    <row r="1629" spans="1:14" s="17" customFormat="1" x14ac:dyDescent="0.25">
      <c r="A1629" s="143">
        <v>44087</v>
      </c>
      <c r="B1629" s="146" t="s">
        <v>185</v>
      </c>
      <c r="C1629" s="146" t="s">
        <v>204</v>
      </c>
      <c r="D1629" s="147" t="s">
        <v>258</v>
      </c>
      <c r="E1629" s="147" t="s">
        <v>104</v>
      </c>
      <c r="F1629" s="147" t="s">
        <v>178</v>
      </c>
      <c r="G1629" s="148" t="str">
        <f>VLOOKUP(Repository_table[[#This Row],[Country of Destination]],$T$11:$U$47,2,)</f>
        <v>Latin America and the Caribbean</v>
      </c>
      <c r="H1629" s="147" t="s">
        <v>107</v>
      </c>
      <c r="I1629" s="147" t="s">
        <v>254</v>
      </c>
      <c r="J1629" s="149">
        <v>3228241</v>
      </c>
      <c r="K1629" s="39"/>
      <c r="L1629" s="144"/>
      <c r="N1629" s="117"/>
    </row>
    <row r="1630" spans="1:14" s="17" customFormat="1" x14ac:dyDescent="0.25">
      <c r="A1630" s="143">
        <v>44087</v>
      </c>
      <c r="B1630" s="146" t="s">
        <v>58</v>
      </c>
      <c r="C1630" s="146" t="s">
        <v>58</v>
      </c>
      <c r="D1630" s="147" t="s">
        <v>390</v>
      </c>
      <c r="E1630" s="147" t="s">
        <v>104</v>
      </c>
      <c r="F1630" s="147" t="s">
        <v>109</v>
      </c>
      <c r="G1630" s="148" t="str">
        <f>VLOOKUP(Repository_table[[#This Row],[Country of Destination]],$T$11:$U$47,2,)</f>
        <v>East Asia and Pacific</v>
      </c>
      <c r="H1630" s="147" t="s">
        <v>180</v>
      </c>
      <c r="I1630" s="147" t="s">
        <v>261</v>
      </c>
      <c r="J1630" s="149">
        <v>3691229</v>
      </c>
      <c r="K1630" s="39"/>
      <c r="L1630" s="144"/>
      <c r="N1630" s="117"/>
    </row>
    <row r="1631" spans="1:14" s="17" customFormat="1" x14ac:dyDescent="0.25">
      <c r="A1631" s="143">
        <v>44087</v>
      </c>
      <c r="B1631" s="146" t="s">
        <v>58</v>
      </c>
      <c r="C1631" s="146" t="s">
        <v>58</v>
      </c>
      <c r="D1631" s="147" t="s">
        <v>243</v>
      </c>
      <c r="E1631" s="147" t="s">
        <v>104</v>
      </c>
      <c r="F1631" s="147" t="s">
        <v>112</v>
      </c>
      <c r="G1631" s="148" t="str">
        <f>VLOOKUP(Repository_table[[#This Row],[Country of Destination]],$T$11:$U$47,2,)</f>
        <v>South Asia</v>
      </c>
      <c r="H1631" s="147" t="s">
        <v>234</v>
      </c>
      <c r="I1631" s="147" t="s">
        <v>261</v>
      </c>
      <c r="J1631" s="149">
        <v>3277252</v>
      </c>
      <c r="K1631" s="39"/>
      <c r="L1631" s="144"/>
      <c r="N1631" s="117"/>
    </row>
    <row r="1632" spans="1:14" s="17" customFormat="1" ht="25" x14ac:dyDescent="0.25">
      <c r="A1632" s="143">
        <v>44088</v>
      </c>
      <c r="B1632" s="146" t="s">
        <v>292</v>
      </c>
      <c r="C1632" s="146" t="s">
        <v>293</v>
      </c>
      <c r="D1632" s="147" t="s">
        <v>393</v>
      </c>
      <c r="E1632" s="147" t="s">
        <v>104</v>
      </c>
      <c r="F1632" s="147" t="s">
        <v>66</v>
      </c>
      <c r="G1632" s="148" t="str">
        <f>VLOOKUP(Repository_table[[#This Row],[Country of Destination]],$T$11:$U$47,2,)</f>
        <v>Europe and Central Asia</v>
      </c>
      <c r="H1632" s="147" t="s">
        <v>415</v>
      </c>
      <c r="I1632" s="147" t="s">
        <v>296</v>
      </c>
      <c r="J1632" s="149">
        <v>3734751</v>
      </c>
      <c r="K1632" s="39"/>
      <c r="L1632" s="144"/>
      <c r="N1632" s="117"/>
    </row>
    <row r="1633" spans="1:14" s="17" customFormat="1" x14ac:dyDescent="0.25">
      <c r="A1633" s="143">
        <v>44088</v>
      </c>
      <c r="B1633" s="146" t="s">
        <v>58</v>
      </c>
      <c r="C1633" s="146" t="s">
        <v>58</v>
      </c>
      <c r="D1633" s="147" t="s">
        <v>242</v>
      </c>
      <c r="E1633" s="147" t="s">
        <v>104</v>
      </c>
      <c r="F1633" s="147" t="s">
        <v>109</v>
      </c>
      <c r="G1633" s="148" t="str">
        <f>VLOOKUP(Repository_table[[#This Row],[Country of Destination]],$T$11:$U$47,2,)</f>
        <v>East Asia and Pacific</v>
      </c>
      <c r="H1633" s="147" t="s">
        <v>159</v>
      </c>
      <c r="I1633" s="147" t="s">
        <v>261</v>
      </c>
      <c r="J1633" s="149">
        <v>3696066</v>
      </c>
      <c r="K1633" s="39"/>
      <c r="L1633" s="144"/>
      <c r="N1633" s="117"/>
    </row>
    <row r="1634" spans="1:14" s="17" customFormat="1" ht="25" x14ac:dyDescent="0.25">
      <c r="A1634" s="143">
        <v>44090</v>
      </c>
      <c r="B1634" s="146" t="s">
        <v>424</v>
      </c>
      <c r="C1634" s="146" t="s">
        <v>449</v>
      </c>
      <c r="D1634" s="147" t="s">
        <v>450</v>
      </c>
      <c r="E1634" s="147" t="s">
        <v>104</v>
      </c>
      <c r="F1634" s="147" t="s">
        <v>109</v>
      </c>
      <c r="G1634" s="148" t="str">
        <f>VLOOKUP(Repository_table[[#This Row],[Country of Destination]],$T$11:$U$47,2,)</f>
        <v>East Asia and Pacific</v>
      </c>
      <c r="H1634" s="147" t="s">
        <v>478</v>
      </c>
      <c r="I1634" s="147" t="s">
        <v>421</v>
      </c>
      <c r="J1634" s="149">
        <v>3816879</v>
      </c>
      <c r="K1634" s="39"/>
      <c r="L1634" s="144"/>
      <c r="N1634" s="117"/>
    </row>
    <row r="1635" spans="1:14" s="17" customFormat="1" x14ac:dyDescent="0.25">
      <c r="A1635" s="143">
        <v>44090</v>
      </c>
      <c r="B1635" s="146" t="s">
        <v>58</v>
      </c>
      <c r="C1635" s="146" t="s">
        <v>58</v>
      </c>
      <c r="D1635" s="147" t="s">
        <v>243</v>
      </c>
      <c r="E1635" s="147" t="s">
        <v>104</v>
      </c>
      <c r="F1635" s="147" t="s">
        <v>352</v>
      </c>
      <c r="G1635" s="148" t="str">
        <f>VLOOKUP(Repository_table[[#This Row],[Country of Destination]],$T$11:$U$47,2,)</f>
        <v>East Asia and Pacific</v>
      </c>
      <c r="H1635" s="147" t="s">
        <v>207</v>
      </c>
      <c r="I1635" s="147" t="s">
        <v>261</v>
      </c>
      <c r="J1635" s="149">
        <v>2935634</v>
      </c>
      <c r="K1635" s="39"/>
      <c r="L1635" s="144"/>
      <c r="N1635" s="117"/>
    </row>
    <row r="1636" spans="1:14" s="17" customFormat="1" ht="25" x14ac:dyDescent="0.25">
      <c r="A1636" s="143">
        <v>44091</v>
      </c>
      <c r="B1636" s="146" t="s">
        <v>292</v>
      </c>
      <c r="C1636" s="146" t="s">
        <v>293</v>
      </c>
      <c r="D1636" s="147" t="s">
        <v>393</v>
      </c>
      <c r="E1636" s="147" t="s">
        <v>104</v>
      </c>
      <c r="F1636" s="147" t="s">
        <v>69</v>
      </c>
      <c r="G1636" s="148" t="str">
        <f>VLOOKUP(Repository_table[[#This Row],[Country of Destination]],$T$11:$U$47,2,)</f>
        <v>East Asia and Pacific</v>
      </c>
      <c r="H1636" s="147" t="s">
        <v>479</v>
      </c>
      <c r="I1636" s="147" t="s">
        <v>296</v>
      </c>
      <c r="J1636" s="149">
        <v>3686527</v>
      </c>
      <c r="K1636" s="39"/>
      <c r="L1636" s="144"/>
      <c r="N1636" s="117"/>
    </row>
    <row r="1637" spans="1:14" s="17" customFormat="1" x14ac:dyDescent="0.25">
      <c r="A1637" s="143">
        <v>44091</v>
      </c>
      <c r="B1637" s="146" t="s">
        <v>58</v>
      </c>
      <c r="C1637" s="146" t="s">
        <v>58</v>
      </c>
      <c r="D1637" s="147" t="s">
        <v>243</v>
      </c>
      <c r="E1637" s="147" t="s">
        <v>104</v>
      </c>
      <c r="F1637" s="147" t="s">
        <v>105</v>
      </c>
      <c r="G1637" s="148" t="str">
        <f>VLOOKUP(Repository_table[[#This Row],[Country of Destination]],$T$11:$U$47,2,)</f>
        <v>Europe and Central Asia</v>
      </c>
      <c r="H1637" s="147" t="s">
        <v>106</v>
      </c>
      <c r="I1637" s="147" t="s">
        <v>261</v>
      </c>
      <c r="J1637" s="149">
        <v>3610677</v>
      </c>
      <c r="K1637" s="39"/>
      <c r="L1637" s="144"/>
      <c r="N1637" s="117"/>
    </row>
    <row r="1638" spans="1:14" s="17" customFormat="1" x14ac:dyDescent="0.25">
      <c r="A1638" s="143">
        <v>44092</v>
      </c>
      <c r="B1638" s="146" t="s">
        <v>185</v>
      </c>
      <c r="C1638" s="146" t="s">
        <v>203</v>
      </c>
      <c r="D1638" s="147" t="s">
        <v>253</v>
      </c>
      <c r="E1638" s="147" t="s">
        <v>104</v>
      </c>
      <c r="F1638" s="147" t="s">
        <v>196</v>
      </c>
      <c r="G1638" s="148" t="str">
        <f>VLOOKUP(Repository_table[[#This Row],[Country of Destination]],$T$11:$U$47,2,)</f>
        <v>Europe and Central Asia</v>
      </c>
      <c r="H1638" s="147" t="s">
        <v>289</v>
      </c>
      <c r="I1638" s="147" t="s">
        <v>254</v>
      </c>
      <c r="J1638" s="149">
        <v>3231027</v>
      </c>
      <c r="K1638" s="39"/>
      <c r="L1638" s="144"/>
      <c r="N1638" s="117"/>
    </row>
    <row r="1639" spans="1:14" s="17" customFormat="1" ht="25" x14ac:dyDescent="0.25">
      <c r="A1639" s="143">
        <v>44092</v>
      </c>
      <c r="B1639" s="146" t="s">
        <v>424</v>
      </c>
      <c r="C1639" s="146" t="s">
        <v>449</v>
      </c>
      <c r="D1639" s="147" t="s">
        <v>450</v>
      </c>
      <c r="E1639" s="147" t="s">
        <v>104</v>
      </c>
      <c r="F1639" s="147" t="s">
        <v>193</v>
      </c>
      <c r="G1639" s="148" t="str">
        <f>VLOOKUP(Repository_table[[#This Row],[Country of Destination]],$T$11:$U$47,2,)</f>
        <v>Latin America and the Caribbean</v>
      </c>
      <c r="H1639" s="147" t="s">
        <v>359</v>
      </c>
      <c r="I1639" s="147" t="s">
        <v>421</v>
      </c>
      <c r="J1639" s="149">
        <v>2547747</v>
      </c>
      <c r="K1639" s="39"/>
      <c r="L1639" s="144" t="s">
        <v>57</v>
      </c>
      <c r="N1639" s="117"/>
    </row>
    <row r="1640" spans="1:14" s="17" customFormat="1" ht="25" x14ac:dyDescent="0.25">
      <c r="A1640" s="143">
        <v>44092</v>
      </c>
      <c r="B1640" s="169" t="s">
        <v>449</v>
      </c>
      <c r="C1640" s="146" t="s">
        <v>462</v>
      </c>
      <c r="D1640" s="170" t="s">
        <v>535</v>
      </c>
      <c r="E1640" s="147" t="s">
        <v>104</v>
      </c>
      <c r="F1640" s="147" t="s">
        <v>232</v>
      </c>
      <c r="G1640" s="148" t="str">
        <f>VLOOKUP(Repository_table[[#This Row],[Country of Destination]],$T$11:$U$47,2,)</f>
        <v>Europe and Central Asia</v>
      </c>
      <c r="H1640" s="147" t="s">
        <v>359</v>
      </c>
      <c r="I1640" s="147" t="s">
        <v>421</v>
      </c>
      <c r="J1640" s="149">
        <v>1148562</v>
      </c>
      <c r="K1640" s="39"/>
      <c r="L1640" s="144" t="s">
        <v>57</v>
      </c>
      <c r="N1640" s="117"/>
    </row>
    <row r="1641" spans="1:14" s="17" customFormat="1" x14ac:dyDescent="0.25">
      <c r="A1641" s="143">
        <v>44092</v>
      </c>
      <c r="B1641" s="146" t="s">
        <v>58</v>
      </c>
      <c r="C1641" s="146" t="s">
        <v>58</v>
      </c>
      <c r="D1641" s="147" t="s">
        <v>390</v>
      </c>
      <c r="E1641" s="147" t="s">
        <v>104</v>
      </c>
      <c r="F1641" s="147" t="s">
        <v>112</v>
      </c>
      <c r="G1641" s="148" t="str">
        <f>VLOOKUP(Repository_table[[#This Row],[Country of Destination]],$T$11:$U$47,2,)</f>
        <v>South Asia</v>
      </c>
      <c r="H1641" s="147" t="s">
        <v>153</v>
      </c>
      <c r="I1641" s="147" t="s">
        <v>261</v>
      </c>
      <c r="J1641" s="149">
        <v>3276531</v>
      </c>
      <c r="K1641" s="39"/>
      <c r="L1641" s="144"/>
      <c r="N1641" s="117"/>
    </row>
    <row r="1642" spans="1:14" s="17" customFormat="1" ht="25" x14ac:dyDescent="0.25">
      <c r="A1642" s="143">
        <v>44093</v>
      </c>
      <c r="B1642" s="146" t="s">
        <v>292</v>
      </c>
      <c r="C1642" s="146" t="s">
        <v>293</v>
      </c>
      <c r="D1642" s="147" t="s">
        <v>393</v>
      </c>
      <c r="E1642" s="147" t="s">
        <v>104</v>
      </c>
      <c r="F1642" s="147" t="s">
        <v>66</v>
      </c>
      <c r="G1642" s="148" t="str">
        <f>VLOOKUP(Repository_table[[#This Row],[Country of Destination]],$T$11:$U$47,2,)</f>
        <v>Europe and Central Asia</v>
      </c>
      <c r="H1642" s="147" t="s">
        <v>503</v>
      </c>
      <c r="I1642" s="147" t="s">
        <v>296</v>
      </c>
      <c r="J1642" s="149">
        <v>3118583</v>
      </c>
      <c r="K1642" s="39"/>
      <c r="L1642" s="144"/>
      <c r="N1642" s="117"/>
    </row>
    <row r="1643" spans="1:14" s="17" customFormat="1" x14ac:dyDescent="0.25">
      <c r="A1643" s="143">
        <v>44093</v>
      </c>
      <c r="B1643" s="146" t="s">
        <v>58</v>
      </c>
      <c r="C1643" s="146" t="s">
        <v>58</v>
      </c>
      <c r="D1643" s="147" t="s">
        <v>243</v>
      </c>
      <c r="E1643" s="147" t="s">
        <v>104</v>
      </c>
      <c r="F1643" s="147" t="s">
        <v>232</v>
      </c>
      <c r="G1643" s="148" t="str">
        <f>VLOOKUP(Repository_table[[#This Row],[Country of Destination]],$T$11:$U$47,2,)</f>
        <v>Europe and Central Asia</v>
      </c>
      <c r="H1643" s="147" t="s">
        <v>77</v>
      </c>
      <c r="I1643" s="147" t="s">
        <v>261</v>
      </c>
      <c r="J1643" s="149">
        <v>3387687</v>
      </c>
      <c r="K1643" s="39"/>
      <c r="L1643" s="144"/>
      <c r="N1643" s="117"/>
    </row>
    <row r="1644" spans="1:14" s="17" customFormat="1" x14ac:dyDescent="0.25">
      <c r="A1644" s="143">
        <v>44094</v>
      </c>
      <c r="B1644" s="146" t="s">
        <v>185</v>
      </c>
      <c r="C1644" s="146" t="s">
        <v>204</v>
      </c>
      <c r="D1644" s="147" t="s">
        <v>253</v>
      </c>
      <c r="E1644" s="147" t="s">
        <v>104</v>
      </c>
      <c r="F1644" s="147" t="s">
        <v>120</v>
      </c>
      <c r="G1644" s="148" t="str">
        <f>VLOOKUP(Repository_table[[#This Row],[Country of Destination]],$T$11:$U$47,2,)</f>
        <v>Europe and Central Asia</v>
      </c>
      <c r="H1644" s="147" t="s">
        <v>502</v>
      </c>
      <c r="I1644" s="147" t="s">
        <v>254</v>
      </c>
      <c r="J1644" s="149">
        <v>3664477</v>
      </c>
      <c r="K1644" s="39"/>
      <c r="L1644" s="144"/>
      <c r="N1644" s="117"/>
    </row>
    <row r="1645" spans="1:14" s="17" customFormat="1" x14ac:dyDescent="0.25">
      <c r="A1645" s="143">
        <v>44096</v>
      </c>
      <c r="B1645" s="146" t="s">
        <v>58</v>
      </c>
      <c r="C1645" s="146" t="s">
        <v>58</v>
      </c>
      <c r="D1645" s="147" t="s">
        <v>242</v>
      </c>
      <c r="E1645" s="147" t="s">
        <v>104</v>
      </c>
      <c r="F1645" s="147" t="s">
        <v>109</v>
      </c>
      <c r="G1645" s="148" t="str">
        <f>VLOOKUP(Repository_table[[#This Row],[Country of Destination]],$T$11:$U$47,2,)</f>
        <v>East Asia and Pacific</v>
      </c>
      <c r="H1645" s="147" t="s">
        <v>499</v>
      </c>
      <c r="I1645" s="147" t="s">
        <v>261</v>
      </c>
      <c r="J1645" s="149">
        <v>3558171</v>
      </c>
      <c r="K1645" s="39"/>
      <c r="L1645" s="144"/>
      <c r="N1645" s="117"/>
    </row>
    <row r="1646" spans="1:14" s="17" customFormat="1" ht="25" x14ac:dyDescent="0.25">
      <c r="A1646" s="143">
        <v>44097</v>
      </c>
      <c r="B1646" s="146" t="s">
        <v>292</v>
      </c>
      <c r="C1646" s="146" t="s">
        <v>293</v>
      </c>
      <c r="D1646" s="147" t="s">
        <v>394</v>
      </c>
      <c r="E1646" s="147" t="s">
        <v>104</v>
      </c>
      <c r="F1646" s="147" t="s">
        <v>109</v>
      </c>
      <c r="G1646" s="148" t="str">
        <f>VLOOKUP(Repository_table[[#This Row],[Country of Destination]],$T$11:$U$47,2,)</f>
        <v>East Asia and Pacific</v>
      </c>
      <c r="H1646" s="147" t="s">
        <v>358</v>
      </c>
      <c r="I1646" s="147" t="s">
        <v>296</v>
      </c>
      <c r="J1646" s="149">
        <v>3330980</v>
      </c>
      <c r="K1646" s="39"/>
      <c r="L1646" s="144"/>
      <c r="N1646" s="117"/>
    </row>
    <row r="1647" spans="1:14" s="17" customFormat="1" ht="25" x14ac:dyDescent="0.25">
      <c r="A1647" s="143">
        <v>44098</v>
      </c>
      <c r="B1647" s="169" t="s">
        <v>449</v>
      </c>
      <c r="C1647" s="146" t="s">
        <v>462</v>
      </c>
      <c r="D1647" s="170" t="s">
        <v>535</v>
      </c>
      <c r="E1647" s="147" t="s">
        <v>104</v>
      </c>
      <c r="F1647" s="147" t="s">
        <v>318</v>
      </c>
      <c r="G1647" s="148" t="str">
        <f>VLOOKUP(Repository_table[[#This Row],[Country of Destination]],$T$11:$U$47,2,)</f>
        <v>Europe and Central Asia</v>
      </c>
      <c r="H1647" s="147" t="s">
        <v>340</v>
      </c>
      <c r="I1647" s="147" t="s">
        <v>421</v>
      </c>
      <c r="J1647" s="149">
        <v>3307872</v>
      </c>
      <c r="K1647" s="39"/>
      <c r="L1647" s="144"/>
      <c r="N1647" s="117"/>
    </row>
    <row r="1648" spans="1:14" s="17" customFormat="1" x14ac:dyDescent="0.25">
      <c r="A1648" s="143">
        <v>44098</v>
      </c>
      <c r="B1648" s="146" t="s">
        <v>58</v>
      </c>
      <c r="C1648" s="146" t="s">
        <v>58</v>
      </c>
      <c r="D1648" s="147" t="s">
        <v>242</v>
      </c>
      <c r="E1648" s="147" t="s">
        <v>104</v>
      </c>
      <c r="F1648" s="147" t="s">
        <v>73</v>
      </c>
      <c r="G1648" s="148" t="str">
        <f>VLOOKUP(Repository_table[[#This Row],[Country of Destination]],$T$11:$U$47,2,)</f>
        <v>Latin America and the Caribbean</v>
      </c>
      <c r="H1648" s="147" t="s">
        <v>325</v>
      </c>
      <c r="I1648" s="147" t="s">
        <v>261</v>
      </c>
      <c r="J1648" s="149">
        <v>3284610</v>
      </c>
      <c r="K1648" s="39"/>
      <c r="L1648" s="144"/>
      <c r="N1648" s="117"/>
    </row>
    <row r="1649" spans="1:14" s="17" customFormat="1" x14ac:dyDescent="0.25">
      <c r="A1649" s="143">
        <v>44098</v>
      </c>
      <c r="B1649" s="146" t="s">
        <v>58</v>
      </c>
      <c r="C1649" s="146" t="s">
        <v>58</v>
      </c>
      <c r="D1649" s="147" t="s">
        <v>243</v>
      </c>
      <c r="E1649" s="147" t="s">
        <v>104</v>
      </c>
      <c r="F1649" s="147" t="s">
        <v>65</v>
      </c>
      <c r="G1649" s="148" t="str">
        <f>VLOOKUP(Repository_table[[#This Row],[Country of Destination]],$T$11:$U$47,2,)</f>
        <v>South Asia</v>
      </c>
      <c r="H1649" s="147" t="s">
        <v>304</v>
      </c>
      <c r="I1649" s="147" t="s">
        <v>261</v>
      </c>
      <c r="J1649" s="149">
        <v>3277226</v>
      </c>
      <c r="K1649" s="39"/>
      <c r="L1649" s="144"/>
      <c r="N1649" s="117"/>
    </row>
    <row r="1650" spans="1:14" s="17" customFormat="1" x14ac:dyDescent="0.25">
      <c r="A1650" s="143">
        <v>44099</v>
      </c>
      <c r="B1650" s="146" t="s">
        <v>58</v>
      </c>
      <c r="C1650" s="146" t="s">
        <v>58</v>
      </c>
      <c r="D1650" s="147" t="s">
        <v>390</v>
      </c>
      <c r="E1650" s="147" t="s">
        <v>104</v>
      </c>
      <c r="F1650" s="147" t="s">
        <v>217</v>
      </c>
      <c r="G1650" s="148" t="str">
        <f>VLOOKUP(Repository_table[[#This Row],[Country of Destination]],$T$11:$U$47,2,)</f>
        <v>Middle East and North Africa</v>
      </c>
      <c r="H1650" s="147" t="s">
        <v>83</v>
      </c>
      <c r="I1650" s="147" t="s">
        <v>261</v>
      </c>
      <c r="J1650" s="149">
        <v>3507526</v>
      </c>
      <c r="K1650" s="39"/>
      <c r="L1650" s="144"/>
      <c r="N1650" s="117"/>
    </row>
    <row r="1651" spans="1:14" s="17" customFormat="1" x14ac:dyDescent="0.25">
      <c r="A1651" s="143">
        <v>44099</v>
      </c>
      <c r="B1651" s="146" t="s">
        <v>453</v>
      </c>
      <c r="C1651" s="146" t="s">
        <v>86</v>
      </c>
      <c r="D1651" s="147" t="s">
        <v>454</v>
      </c>
      <c r="E1651" s="147" t="s">
        <v>186</v>
      </c>
      <c r="F1651" s="147" t="s">
        <v>65</v>
      </c>
      <c r="G1651" s="148" t="str">
        <f>VLOOKUP(Repository_table[[#This Row],[Country of Destination]],$T$11:$U$47,2,)</f>
        <v>South Asia</v>
      </c>
      <c r="H1651" s="147" t="s">
        <v>176</v>
      </c>
      <c r="I1651" s="147" t="s">
        <v>297</v>
      </c>
      <c r="J1651" s="149">
        <v>3724558</v>
      </c>
      <c r="K1651" s="39"/>
      <c r="L1651" s="144" t="s">
        <v>351</v>
      </c>
      <c r="N1651" s="117"/>
    </row>
    <row r="1652" spans="1:14" s="17" customFormat="1" ht="25" x14ac:dyDescent="0.25">
      <c r="A1652" s="143">
        <v>44100</v>
      </c>
      <c r="B1652" s="146" t="s">
        <v>292</v>
      </c>
      <c r="C1652" s="146" t="s">
        <v>293</v>
      </c>
      <c r="D1652" s="147" t="s">
        <v>393</v>
      </c>
      <c r="E1652" s="147" t="s">
        <v>104</v>
      </c>
      <c r="F1652" s="147" t="s">
        <v>65</v>
      </c>
      <c r="G1652" s="148" t="str">
        <f>VLOOKUP(Repository_table[[#This Row],[Country of Destination]],$T$11:$U$47,2,)</f>
        <v>South Asia</v>
      </c>
      <c r="H1652" s="147" t="s">
        <v>226</v>
      </c>
      <c r="I1652" s="147" t="s">
        <v>296</v>
      </c>
      <c r="J1652" s="149">
        <v>3511757</v>
      </c>
      <c r="K1652" s="39"/>
      <c r="L1652" s="144"/>
      <c r="N1652" s="117"/>
    </row>
    <row r="1653" spans="1:14" s="17" customFormat="1" x14ac:dyDescent="0.25">
      <c r="A1653" s="143">
        <v>44100</v>
      </c>
      <c r="B1653" s="146" t="s">
        <v>58</v>
      </c>
      <c r="C1653" s="146" t="s">
        <v>58</v>
      </c>
      <c r="D1653" s="147" t="s">
        <v>242</v>
      </c>
      <c r="E1653" s="147" t="s">
        <v>104</v>
      </c>
      <c r="F1653" s="147" t="s">
        <v>109</v>
      </c>
      <c r="G1653" s="148" t="str">
        <f>VLOOKUP(Repository_table[[#This Row],[Country of Destination]],$T$11:$U$47,2,)</f>
        <v>East Asia and Pacific</v>
      </c>
      <c r="H1653" s="147" t="s">
        <v>500</v>
      </c>
      <c r="I1653" s="147" t="s">
        <v>261</v>
      </c>
      <c r="J1653" s="149">
        <v>3786227</v>
      </c>
      <c r="K1653" s="39"/>
      <c r="L1653" s="144"/>
      <c r="N1653" s="117"/>
    </row>
    <row r="1654" spans="1:14" s="17" customFormat="1" ht="25" x14ac:dyDescent="0.25">
      <c r="A1654" s="143">
        <v>44101</v>
      </c>
      <c r="B1654" s="169" t="s">
        <v>449</v>
      </c>
      <c r="C1654" s="146" t="s">
        <v>462</v>
      </c>
      <c r="D1654" s="170" t="s">
        <v>535</v>
      </c>
      <c r="E1654" s="147" t="s">
        <v>104</v>
      </c>
      <c r="F1654" s="147" t="s">
        <v>232</v>
      </c>
      <c r="G1654" s="148" t="str">
        <f>VLOOKUP(Repository_table[[#This Row],[Country of Destination]],$T$11:$U$47,2,)</f>
        <v>Europe and Central Asia</v>
      </c>
      <c r="H1654" s="147" t="s">
        <v>505</v>
      </c>
      <c r="I1654" s="147" t="s">
        <v>421</v>
      </c>
      <c r="J1654" s="149">
        <v>3691442</v>
      </c>
      <c r="K1654" s="39"/>
      <c r="L1654" s="144"/>
      <c r="N1654" s="117"/>
    </row>
    <row r="1655" spans="1:14" s="17" customFormat="1" x14ac:dyDescent="0.25">
      <c r="A1655" s="143">
        <v>44101</v>
      </c>
      <c r="B1655" s="146" t="s">
        <v>58</v>
      </c>
      <c r="C1655" s="146" t="s">
        <v>58</v>
      </c>
      <c r="D1655" s="147" t="s">
        <v>243</v>
      </c>
      <c r="E1655" s="147" t="s">
        <v>104</v>
      </c>
      <c r="F1655" s="147" t="s">
        <v>196</v>
      </c>
      <c r="G1655" s="148" t="str">
        <f>VLOOKUP(Repository_table[[#This Row],[Country of Destination]],$T$11:$U$47,2,)</f>
        <v>Europe and Central Asia</v>
      </c>
      <c r="H1655" s="147" t="s">
        <v>457</v>
      </c>
      <c r="I1655" s="147" t="s">
        <v>261</v>
      </c>
      <c r="J1655" s="149">
        <v>3439647</v>
      </c>
      <c r="K1655" s="39"/>
      <c r="L1655" s="144"/>
      <c r="N1655" s="117"/>
    </row>
    <row r="1656" spans="1:14" s="17" customFormat="1" ht="25" x14ac:dyDescent="0.25">
      <c r="A1656" s="143">
        <v>44102</v>
      </c>
      <c r="B1656" s="146" t="s">
        <v>292</v>
      </c>
      <c r="C1656" s="146" t="s">
        <v>293</v>
      </c>
      <c r="D1656" s="147" t="s">
        <v>393</v>
      </c>
      <c r="E1656" s="147" t="s">
        <v>104</v>
      </c>
      <c r="F1656" s="147" t="s">
        <v>294</v>
      </c>
      <c r="G1656" s="148" t="str">
        <f>VLOOKUP(Repository_table[[#This Row],[Country of Destination]],$T$11:$U$47,2,)</f>
        <v>Europe and Central Asia</v>
      </c>
      <c r="H1656" s="147" t="s">
        <v>504</v>
      </c>
      <c r="I1656" s="147" t="s">
        <v>296</v>
      </c>
      <c r="J1656" s="149">
        <v>3551340</v>
      </c>
      <c r="K1656" s="39"/>
      <c r="L1656" s="144"/>
      <c r="N1656" s="117"/>
    </row>
    <row r="1657" spans="1:14" s="17" customFormat="1" ht="25" x14ac:dyDescent="0.25">
      <c r="A1657" s="143">
        <v>44102</v>
      </c>
      <c r="B1657" s="146" t="s">
        <v>424</v>
      </c>
      <c r="C1657" s="146" t="s">
        <v>449</v>
      </c>
      <c r="D1657" s="147" t="s">
        <v>450</v>
      </c>
      <c r="E1657" s="147" t="s">
        <v>104</v>
      </c>
      <c r="F1657" s="147" t="s">
        <v>109</v>
      </c>
      <c r="G1657" s="148" t="str">
        <f>VLOOKUP(Repository_table[[#This Row],[Country of Destination]],$T$11:$U$47,2,)</f>
        <v>East Asia and Pacific</v>
      </c>
      <c r="H1657" s="147" t="s">
        <v>121</v>
      </c>
      <c r="I1657" s="147" t="s">
        <v>421</v>
      </c>
      <c r="J1657" s="149">
        <v>3295660</v>
      </c>
      <c r="K1657" s="39"/>
      <c r="L1657" s="144"/>
      <c r="N1657" s="117"/>
    </row>
    <row r="1658" spans="1:14" s="17" customFormat="1" x14ac:dyDescent="0.25">
      <c r="A1658" s="143">
        <v>44102</v>
      </c>
      <c r="B1658" s="146" t="s">
        <v>58</v>
      </c>
      <c r="C1658" s="146" t="s">
        <v>58</v>
      </c>
      <c r="D1658" s="147" t="s">
        <v>242</v>
      </c>
      <c r="E1658" s="147" t="s">
        <v>104</v>
      </c>
      <c r="F1658" s="147" t="s">
        <v>149</v>
      </c>
      <c r="G1658" s="148" t="str">
        <f>VLOOKUP(Repository_table[[#This Row],[Country of Destination]],$T$11:$U$47,2,)</f>
        <v>Middle East and North Africa</v>
      </c>
      <c r="H1658" s="147" t="s">
        <v>160</v>
      </c>
      <c r="I1658" s="147" t="s">
        <v>261</v>
      </c>
      <c r="J1658" s="149">
        <v>3577640</v>
      </c>
      <c r="K1658" s="39"/>
      <c r="L1658" s="144"/>
      <c r="N1658" s="117"/>
    </row>
    <row r="1659" spans="1:14" s="17" customFormat="1" x14ac:dyDescent="0.25">
      <c r="A1659" s="143">
        <v>44102</v>
      </c>
      <c r="B1659" s="146" t="s">
        <v>58</v>
      </c>
      <c r="C1659" s="146" t="s">
        <v>58</v>
      </c>
      <c r="D1659" s="147" t="s">
        <v>242</v>
      </c>
      <c r="E1659" s="147" t="s">
        <v>104</v>
      </c>
      <c r="F1659" s="147" t="s">
        <v>108</v>
      </c>
      <c r="G1659" s="148" t="str">
        <f>VLOOKUP(Repository_table[[#This Row],[Country of Destination]],$T$11:$U$47,2,)</f>
        <v>Latin America and the Caribbean</v>
      </c>
      <c r="H1659" s="147" t="s">
        <v>501</v>
      </c>
      <c r="I1659" s="147" t="s">
        <v>261</v>
      </c>
      <c r="J1659" s="149">
        <v>3276714</v>
      </c>
      <c r="K1659" s="39"/>
      <c r="L1659" s="144"/>
      <c r="N1659" s="117"/>
    </row>
    <row r="1660" spans="1:14" s="17" customFormat="1" x14ac:dyDescent="0.25">
      <c r="A1660" s="143">
        <v>44104</v>
      </c>
      <c r="B1660" s="146" t="s">
        <v>58</v>
      </c>
      <c r="C1660" s="146" t="s">
        <v>58</v>
      </c>
      <c r="D1660" s="147" t="s">
        <v>390</v>
      </c>
      <c r="E1660" s="147" t="s">
        <v>104</v>
      </c>
      <c r="F1660" s="147" t="s">
        <v>352</v>
      </c>
      <c r="G1660" s="148" t="str">
        <f>VLOOKUP(Repository_table[[#This Row],[Country of Destination]],$T$11:$U$47,2,)</f>
        <v>East Asia and Pacific</v>
      </c>
      <c r="H1660" s="147" t="s">
        <v>367</v>
      </c>
      <c r="I1660" s="147" t="s">
        <v>261</v>
      </c>
      <c r="J1660" s="149">
        <v>3112925</v>
      </c>
      <c r="K1660" s="39"/>
      <c r="L1660" s="144"/>
      <c r="N1660" s="117"/>
    </row>
    <row r="1661" spans="1:14" s="17" customFormat="1" ht="25" x14ac:dyDescent="0.25">
      <c r="A1661" s="152">
        <v>44105</v>
      </c>
      <c r="B1661" s="169" t="s">
        <v>449</v>
      </c>
      <c r="C1661" s="153" t="s">
        <v>462</v>
      </c>
      <c r="D1661" s="171" t="s">
        <v>535</v>
      </c>
      <c r="E1661" s="154" t="s">
        <v>104</v>
      </c>
      <c r="F1661" s="154" t="s">
        <v>112</v>
      </c>
      <c r="G1661" s="155" t="str">
        <f>VLOOKUP(Repository_table[[#This Row],[Country of Destination]],$T$11:$U$47,2,)</f>
        <v>South Asia</v>
      </c>
      <c r="H1661" s="154" t="s">
        <v>128</v>
      </c>
      <c r="I1661" s="154" t="s">
        <v>421</v>
      </c>
      <c r="J1661" s="156">
        <v>3399581</v>
      </c>
      <c r="K1661" s="157"/>
      <c r="L1661" s="167"/>
      <c r="N1661" s="117"/>
    </row>
    <row r="1662" spans="1:14" s="17" customFormat="1" ht="25" x14ac:dyDescent="0.25">
      <c r="A1662" s="152">
        <v>44106</v>
      </c>
      <c r="B1662" s="153" t="s">
        <v>292</v>
      </c>
      <c r="C1662" s="153" t="s">
        <v>293</v>
      </c>
      <c r="D1662" s="154" t="s">
        <v>393</v>
      </c>
      <c r="E1662" s="154" t="s">
        <v>104</v>
      </c>
      <c r="F1662" s="154" t="s">
        <v>169</v>
      </c>
      <c r="G1662" s="155" t="str">
        <f>VLOOKUP(Repository_table[[#This Row],[Country of Destination]],$T$11:$U$47,2,)</f>
        <v>Latin America and the Caribbean</v>
      </c>
      <c r="H1662" s="154" t="s">
        <v>251</v>
      </c>
      <c r="I1662" s="154" t="s">
        <v>296</v>
      </c>
      <c r="J1662" s="156">
        <v>3776433</v>
      </c>
      <c r="K1662" s="157"/>
      <c r="L1662" s="167"/>
      <c r="N1662" s="117"/>
    </row>
    <row r="1663" spans="1:14" s="17" customFormat="1" x14ac:dyDescent="0.25">
      <c r="A1663" s="152">
        <v>44106</v>
      </c>
      <c r="B1663" s="153" t="s">
        <v>58</v>
      </c>
      <c r="C1663" s="153" t="s">
        <v>58</v>
      </c>
      <c r="D1663" s="154" t="s">
        <v>243</v>
      </c>
      <c r="E1663" s="154" t="s">
        <v>104</v>
      </c>
      <c r="F1663" s="154" t="s">
        <v>78</v>
      </c>
      <c r="G1663" s="155" t="str">
        <f>VLOOKUP(Repository_table[[#This Row],[Country of Destination]],$T$11:$U$47,2,)</f>
        <v>East Asia and Pacific</v>
      </c>
      <c r="H1663" s="154" t="s">
        <v>278</v>
      </c>
      <c r="I1663" s="154" t="s">
        <v>261</v>
      </c>
      <c r="J1663" s="156">
        <v>3484208</v>
      </c>
      <c r="K1663" s="157"/>
      <c r="L1663" s="167"/>
      <c r="N1663" s="117"/>
    </row>
    <row r="1664" spans="1:14" s="17" customFormat="1" ht="25" x14ac:dyDescent="0.25">
      <c r="A1664" s="152">
        <v>44107</v>
      </c>
      <c r="B1664" s="169" t="s">
        <v>449</v>
      </c>
      <c r="C1664" s="153" t="s">
        <v>462</v>
      </c>
      <c r="D1664" s="171" t="s">
        <v>535</v>
      </c>
      <c r="E1664" s="154" t="s">
        <v>104</v>
      </c>
      <c r="F1664" s="154" t="s">
        <v>78</v>
      </c>
      <c r="G1664" s="155" t="str">
        <f>VLOOKUP(Repository_table[[#This Row],[Country of Destination]],$T$11:$U$47,2,)</f>
        <v>East Asia and Pacific</v>
      </c>
      <c r="H1664" s="154" t="s">
        <v>365</v>
      </c>
      <c r="I1664" s="154" t="s">
        <v>421</v>
      </c>
      <c r="J1664" s="156">
        <v>3695921</v>
      </c>
      <c r="K1664" s="157"/>
      <c r="L1664" s="167"/>
      <c r="N1664" s="117"/>
    </row>
    <row r="1665" spans="1:14" s="17" customFormat="1" ht="25" x14ac:dyDescent="0.25">
      <c r="A1665" s="152">
        <v>44107</v>
      </c>
      <c r="B1665" s="169" t="s">
        <v>449</v>
      </c>
      <c r="C1665" s="153" t="s">
        <v>462</v>
      </c>
      <c r="D1665" s="171" t="s">
        <v>535</v>
      </c>
      <c r="E1665" s="154" t="s">
        <v>104</v>
      </c>
      <c r="F1665" s="154" t="s">
        <v>78</v>
      </c>
      <c r="G1665" s="155" t="str">
        <f>VLOOKUP(Repository_table[[#This Row],[Country of Destination]],$T$11:$U$47,2,)</f>
        <v>East Asia and Pacific</v>
      </c>
      <c r="H1665" s="154" t="s">
        <v>459</v>
      </c>
      <c r="I1665" s="154" t="s">
        <v>421</v>
      </c>
      <c r="J1665" s="156">
        <v>3680337</v>
      </c>
      <c r="K1665" s="157"/>
      <c r="L1665" s="167"/>
      <c r="N1665" s="117"/>
    </row>
    <row r="1666" spans="1:14" s="17" customFormat="1" x14ac:dyDescent="0.25">
      <c r="A1666" s="152">
        <v>44107</v>
      </c>
      <c r="B1666" s="153" t="s">
        <v>58</v>
      </c>
      <c r="C1666" s="153" t="s">
        <v>58</v>
      </c>
      <c r="D1666" s="154" t="s">
        <v>242</v>
      </c>
      <c r="E1666" s="154" t="s">
        <v>104</v>
      </c>
      <c r="F1666" s="154" t="s">
        <v>108</v>
      </c>
      <c r="G1666" s="155" t="str">
        <f>VLOOKUP(Repository_table[[#This Row],[Country of Destination]],$T$11:$U$47,2,)</f>
        <v>Latin America and the Caribbean</v>
      </c>
      <c r="H1666" s="154" t="s">
        <v>119</v>
      </c>
      <c r="I1666" s="154" t="s">
        <v>261</v>
      </c>
      <c r="J1666" s="156">
        <v>3435999</v>
      </c>
      <c r="K1666" s="157"/>
      <c r="L1666" s="167"/>
      <c r="N1666" s="117"/>
    </row>
    <row r="1667" spans="1:14" s="17" customFormat="1" x14ac:dyDescent="0.25">
      <c r="A1667" s="152">
        <v>44107</v>
      </c>
      <c r="B1667" s="153" t="s">
        <v>58</v>
      </c>
      <c r="C1667" s="153" t="s">
        <v>58</v>
      </c>
      <c r="D1667" s="154" t="s">
        <v>243</v>
      </c>
      <c r="E1667" s="154" t="s">
        <v>104</v>
      </c>
      <c r="F1667" s="154" t="s">
        <v>69</v>
      </c>
      <c r="G1667" s="155" t="str">
        <f>VLOOKUP(Repository_table[[#This Row],[Country of Destination]],$T$11:$U$47,2,)</f>
        <v>East Asia and Pacific</v>
      </c>
      <c r="H1667" s="154" t="s">
        <v>484</v>
      </c>
      <c r="I1667" s="154" t="s">
        <v>261</v>
      </c>
      <c r="J1667" s="156">
        <v>3615396</v>
      </c>
      <c r="K1667" s="157"/>
      <c r="L1667" s="167"/>
      <c r="N1667" s="117"/>
    </row>
    <row r="1668" spans="1:14" s="17" customFormat="1" ht="25" x14ac:dyDescent="0.25">
      <c r="A1668" s="152">
        <v>44108</v>
      </c>
      <c r="B1668" s="153" t="s">
        <v>292</v>
      </c>
      <c r="C1668" s="153" t="s">
        <v>293</v>
      </c>
      <c r="D1668" s="154" t="s">
        <v>393</v>
      </c>
      <c r="E1668" s="154" t="s">
        <v>104</v>
      </c>
      <c r="F1668" s="154" t="s">
        <v>318</v>
      </c>
      <c r="G1668" s="155" t="str">
        <f>VLOOKUP(Repository_table[[#This Row],[Country of Destination]],$T$11:$U$47,2,)</f>
        <v>Europe and Central Asia</v>
      </c>
      <c r="H1668" s="154" t="s">
        <v>491</v>
      </c>
      <c r="I1668" s="154" t="s">
        <v>296</v>
      </c>
      <c r="J1668" s="156">
        <v>3148085</v>
      </c>
      <c r="K1668" s="157"/>
      <c r="L1668" s="167"/>
      <c r="N1668" s="117"/>
    </row>
    <row r="1669" spans="1:14" s="17" customFormat="1" x14ac:dyDescent="0.25">
      <c r="A1669" s="152">
        <v>44109</v>
      </c>
      <c r="B1669" s="153" t="s">
        <v>377</v>
      </c>
      <c r="C1669" s="153" t="s">
        <v>475</v>
      </c>
      <c r="D1669" s="154" t="s">
        <v>466</v>
      </c>
      <c r="E1669" s="154" t="s">
        <v>104</v>
      </c>
      <c r="F1669" s="154" t="s">
        <v>109</v>
      </c>
      <c r="G1669" s="155" t="str">
        <f>VLOOKUP(Repository_table[[#This Row],[Country of Destination]],$T$11:$U$47,2,)</f>
        <v>East Asia and Pacific</v>
      </c>
      <c r="H1669" s="154" t="s">
        <v>127</v>
      </c>
      <c r="I1669" s="154" t="s">
        <v>378</v>
      </c>
      <c r="J1669" s="156">
        <v>3469783</v>
      </c>
      <c r="K1669" s="157"/>
      <c r="L1669" s="167" t="s">
        <v>57</v>
      </c>
      <c r="N1669" s="117"/>
    </row>
    <row r="1670" spans="1:14" s="17" customFormat="1" x14ac:dyDescent="0.25">
      <c r="A1670" s="152">
        <v>44109</v>
      </c>
      <c r="B1670" s="153" t="s">
        <v>58</v>
      </c>
      <c r="C1670" s="153" t="s">
        <v>58</v>
      </c>
      <c r="D1670" s="154" t="s">
        <v>243</v>
      </c>
      <c r="E1670" s="154" t="s">
        <v>104</v>
      </c>
      <c r="F1670" s="154" t="s">
        <v>69</v>
      </c>
      <c r="G1670" s="155" t="str">
        <f>VLOOKUP(Repository_table[[#This Row],[Country of Destination]],$T$11:$U$47,2,)</f>
        <v>East Asia and Pacific</v>
      </c>
      <c r="H1670" s="154" t="s">
        <v>416</v>
      </c>
      <c r="I1670" s="154" t="s">
        <v>261</v>
      </c>
      <c r="J1670" s="156">
        <v>3599531</v>
      </c>
      <c r="K1670" s="157"/>
      <c r="L1670" s="167"/>
      <c r="N1670" s="117"/>
    </row>
    <row r="1671" spans="1:14" s="17" customFormat="1" x14ac:dyDescent="0.25">
      <c r="A1671" s="152">
        <v>44109</v>
      </c>
      <c r="B1671" s="153" t="s">
        <v>58</v>
      </c>
      <c r="C1671" s="153" t="s">
        <v>58</v>
      </c>
      <c r="D1671" s="154" t="s">
        <v>243</v>
      </c>
      <c r="E1671" s="154" t="s">
        <v>104</v>
      </c>
      <c r="F1671" s="154" t="s">
        <v>112</v>
      </c>
      <c r="G1671" s="155" t="str">
        <f>VLOOKUP(Repository_table[[#This Row],[Country of Destination]],$T$11:$U$47,2,)</f>
        <v>South Asia</v>
      </c>
      <c r="H1671" s="154" t="s">
        <v>458</v>
      </c>
      <c r="I1671" s="154" t="s">
        <v>261</v>
      </c>
      <c r="J1671" s="156">
        <v>3231103</v>
      </c>
      <c r="K1671" s="157"/>
      <c r="L1671" s="167"/>
      <c r="N1671" s="117"/>
    </row>
    <row r="1672" spans="1:14" s="17" customFormat="1" ht="25" x14ac:dyDescent="0.25">
      <c r="A1672" s="152">
        <v>44110</v>
      </c>
      <c r="B1672" s="169" t="s">
        <v>449</v>
      </c>
      <c r="C1672" s="153" t="s">
        <v>462</v>
      </c>
      <c r="D1672" s="171" t="s">
        <v>535</v>
      </c>
      <c r="E1672" s="154" t="s">
        <v>104</v>
      </c>
      <c r="F1672" s="154" t="s">
        <v>69</v>
      </c>
      <c r="G1672" s="155" t="str">
        <f>VLOOKUP(Repository_table[[#This Row],[Country of Destination]],$T$11:$U$47,2,)</f>
        <v>East Asia and Pacific</v>
      </c>
      <c r="H1672" s="154" t="s">
        <v>402</v>
      </c>
      <c r="I1672" s="154" t="s">
        <v>421</v>
      </c>
      <c r="J1672" s="156">
        <v>3702538</v>
      </c>
      <c r="K1672" s="157"/>
      <c r="L1672" s="167"/>
      <c r="N1672" s="117"/>
    </row>
    <row r="1673" spans="1:14" s="17" customFormat="1" x14ac:dyDescent="0.25">
      <c r="A1673" s="152">
        <v>44110</v>
      </c>
      <c r="B1673" s="153" t="s">
        <v>58</v>
      </c>
      <c r="C1673" s="153" t="s">
        <v>58</v>
      </c>
      <c r="D1673" s="154" t="s">
        <v>243</v>
      </c>
      <c r="E1673" s="154" t="s">
        <v>104</v>
      </c>
      <c r="F1673" s="154" t="s">
        <v>196</v>
      </c>
      <c r="G1673" s="155" t="str">
        <f>VLOOKUP(Repository_table[[#This Row],[Country of Destination]],$T$11:$U$47,2,)</f>
        <v>Europe and Central Asia</v>
      </c>
      <c r="H1673" s="154" t="s">
        <v>179</v>
      </c>
      <c r="I1673" s="154" t="s">
        <v>261</v>
      </c>
      <c r="J1673" s="156">
        <v>3603443</v>
      </c>
      <c r="K1673" s="157"/>
      <c r="L1673" s="167"/>
      <c r="N1673" s="117"/>
    </row>
    <row r="1674" spans="1:14" s="17" customFormat="1" ht="25" x14ac:dyDescent="0.25">
      <c r="A1674" s="152">
        <v>44111</v>
      </c>
      <c r="B1674" s="153" t="s">
        <v>292</v>
      </c>
      <c r="C1674" s="153" t="s">
        <v>293</v>
      </c>
      <c r="D1674" s="154" t="s">
        <v>393</v>
      </c>
      <c r="E1674" s="154" t="s">
        <v>104</v>
      </c>
      <c r="F1674" s="154" t="s">
        <v>66</v>
      </c>
      <c r="G1674" s="155" t="str">
        <f>VLOOKUP(Repository_table[[#This Row],[Country of Destination]],$T$11:$U$47,2,)</f>
        <v>Europe and Central Asia</v>
      </c>
      <c r="H1674" s="154" t="s">
        <v>498</v>
      </c>
      <c r="I1674" s="154" t="s">
        <v>296</v>
      </c>
      <c r="J1674" s="156">
        <v>3564414</v>
      </c>
      <c r="K1674" s="157"/>
      <c r="L1674" s="167"/>
      <c r="N1674" s="117"/>
    </row>
    <row r="1675" spans="1:14" s="17" customFormat="1" ht="25" x14ac:dyDescent="0.25">
      <c r="A1675" s="152">
        <v>44112</v>
      </c>
      <c r="B1675" s="153" t="s">
        <v>424</v>
      </c>
      <c r="C1675" s="153" t="s">
        <v>449</v>
      </c>
      <c r="D1675" s="154" t="s">
        <v>450</v>
      </c>
      <c r="E1675" s="154" t="s">
        <v>104</v>
      </c>
      <c r="F1675" s="154" t="s">
        <v>283</v>
      </c>
      <c r="G1675" s="155" t="str">
        <f>VLOOKUP(Repository_table[[#This Row],[Country of Destination]],$T$11:$U$47,2,)</f>
        <v>East Asia and Pacific</v>
      </c>
      <c r="H1675" s="154" t="s">
        <v>201</v>
      </c>
      <c r="I1675" s="154" t="s">
        <v>421</v>
      </c>
      <c r="J1675" s="156">
        <v>3415739</v>
      </c>
      <c r="K1675" s="157"/>
      <c r="L1675" s="167"/>
      <c r="N1675" s="117"/>
    </row>
    <row r="1676" spans="1:14" s="17" customFormat="1" x14ac:dyDescent="0.25">
      <c r="A1676" s="152">
        <v>44112</v>
      </c>
      <c r="B1676" s="153" t="s">
        <v>58</v>
      </c>
      <c r="C1676" s="153" t="s">
        <v>58</v>
      </c>
      <c r="D1676" s="154" t="s">
        <v>243</v>
      </c>
      <c r="E1676" s="154" t="s">
        <v>104</v>
      </c>
      <c r="F1676" s="154" t="s">
        <v>69</v>
      </c>
      <c r="G1676" s="155" t="str">
        <f>VLOOKUP(Repository_table[[#This Row],[Country of Destination]],$T$11:$U$47,2,)</f>
        <v>East Asia and Pacific</v>
      </c>
      <c r="H1676" s="154" t="s">
        <v>507</v>
      </c>
      <c r="I1676" s="154" t="s">
        <v>261</v>
      </c>
      <c r="J1676" s="156">
        <v>3687246</v>
      </c>
      <c r="K1676" s="157"/>
      <c r="L1676" s="167"/>
      <c r="N1676" s="117"/>
    </row>
    <row r="1677" spans="1:14" s="17" customFormat="1" x14ac:dyDescent="0.25">
      <c r="A1677" s="152">
        <v>44113</v>
      </c>
      <c r="B1677" s="153" t="s">
        <v>453</v>
      </c>
      <c r="C1677" s="27" t="s">
        <v>86</v>
      </c>
      <c r="D1677" s="154" t="s">
        <v>515</v>
      </c>
      <c r="E1677" s="154" t="s">
        <v>104</v>
      </c>
      <c r="F1677" s="154" t="s">
        <v>73</v>
      </c>
      <c r="G1677" s="155" t="str">
        <f>VLOOKUP(Repository_table[[#This Row],[Country of Destination]],$T$11:$U$47,2,)</f>
        <v>Latin America and the Caribbean</v>
      </c>
      <c r="H1677" s="154" t="s">
        <v>337</v>
      </c>
      <c r="I1677" s="154" t="s">
        <v>297</v>
      </c>
      <c r="J1677" s="156">
        <v>3705473</v>
      </c>
      <c r="K1677" s="157"/>
      <c r="L1677" s="167"/>
      <c r="N1677" s="117"/>
    </row>
    <row r="1678" spans="1:14" s="17" customFormat="1" ht="25" x14ac:dyDescent="0.25">
      <c r="A1678" s="152">
        <v>44115</v>
      </c>
      <c r="B1678" s="153" t="s">
        <v>292</v>
      </c>
      <c r="C1678" s="153" t="s">
        <v>293</v>
      </c>
      <c r="D1678" s="154" t="s">
        <v>393</v>
      </c>
      <c r="E1678" s="154" t="s">
        <v>104</v>
      </c>
      <c r="F1678" s="154" t="s">
        <v>232</v>
      </c>
      <c r="G1678" s="155" t="str">
        <f>VLOOKUP(Repository_table[[#This Row],[Country of Destination]],$T$11:$U$47,2,)</f>
        <v>Europe and Central Asia</v>
      </c>
      <c r="H1678" s="154" t="s">
        <v>415</v>
      </c>
      <c r="I1678" s="154" t="s">
        <v>296</v>
      </c>
      <c r="J1678" s="156">
        <v>3719924</v>
      </c>
      <c r="K1678" s="157"/>
      <c r="L1678" s="167"/>
      <c r="N1678" s="117"/>
    </row>
    <row r="1679" spans="1:14" s="17" customFormat="1" ht="25" x14ac:dyDescent="0.25">
      <c r="A1679" s="152">
        <v>44115</v>
      </c>
      <c r="B1679" s="169" t="s">
        <v>449</v>
      </c>
      <c r="C1679" s="153" t="s">
        <v>462</v>
      </c>
      <c r="D1679" s="171" t="s">
        <v>535</v>
      </c>
      <c r="E1679" s="154" t="s">
        <v>104</v>
      </c>
      <c r="F1679" s="154" t="s">
        <v>169</v>
      </c>
      <c r="G1679" s="155" t="str">
        <f>VLOOKUP(Repository_table[[#This Row],[Country of Destination]],$T$11:$U$47,2,)</f>
        <v>Latin America and the Caribbean</v>
      </c>
      <c r="H1679" s="154" t="s">
        <v>496</v>
      </c>
      <c r="I1679" s="154" t="s">
        <v>421</v>
      </c>
      <c r="J1679" s="156">
        <v>3286835</v>
      </c>
      <c r="K1679" s="157"/>
      <c r="L1679" s="167"/>
      <c r="N1679" s="117"/>
    </row>
    <row r="1680" spans="1:14" s="17" customFormat="1" ht="25" x14ac:dyDescent="0.25">
      <c r="A1680" s="152">
        <v>44116</v>
      </c>
      <c r="B1680" s="153" t="s">
        <v>292</v>
      </c>
      <c r="C1680" s="153" t="s">
        <v>293</v>
      </c>
      <c r="D1680" s="154" t="s">
        <v>394</v>
      </c>
      <c r="E1680" s="154" t="s">
        <v>104</v>
      </c>
      <c r="F1680" s="154" t="s">
        <v>177</v>
      </c>
      <c r="G1680" s="155" t="str">
        <f>VLOOKUP(Repository_table[[#This Row],[Country of Destination]],$T$11:$U$47,2,)</f>
        <v>Latin America and the Caribbean</v>
      </c>
      <c r="H1680" s="154" t="s">
        <v>510</v>
      </c>
      <c r="I1680" s="154" t="s">
        <v>296</v>
      </c>
      <c r="J1680" s="156">
        <v>3104657</v>
      </c>
      <c r="K1680" s="157"/>
      <c r="L1680" s="167"/>
      <c r="N1680" s="117"/>
    </row>
    <row r="1681" spans="1:14" s="17" customFormat="1" ht="25" x14ac:dyDescent="0.25">
      <c r="A1681" s="152">
        <v>44116</v>
      </c>
      <c r="B1681" s="169" t="s">
        <v>449</v>
      </c>
      <c r="C1681" s="153" t="s">
        <v>462</v>
      </c>
      <c r="D1681" s="171" t="s">
        <v>535</v>
      </c>
      <c r="E1681" s="154" t="s">
        <v>104</v>
      </c>
      <c r="F1681" s="154" t="s">
        <v>78</v>
      </c>
      <c r="G1681" s="155" t="str">
        <f>VLOOKUP(Repository_table[[#This Row],[Country of Destination]],$T$11:$U$47,2,)</f>
        <v>East Asia and Pacific</v>
      </c>
      <c r="H1681" s="154" t="s">
        <v>513</v>
      </c>
      <c r="I1681" s="154" t="s">
        <v>421</v>
      </c>
      <c r="J1681" s="156">
        <v>3675034</v>
      </c>
      <c r="K1681" s="157"/>
      <c r="L1681" s="167"/>
      <c r="N1681" s="117"/>
    </row>
    <row r="1682" spans="1:14" s="17" customFormat="1" x14ac:dyDescent="0.25">
      <c r="A1682" s="152">
        <v>44116</v>
      </c>
      <c r="B1682" s="153" t="s">
        <v>58</v>
      </c>
      <c r="C1682" s="153" t="s">
        <v>58</v>
      </c>
      <c r="D1682" s="154" t="s">
        <v>390</v>
      </c>
      <c r="E1682" s="154" t="s">
        <v>104</v>
      </c>
      <c r="F1682" s="154" t="s">
        <v>232</v>
      </c>
      <c r="G1682" s="155" t="str">
        <f>VLOOKUP(Repository_table[[#This Row],[Country of Destination]],$T$11:$U$47,2,)</f>
        <v>Europe and Central Asia</v>
      </c>
      <c r="H1682" s="154" t="s">
        <v>198</v>
      </c>
      <c r="I1682" s="154" t="s">
        <v>261</v>
      </c>
      <c r="J1682" s="156">
        <v>3367004</v>
      </c>
      <c r="K1682" s="157"/>
      <c r="L1682" s="167"/>
      <c r="N1682" s="117"/>
    </row>
    <row r="1683" spans="1:14" s="17" customFormat="1" ht="25" x14ac:dyDescent="0.25">
      <c r="A1683" s="152">
        <v>44117</v>
      </c>
      <c r="B1683" s="153" t="s">
        <v>292</v>
      </c>
      <c r="C1683" s="153" t="s">
        <v>293</v>
      </c>
      <c r="D1683" s="154" t="s">
        <v>393</v>
      </c>
      <c r="E1683" s="154" t="s">
        <v>104</v>
      </c>
      <c r="F1683" s="154" t="s">
        <v>169</v>
      </c>
      <c r="G1683" s="155" t="str">
        <f>VLOOKUP(Repository_table[[#This Row],[Country of Destination]],$T$11:$U$47,2,)</f>
        <v>Latin America and the Caribbean</v>
      </c>
      <c r="H1683" s="154" t="s">
        <v>230</v>
      </c>
      <c r="I1683" s="154" t="s">
        <v>296</v>
      </c>
      <c r="J1683" s="156">
        <v>2948544</v>
      </c>
      <c r="K1683" s="157"/>
      <c r="L1683" s="167"/>
      <c r="N1683" s="117"/>
    </row>
    <row r="1684" spans="1:14" s="17" customFormat="1" ht="25" x14ac:dyDescent="0.25">
      <c r="A1684" s="152">
        <v>44117</v>
      </c>
      <c r="B1684" s="169" t="s">
        <v>449</v>
      </c>
      <c r="C1684" s="153" t="s">
        <v>462</v>
      </c>
      <c r="D1684" s="171" t="s">
        <v>535</v>
      </c>
      <c r="E1684" s="154" t="s">
        <v>104</v>
      </c>
      <c r="F1684" s="154" t="s">
        <v>189</v>
      </c>
      <c r="G1684" s="155" t="str">
        <f>VLOOKUP(Repository_table[[#This Row],[Country of Destination]],$T$11:$U$47,2,)</f>
        <v>Europe and Central Asia</v>
      </c>
      <c r="H1684" s="154" t="s">
        <v>276</v>
      </c>
      <c r="I1684" s="154" t="s">
        <v>421</v>
      </c>
      <c r="J1684" s="156">
        <v>3299137</v>
      </c>
      <c r="K1684" s="157"/>
      <c r="L1684" s="167"/>
      <c r="N1684" s="117"/>
    </row>
    <row r="1685" spans="1:14" s="17" customFormat="1" x14ac:dyDescent="0.25">
      <c r="A1685" s="152">
        <v>44117</v>
      </c>
      <c r="B1685" s="153" t="s">
        <v>58</v>
      </c>
      <c r="C1685" s="153" t="s">
        <v>58</v>
      </c>
      <c r="D1685" s="154" t="s">
        <v>390</v>
      </c>
      <c r="E1685" s="154" t="s">
        <v>104</v>
      </c>
      <c r="F1685" s="154" t="s">
        <v>277</v>
      </c>
      <c r="G1685" s="155" t="str">
        <f>VLOOKUP(Repository_table[[#This Row],[Country of Destination]],$T$11:$U$47,2,)</f>
        <v>Europe and Central Asia</v>
      </c>
      <c r="H1685" s="154" t="s">
        <v>410</v>
      </c>
      <c r="I1685" s="154" t="s">
        <v>261</v>
      </c>
      <c r="J1685" s="156">
        <v>234713</v>
      </c>
      <c r="K1685" s="157"/>
      <c r="L1685" s="167" t="s">
        <v>57</v>
      </c>
      <c r="N1685" s="117"/>
    </row>
    <row r="1686" spans="1:14" s="17" customFormat="1" x14ac:dyDescent="0.25">
      <c r="A1686" s="152">
        <v>44117</v>
      </c>
      <c r="B1686" s="153" t="s">
        <v>58</v>
      </c>
      <c r="C1686" s="153" t="s">
        <v>58</v>
      </c>
      <c r="D1686" s="154" t="s">
        <v>243</v>
      </c>
      <c r="E1686" s="154" t="s">
        <v>104</v>
      </c>
      <c r="F1686" s="154" t="s">
        <v>277</v>
      </c>
      <c r="G1686" s="155" t="str">
        <f>VLOOKUP(Repository_table[[#This Row],[Country of Destination]],$T$11:$U$47,2,)</f>
        <v>Europe and Central Asia</v>
      </c>
      <c r="H1686" s="154" t="s">
        <v>410</v>
      </c>
      <c r="I1686" s="154" t="s">
        <v>261</v>
      </c>
      <c r="J1686" s="156">
        <v>2922612</v>
      </c>
      <c r="K1686" s="157"/>
      <c r="L1686" s="167" t="s">
        <v>57</v>
      </c>
      <c r="N1686" s="117"/>
    </row>
    <row r="1687" spans="1:14" s="17" customFormat="1" x14ac:dyDescent="0.25">
      <c r="A1687" s="152">
        <v>44118</v>
      </c>
      <c r="B1687" s="153" t="s">
        <v>58</v>
      </c>
      <c r="C1687" s="153" t="s">
        <v>58</v>
      </c>
      <c r="D1687" s="154" t="s">
        <v>243</v>
      </c>
      <c r="E1687" s="154" t="s">
        <v>104</v>
      </c>
      <c r="F1687" s="154" t="s">
        <v>189</v>
      </c>
      <c r="G1687" s="155" t="str">
        <f>VLOOKUP(Repository_table[[#This Row],[Country of Destination]],$T$11:$U$47,2,)</f>
        <v>Europe and Central Asia</v>
      </c>
      <c r="H1687" s="154" t="s">
        <v>329</v>
      </c>
      <c r="I1687" s="154" t="s">
        <v>261</v>
      </c>
      <c r="J1687" s="156">
        <v>3339854</v>
      </c>
      <c r="K1687" s="157"/>
      <c r="L1687" s="167"/>
      <c r="N1687" s="117"/>
    </row>
    <row r="1688" spans="1:14" s="17" customFormat="1" ht="25" x14ac:dyDescent="0.25">
      <c r="A1688" s="152">
        <v>44119</v>
      </c>
      <c r="B1688" s="169" t="s">
        <v>449</v>
      </c>
      <c r="C1688" s="153" t="s">
        <v>462</v>
      </c>
      <c r="D1688" s="171" t="s">
        <v>535</v>
      </c>
      <c r="E1688" s="154" t="s">
        <v>104</v>
      </c>
      <c r="F1688" s="154" t="s">
        <v>78</v>
      </c>
      <c r="G1688" s="155" t="str">
        <f>VLOOKUP(Repository_table[[#This Row],[Country of Destination]],$T$11:$U$47,2,)</f>
        <v>East Asia and Pacific</v>
      </c>
      <c r="H1688" s="154" t="s">
        <v>275</v>
      </c>
      <c r="I1688" s="154" t="s">
        <v>421</v>
      </c>
      <c r="J1688" s="156">
        <v>3391713</v>
      </c>
      <c r="K1688" s="157"/>
      <c r="L1688" s="167"/>
      <c r="N1688" s="117"/>
    </row>
    <row r="1689" spans="1:14" s="17" customFormat="1" x14ac:dyDescent="0.25">
      <c r="A1689" s="152">
        <v>44119</v>
      </c>
      <c r="B1689" s="153" t="s">
        <v>58</v>
      </c>
      <c r="C1689" s="153" t="s">
        <v>58</v>
      </c>
      <c r="D1689" s="154" t="s">
        <v>243</v>
      </c>
      <c r="E1689" s="154" t="s">
        <v>104</v>
      </c>
      <c r="F1689" s="154" t="s">
        <v>267</v>
      </c>
      <c r="G1689" s="155" t="str">
        <f>VLOOKUP(Repository_table[[#This Row],[Country of Destination]],$T$11:$U$47,2,)</f>
        <v>Latin America and the Caribbean</v>
      </c>
      <c r="H1689" s="154" t="s">
        <v>205</v>
      </c>
      <c r="I1689" s="154" t="s">
        <v>261</v>
      </c>
      <c r="J1689" s="156">
        <v>2514295</v>
      </c>
      <c r="K1689" s="157"/>
      <c r="L1689" s="167"/>
      <c r="N1689" s="117"/>
    </row>
    <row r="1690" spans="1:14" s="17" customFormat="1" ht="25" x14ac:dyDescent="0.25">
      <c r="A1690" s="152">
        <v>44120</v>
      </c>
      <c r="B1690" s="153" t="s">
        <v>292</v>
      </c>
      <c r="C1690" s="153" t="s">
        <v>293</v>
      </c>
      <c r="D1690" s="154" t="s">
        <v>393</v>
      </c>
      <c r="E1690" s="154" t="s">
        <v>104</v>
      </c>
      <c r="F1690" s="154" t="s">
        <v>65</v>
      </c>
      <c r="G1690" s="155" t="str">
        <f>VLOOKUP(Repository_table[[#This Row],[Country of Destination]],$T$11:$U$47,2,)</f>
        <v>South Asia</v>
      </c>
      <c r="H1690" s="154" t="s">
        <v>438</v>
      </c>
      <c r="I1690" s="154" t="s">
        <v>296</v>
      </c>
      <c r="J1690" s="156">
        <v>3677271</v>
      </c>
      <c r="K1690" s="157"/>
      <c r="L1690" s="167"/>
      <c r="N1690" s="117"/>
    </row>
    <row r="1691" spans="1:14" s="17" customFormat="1" ht="25" x14ac:dyDescent="0.25">
      <c r="A1691" s="152">
        <v>44120</v>
      </c>
      <c r="B1691" s="169" t="s">
        <v>449</v>
      </c>
      <c r="C1691" s="153" t="s">
        <v>462</v>
      </c>
      <c r="D1691" s="171" t="s">
        <v>535</v>
      </c>
      <c r="E1691" s="154" t="s">
        <v>104</v>
      </c>
      <c r="F1691" s="154" t="s">
        <v>352</v>
      </c>
      <c r="G1691" s="155" t="str">
        <f>VLOOKUP(Repository_table[[#This Row],[Country of Destination]],$T$11:$U$47,2,)</f>
        <v>East Asia and Pacific</v>
      </c>
      <c r="H1691" s="154" t="s">
        <v>158</v>
      </c>
      <c r="I1691" s="154" t="s">
        <v>421</v>
      </c>
      <c r="J1691" s="156">
        <v>3635825</v>
      </c>
      <c r="K1691" s="157"/>
      <c r="L1691" s="167"/>
      <c r="N1691" s="117"/>
    </row>
    <row r="1692" spans="1:14" s="17" customFormat="1" x14ac:dyDescent="0.25">
      <c r="A1692" s="152">
        <v>44120</v>
      </c>
      <c r="B1692" s="153" t="s">
        <v>58</v>
      </c>
      <c r="C1692" s="153" t="s">
        <v>58</v>
      </c>
      <c r="D1692" s="154" t="s">
        <v>390</v>
      </c>
      <c r="E1692" s="154" t="s">
        <v>104</v>
      </c>
      <c r="F1692" s="154" t="s">
        <v>65</v>
      </c>
      <c r="G1692" s="155" t="str">
        <f>VLOOKUP(Repository_table[[#This Row],[Country of Destination]],$T$11:$U$47,2,)</f>
        <v>South Asia</v>
      </c>
      <c r="H1692" s="154" t="s">
        <v>110</v>
      </c>
      <c r="I1692" s="154" t="s">
        <v>261</v>
      </c>
      <c r="J1692" s="156">
        <v>3709931</v>
      </c>
      <c r="K1692" s="157"/>
      <c r="L1692" s="167"/>
      <c r="N1692" s="117"/>
    </row>
    <row r="1693" spans="1:14" s="17" customFormat="1" ht="25" x14ac:dyDescent="0.25">
      <c r="A1693" s="152">
        <v>44122</v>
      </c>
      <c r="B1693" s="153" t="s">
        <v>292</v>
      </c>
      <c r="C1693" s="153" t="s">
        <v>293</v>
      </c>
      <c r="D1693" s="154" t="s">
        <v>394</v>
      </c>
      <c r="E1693" s="154" t="s">
        <v>104</v>
      </c>
      <c r="F1693" s="154" t="s">
        <v>109</v>
      </c>
      <c r="G1693" s="155" t="str">
        <f>VLOOKUP(Repository_table[[#This Row],[Country of Destination]],$T$11:$U$47,2,)</f>
        <v>East Asia and Pacific</v>
      </c>
      <c r="H1693" s="154" t="s">
        <v>370</v>
      </c>
      <c r="I1693" s="154" t="s">
        <v>296</v>
      </c>
      <c r="J1693" s="156">
        <v>3246390</v>
      </c>
      <c r="K1693" s="157"/>
      <c r="L1693" s="167"/>
      <c r="N1693" s="117"/>
    </row>
    <row r="1694" spans="1:14" s="17" customFormat="1" ht="25" x14ac:dyDescent="0.25">
      <c r="A1694" s="152">
        <v>44123</v>
      </c>
      <c r="B1694" s="153" t="s">
        <v>424</v>
      </c>
      <c r="C1694" s="153" t="s">
        <v>449</v>
      </c>
      <c r="D1694" s="154" t="s">
        <v>450</v>
      </c>
      <c r="E1694" s="154" t="s">
        <v>104</v>
      </c>
      <c r="F1694" s="154" t="s">
        <v>109</v>
      </c>
      <c r="G1694" s="155" t="str">
        <f>VLOOKUP(Repository_table[[#This Row],[Country of Destination]],$T$11:$U$47,2,)</f>
        <v>East Asia and Pacific</v>
      </c>
      <c r="H1694" s="154" t="s">
        <v>467</v>
      </c>
      <c r="I1694" s="154" t="s">
        <v>421</v>
      </c>
      <c r="J1694" s="156">
        <v>3821612</v>
      </c>
      <c r="K1694" s="157"/>
      <c r="L1694" s="167"/>
      <c r="N1694" s="117"/>
    </row>
    <row r="1695" spans="1:14" s="17" customFormat="1" x14ac:dyDescent="0.25">
      <c r="A1695" s="152">
        <v>44123</v>
      </c>
      <c r="B1695" s="153" t="s">
        <v>58</v>
      </c>
      <c r="C1695" s="153" t="s">
        <v>58</v>
      </c>
      <c r="D1695" s="154" t="s">
        <v>407</v>
      </c>
      <c r="E1695" s="154" t="s">
        <v>104</v>
      </c>
      <c r="F1695" s="154" t="s">
        <v>178</v>
      </c>
      <c r="G1695" s="155" t="str">
        <f>VLOOKUP(Repository_table[[#This Row],[Country of Destination]],$T$11:$U$47,2,)</f>
        <v>Latin America and the Caribbean</v>
      </c>
      <c r="H1695" s="154" t="s">
        <v>271</v>
      </c>
      <c r="I1695" s="154" t="s">
        <v>261</v>
      </c>
      <c r="J1695" s="156">
        <v>433188</v>
      </c>
      <c r="K1695" s="157"/>
      <c r="L1695" s="167" t="s">
        <v>57</v>
      </c>
      <c r="N1695" s="117"/>
    </row>
    <row r="1696" spans="1:14" s="17" customFormat="1" x14ac:dyDescent="0.25">
      <c r="A1696" s="152">
        <v>44123</v>
      </c>
      <c r="B1696" s="153" t="s">
        <v>58</v>
      </c>
      <c r="C1696" s="153" t="s">
        <v>58</v>
      </c>
      <c r="D1696" s="154" t="s">
        <v>407</v>
      </c>
      <c r="E1696" s="154" t="s">
        <v>104</v>
      </c>
      <c r="F1696" s="154" t="s">
        <v>177</v>
      </c>
      <c r="G1696" s="155" t="str">
        <f>VLOOKUP(Repository_table[[#This Row],[Country of Destination]],$T$11:$U$47,2,)</f>
        <v>Latin America and the Caribbean</v>
      </c>
      <c r="H1696" s="154" t="s">
        <v>271</v>
      </c>
      <c r="I1696" s="154" t="s">
        <v>261</v>
      </c>
      <c r="J1696" s="156">
        <v>2804284</v>
      </c>
      <c r="K1696" s="157"/>
      <c r="L1696" s="167" t="s">
        <v>57</v>
      </c>
      <c r="N1696" s="117"/>
    </row>
    <row r="1697" spans="1:14" s="17" customFormat="1" ht="25" x14ac:dyDescent="0.25">
      <c r="A1697" s="152">
        <v>44124</v>
      </c>
      <c r="B1697" s="153" t="s">
        <v>292</v>
      </c>
      <c r="C1697" s="153" t="s">
        <v>293</v>
      </c>
      <c r="D1697" s="154" t="s">
        <v>393</v>
      </c>
      <c r="E1697" s="154" t="s">
        <v>104</v>
      </c>
      <c r="F1697" s="154" t="s">
        <v>78</v>
      </c>
      <c r="G1697" s="155" t="str">
        <f>VLOOKUP(Repository_table[[#This Row],[Country of Destination]],$T$11:$U$47,2,)</f>
        <v>East Asia and Pacific</v>
      </c>
      <c r="H1697" s="154" t="s">
        <v>356</v>
      </c>
      <c r="I1697" s="154" t="s">
        <v>296</v>
      </c>
      <c r="J1697" s="156">
        <v>3342260</v>
      </c>
      <c r="K1697" s="157"/>
      <c r="L1697" s="167"/>
      <c r="N1697" s="117"/>
    </row>
    <row r="1698" spans="1:14" s="17" customFormat="1" x14ac:dyDescent="0.25">
      <c r="A1698" s="152">
        <v>44124</v>
      </c>
      <c r="B1698" s="153" t="s">
        <v>58</v>
      </c>
      <c r="C1698" s="153" t="s">
        <v>58</v>
      </c>
      <c r="D1698" s="154" t="s">
        <v>243</v>
      </c>
      <c r="E1698" s="154" t="s">
        <v>104</v>
      </c>
      <c r="F1698" s="154" t="s">
        <v>232</v>
      </c>
      <c r="G1698" s="155" t="str">
        <f>VLOOKUP(Repository_table[[#This Row],[Country of Destination]],$T$11:$U$47,2,)</f>
        <v>Europe and Central Asia</v>
      </c>
      <c r="H1698" s="154" t="s">
        <v>508</v>
      </c>
      <c r="I1698" s="154" t="s">
        <v>261</v>
      </c>
      <c r="J1698" s="156">
        <v>3371017</v>
      </c>
      <c r="K1698" s="157"/>
      <c r="L1698" s="167"/>
      <c r="N1698" s="117"/>
    </row>
    <row r="1699" spans="1:14" s="17" customFormat="1" x14ac:dyDescent="0.25">
      <c r="A1699" s="152">
        <v>44125</v>
      </c>
      <c r="B1699" s="153" t="s">
        <v>377</v>
      </c>
      <c r="C1699" s="153" t="s">
        <v>447</v>
      </c>
      <c r="D1699" s="154" t="s">
        <v>404</v>
      </c>
      <c r="E1699" s="154" t="s">
        <v>104</v>
      </c>
      <c r="F1699" s="154" t="s">
        <v>169</v>
      </c>
      <c r="G1699" s="155" t="str">
        <f>VLOOKUP(Repository_table[[#This Row],[Country of Destination]],$T$11:$U$47,2,)</f>
        <v>Latin America and the Caribbean</v>
      </c>
      <c r="H1699" s="154" t="s">
        <v>284</v>
      </c>
      <c r="I1699" s="154" t="s">
        <v>378</v>
      </c>
      <c r="J1699" s="156">
        <v>2941977</v>
      </c>
      <c r="K1699" s="157"/>
      <c r="L1699" s="167"/>
      <c r="N1699" s="117"/>
    </row>
    <row r="1700" spans="1:14" s="17" customFormat="1" x14ac:dyDescent="0.25">
      <c r="A1700" s="152">
        <v>44125</v>
      </c>
      <c r="B1700" s="153" t="s">
        <v>511</v>
      </c>
      <c r="C1700" s="153" t="s">
        <v>203</v>
      </c>
      <c r="D1700" s="154" t="s">
        <v>253</v>
      </c>
      <c r="E1700" s="154" t="s">
        <v>104</v>
      </c>
      <c r="F1700" s="154" t="s">
        <v>65</v>
      </c>
      <c r="G1700" s="155" t="str">
        <f>VLOOKUP(Repository_table[[#This Row],[Country of Destination]],$T$11:$U$47,2,)</f>
        <v>South Asia</v>
      </c>
      <c r="H1700" s="154" t="s">
        <v>173</v>
      </c>
      <c r="I1700" s="154" t="s">
        <v>254</v>
      </c>
      <c r="J1700" s="156">
        <v>3495446</v>
      </c>
      <c r="K1700" s="157"/>
      <c r="L1700" s="167"/>
      <c r="N1700" s="117"/>
    </row>
    <row r="1701" spans="1:14" s="17" customFormat="1" ht="25" x14ac:dyDescent="0.25">
      <c r="A1701" s="152">
        <v>44125</v>
      </c>
      <c r="B1701" s="169" t="s">
        <v>449</v>
      </c>
      <c r="C1701" s="153" t="s">
        <v>462</v>
      </c>
      <c r="D1701" s="171" t="s">
        <v>535</v>
      </c>
      <c r="E1701" s="154" t="s">
        <v>104</v>
      </c>
      <c r="F1701" s="154" t="s">
        <v>69</v>
      </c>
      <c r="G1701" s="155" t="str">
        <f>VLOOKUP(Repository_table[[#This Row],[Country of Destination]],$T$11:$U$47,2,)</f>
        <v>East Asia and Pacific</v>
      </c>
      <c r="H1701" s="154" t="s">
        <v>366</v>
      </c>
      <c r="I1701" s="154" t="s">
        <v>421</v>
      </c>
      <c r="J1701" s="156">
        <v>3589936</v>
      </c>
      <c r="K1701" s="157"/>
      <c r="L1701" s="167"/>
      <c r="N1701" s="117"/>
    </row>
    <row r="1702" spans="1:14" s="17" customFormat="1" x14ac:dyDescent="0.25">
      <c r="A1702" s="152">
        <v>44125</v>
      </c>
      <c r="B1702" s="153" t="s">
        <v>58</v>
      </c>
      <c r="C1702" s="153" t="s">
        <v>58</v>
      </c>
      <c r="D1702" s="154" t="s">
        <v>407</v>
      </c>
      <c r="E1702" s="154" t="s">
        <v>104</v>
      </c>
      <c r="F1702" s="154" t="s">
        <v>112</v>
      </c>
      <c r="G1702" s="155" t="str">
        <f>VLOOKUP(Repository_table[[#This Row],[Country of Destination]],$T$11:$U$47,2,)</f>
        <v>South Asia</v>
      </c>
      <c r="H1702" s="154" t="s">
        <v>107</v>
      </c>
      <c r="I1702" s="154" t="s">
        <v>261</v>
      </c>
      <c r="J1702" s="156">
        <v>3378231</v>
      </c>
      <c r="K1702" s="157"/>
      <c r="L1702" s="167"/>
      <c r="N1702" s="117"/>
    </row>
    <row r="1703" spans="1:14" s="17" customFormat="1" x14ac:dyDescent="0.25">
      <c r="A1703" s="152">
        <v>44125</v>
      </c>
      <c r="B1703" s="153" t="s">
        <v>453</v>
      </c>
      <c r="C1703" s="146" t="s">
        <v>86</v>
      </c>
      <c r="D1703" s="154" t="s">
        <v>516</v>
      </c>
      <c r="E1703" s="154" t="s">
        <v>104</v>
      </c>
      <c r="F1703" s="154" t="s">
        <v>120</v>
      </c>
      <c r="G1703" s="155" t="str">
        <f>VLOOKUP(Repository_table[[#This Row],[Country of Destination]],$T$11:$U$47,2,)</f>
        <v>Europe and Central Asia</v>
      </c>
      <c r="H1703" s="154" t="s">
        <v>222</v>
      </c>
      <c r="I1703" s="154" t="s">
        <v>297</v>
      </c>
      <c r="J1703" s="156">
        <v>3685343</v>
      </c>
      <c r="K1703" s="157"/>
      <c r="L1703" s="167"/>
      <c r="N1703" s="117"/>
    </row>
    <row r="1704" spans="1:14" s="17" customFormat="1" x14ac:dyDescent="0.25">
      <c r="A1704" s="152">
        <v>44126</v>
      </c>
      <c r="B1704" s="153" t="s">
        <v>58</v>
      </c>
      <c r="C1704" s="153" t="s">
        <v>58</v>
      </c>
      <c r="D1704" s="154" t="s">
        <v>243</v>
      </c>
      <c r="E1704" s="154" t="s">
        <v>104</v>
      </c>
      <c r="F1704" s="154" t="s">
        <v>69</v>
      </c>
      <c r="G1704" s="155" t="str">
        <f>VLOOKUP(Repository_table[[#This Row],[Country of Destination]],$T$11:$U$47,2,)</f>
        <v>East Asia and Pacific</v>
      </c>
      <c r="H1704" s="154" t="s">
        <v>509</v>
      </c>
      <c r="I1704" s="154" t="s">
        <v>261</v>
      </c>
      <c r="J1704" s="156">
        <v>3502956</v>
      </c>
      <c r="K1704" s="157"/>
      <c r="L1704" s="167"/>
      <c r="N1704" s="117"/>
    </row>
    <row r="1705" spans="1:14" s="17" customFormat="1" x14ac:dyDescent="0.25">
      <c r="A1705" s="152">
        <v>44127</v>
      </c>
      <c r="B1705" s="153" t="s">
        <v>377</v>
      </c>
      <c r="C1705" s="153" t="s">
        <v>447</v>
      </c>
      <c r="D1705" s="154" t="s">
        <v>404</v>
      </c>
      <c r="E1705" s="154" t="s">
        <v>104</v>
      </c>
      <c r="F1705" s="154" t="s">
        <v>78</v>
      </c>
      <c r="G1705" s="155" t="str">
        <f>VLOOKUP(Repository_table[[#This Row],[Country of Destination]],$T$11:$U$47,2,)</f>
        <v>East Asia and Pacific</v>
      </c>
      <c r="H1705" s="154" t="s">
        <v>472</v>
      </c>
      <c r="I1705" s="154" t="s">
        <v>378</v>
      </c>
      <c r="J1705" s="156">
        <v>3146322</v>
      </c>
      <c r="K1705" s="157"/>
      <c r="L1705" s="167" t="s">
        <v>57</v>
      </c>
      <c r="N1705" s="117"/>
    </row>
    <row r="1706" spans="1:14" s="17" customFormat="1" ht="25" x14ac:dyDescent="0.25">
      <c r="A1706" s="152">
        <v>44127</v>
      </c>
      <c r="B1706" s="153" t="s">
        <v>292</v>
      </c>
      <c r="C1706" s="153" t="s">
        <v>293</v>
      </c>
      <c r="D1706" s="154" t="s">
        <v>393</v>
      </c>
      <c r="E1706" s="154" t="s">
        <v>104</v>
      </c>
      <c r="F1706" s="154" t="s">
        <v>120</v>
      </c>
      <c r="G1706" s="155" t="str">
        <f>VLOOKUP(Repository_table[[#This Row],[Country of Destination]],$T$11:$U$47,2,)</f>
        <v>Europe and Central Asia</v>
      </c>
      <c r="H1706" s="154" t="s">
        <v>503</v>
      </c>
      <c r="I1706" s="154" t="s">
        <v>296</v>
      </c>
      <c r="J1706" s="156">
        <v>3493845</v>
      </c>
      <c r="K1706" s="157"/>
      <c r="L1706" s="167"/>
      <c r="N1706" s="117"/>
    </row>
    <row r="1707" spans="1:14" s="17" customFormat="1" x14ac:dyDescent="0.25">
      <c r="A1707" s="152">
        <v>44127</v>
      </c>
      <c r="B1707" s="153" t="s">
        <v>511</v>
      </c>
      <c r="C1707" s="153" t="s">
        <v>204</v>
      </c>
      <c r="D1707" s="154" t="s">
        <v>253</v>
      </c>
      <c r="E1707" s="154" t="s">
        <v>104</v>
      </c>
      <c r="F1707" s="154" t="s">
        <v>78</v>
      </c>
      <c r="G1707" s="155" t="str">
        <f>VLOOKUP(Repository_table[[#This Row],[Country of Destination]],$T$11:$U$47,2,)</f>
        <v>East Asia and Pacific</v>
      </c>
      <c r="H1707" s="154" t="s">
        <v>289</v>
      </c>
      <c r="I1707" s="154" t="s">
        <v>254</v>
      </c>
      <c r="J1707" s="156">
        <v>3466014</v>
      </c>
      <c r="K1707" s="157"/>
      <c r="L1707" s="167"/>
      <c r="N1707" s="117"/>
    </row>
    <row r="1708" spans="1:14" s="17" customFormat="1" ht="25" x14ac:dyDescent="0.25">
      <c r="A1708" s="152">
        <v>44127</v>
      </c>
      <c r="B1708" s="169" t="s">
        <v>449</v>
      </c>
      <c r="C1708" s="153" t="s">
        <v>462</v>
      </c>
      <c r="D1708" s="171" t="s">
        <v>535</v>
      </c>
      <c r="E1708" s="154" t="s">
        <v>104</v>
      </c>
      <c r="F1708" s="154" t="s">
        <v>78</v>
      </c>
      <c r="G1708" s="155" t="str">
        <f>VLOOKUP(Repository_table[[#This Row],[Country of Destination]],$T$11:$U$47,2,)</f>
        <v>East Asia and Pacific</v>
      </c>
      <c r="H1708" s="154" t="s">
        <v>514</v>
      </c>
      <c r="I1708" s="154" t="s">
        <v>421</v>
      </c>
      <c r="J1708" s="156">
        <v>3672445</v>
      </c>
      <c r="K1708" s="157"/>
      <c r="L1708" s="167"/>
      <c r="N1708" s="117"/>
    </row>
    <row r="1709" spans="1:14" s="17" customFormat="1" x14ac:dyDescent="0.25">
      <c r="A1709" s="152">
        <v>44127</v>
      </c>
      <c r="B1709" s="153" t="s">
        <v>58</v>
      </c>
      <c r="C1709" s="153" t="s">
        <v>58</v>
      </c>
      <c r="D1709" s="154" t="s">
        <v>243</v>
      </c>
      <c r="E1709" s="154" t="s">
        <v>104</v>
      </c>
      <c r="F1709" s="154" t="s">
        <v>318</v>
      </c>
      <c r="G1709" s="155" t="str">
        <f>VLOOKUP(Repository_table[[#This Row],[Country of Destination]],$T$11:$U$47,2,)</f>
        <v>Europe and Central Asia</v>
      </c>
      <c r="H1709" s="154" t="s">
        <v>341</v>
      </c>
      <c r="I1709" s="154" t="s">
        <v>261</v>
      </c>
      <c r="J1709" s="156">
        <v>3042744</v>
      </c>
      <c r="K1709" s="157"/>
      <c r="L1709" s="167"/>
      <c r="N1709" s="117"/>
    </row>
    <row r="1710" spans="1:14" s="17" customFormat="1" ht="25" x14ac:dyDescent="0.25">
      <c r="A1710" s="152">
        <v>44128</v>
      </c>
      <c r="B1710" s="169" t="s">
        <v>449</v>
      </c>
      <c r="C1710" s="153" t="s">
        <v>462</v>
      </c>
      <c r="D1710" s="171" t="s">
        <v>535</v>
      </c>
      <c r="E1710" s="154" t="s">
        <v>104</v>
      </c>
      <c r="F1710" s="154" t="s">
        <v>69</v>
      </c>
      <c r="G1710" s="155" t="str">
        <f>VLOOKUP(Repository_table[[#This Row],[Country of Destination]],$T$11:$U$47,2,)</f>
        <v>East Asia and Pacific</v>
      </c>
      <c r="H1710" s="154" t="s">
        <v>272</v>
      </c>
      <c r="I1710" s="154" t="s">
        <v>421</v>
      </c>
      <c r="J1710" s="156">
        <v>3836750</v>
      </c>
      <c r="K1710" s="157"/>
      <c r="L1710" s="167"/>
      <c r="N1710" s="117"/>
    </row>
    <row r="1711" spans="1:14" s="17" customFormat="1" x14ac:dyDescent="0.25">
      <c r="A1711" s="152">
        <v>44128</v>
      </c>
      <c r="B1711" s="153" t="s">
        <v>58</v>
      </c>
      <c r="C1711" s="153" t="s">
        <v>58</v>
      </c>
      <c r="D1711" s="154" t="s">
        <v>243</v>
      </c>
      <c r="E1711" s="154" t="s">
        <v>104</v>
      </c>
      <c r="F1711" s="154" t="s">
        <v>69</v>
      </c>
      <c r="G1711" s="155" t="str">
        <f>VLOOKUP(Repository_table[[#This Row],[Country of Destination]],$T$11:$U$47,2,)</f>
        <v>East Asia and Pacific</v>
      </c>
      <c r="H1711" s="154" t="s">
        <v>228</v>
      </c>
      <c r="I1711" s="154" t="s">
        <v>261</v>
      </c>
      <c r="J1711" s="156">
        <v>3287735</v>
      </c>
      <c r="K1711" s="157"/>
      <c r="L1711" s="167"/>
      <c r="N1711" s="117"/>
    </row>
    <row r="1712" spans="1:14" s="17" customFormat="1" x14ac:dyDescent="0.25">
      <c r="A1712" s="152">
        <v>44129</v>
      </c>
      <c r="B1712" s="153" t="s">
        <v>377</v>
      </c>
      <c r="C1712" s="153" t="s">
        <v>448</v>
      </c>
      <c r="D1712" s="154" t="s">
        <v>404</v>
      </c>
      <c r="E1712" s="154" t="s">
        <v>104</v>
      </c>
      <c r="F1712" s="154" t="s">
        <v>169</v>
      </c>
      <c r="G1712" s="155" t="str">
        <f>VLOOKUP(Repository_table[[#This Row],[Country of Destination]],$T$11:$U$47,2,)</f>
        <v>Latin America and the Caribbean</v>
      </c>
      <c r="H1712" s="154" t="s">
        <v>379</v>
      </c>
      <c r="I1712" s="154" t="s">
        <v>378</v>
      </c>
      <c r="J1712" s="156">
        <v>3151175</v>
      </c>
      <c r="K1712" s="157"/>
      <c r="L1712" s="167" t="s">
        <v>57</v>
      </c>
      <c r="N1712" s="117"/>
    </row>
    <row r="1713" spans="1:14" s="17" customFormat="1" ht="25" x14ac:dyDescent="0.25">
      <c r="A1713" s="152">
        <v>44129</v>
      </c>
      <c r="B1713" s="153" t="s">
        <v>292</v>
      </c>
      <c r="C1713" s="153" t="s">
        <v>293</v>
      </c>
      <c r="D1713" s="154" t="s">
        <v>393</v>
      </c>
      <c r="E1713" s="154" t="s">
        <v>104</v>
      </c>
      <c r="F1713" s="154" t="s">
        <v>120</v>
      </c>
      <c r="G1713" s="155" t="str">
        <f>VLOOKUP(Repository_table[[#This Row],[Country of Destination]],$T$11:$U$47,2,)</f>
        <v>Europe and Central Asia</v>
      </c>
      <c r="H1713" s="154" t="s">
        <v>150</v>
      </c>
      <c r="I1713" s="154" t="s">
        <v>296</v>
      </c>
      <c r="J1713" s="156">
        <v>3298502</v>
      </c>
      <c r="K1713" s="157"/>
      <c r="L1713" s="167"/>
      <c r="N1713" s="117"/>
    </row>
    <row r="1714" spans="1:14" s="17" customFormat="1" x14ac:dyDescent="0.25">
      <c r="A1714" s="152">
        <v>44129</v>
      </c>
      <c r="B1714" s="153" t="s">
        <v>58</v>
      </c>
      <c r="C1714" s="153" t="s">
        <v>58</v>
      </c>
      <c r="D1714" s="154" t="s">
        <v>242</v>
      </c>
      <c r="E1714" s="154" t="s">
        <v>104</v>
      </c>
      <c r="F1714" s="154" t="s">
        <v>109</v>
      </c>
      <c r="G1714" s="155" t="str">
        <f>VLOOKUP(Repository_table[[#This Row],[Country of Destination]],$T$11:$U$47,2,)</f>
        <v>East Asia and Pacific</v>
      </c>
      <c r="H1714" s="154" t="s">
        <v>152</v>
      </c>
      <c r="I1714" s="154" t="s">
        <v>261</v>
      </c>
      <c r="J1714" s="156">
        <v>3701174</v>
      </c>
      <c r="K1714" s="157"/>
      <c r="L1714" s="167"/>
      <c r="N1714" s="117"/>
    </row>
    <row r="1715" spans="1:14" s="17" customFormat="1" x14ac:dyDescent="0.25">
      <c r="A1715" s="152">
        <v>44129</v>
      </c>
      <c r="B1715" s="153" t="s">
        <v>58</v>
      </c>
      <c r="C1715" s="153" t="s">
        <v>58</v>
      </c>
      <c r="D1715" s="154" t="s">
        <v>243</v>
      </c>
      <c r="E1715" s="154" t="s">
        <v>104</v>
      </c>
      <c r="F1715" s="154" t="s">
        <v>217</v>
      </c>
      <c r="G1715" s="155" t="str">
        <f>VLOOKUP(Repository_table[[#This Row],[Country of Destination]],$T$11:$U$47,2,)</f>
        <v>Middle East and North Africa</v>
      </c>
      <c r="H1715" s="154" t="s">
        <v>247</v>
      </c>
      <c r="I1715" s="154" t="s">
        <v>261</v>
      </c>
      <c r="J1715" s="156">
        <v>3602556</v>
      </c>
      <c r="K1715" s="157"/>
      <c r="L1715" s="167"/>
      <c r="N1715" s="117"/>
    </row>
    <row r="1716" spans="1:14" s="17" customFormat="1" x14ac:dyDescent="0.25">
      <c r="A1716" s="152">
        <v>44130</v>
      </c>
      <c r="B1716" s="153" t="s">
        <v>58</v>
      </c>
      <c r="C1716" s="153" t="s">
        <v>58</v>
      </c>
      <c r="D1716" s="154" t="s">
        <v>243</v>
      </c>
      <c r="E1716" s="154" t="s">
        <v>104</v>
      </c>
      <c r="F1716" s="154" t="s">
        <v>169</v>
      </c>
      <c r="G1716" s="155" t="str">
        <f>VLOOKUP(Repository_table[[#This Row],[Country of Destination]],$T$11:$U$47,2,)</f>
        <v>Latin America and the Caribbean</v>
      </c>
      <c r="H1716" s="154" t="s">
        <v>255</v>
      </c>
      <c r="I1716" s="154" t="s">
        <v>261</v>
      </c>
      <c r="J1716" s="156">
        <v>3287786</v>
      </c>
      <c r="K1716" s="157"/>
      <c r="L1716" s="167"/>
      <c r="N1716" s="117"/>
    </row>
    <row r="1717" spans="1:14" s="17" customFormat="1" x14ac:dyDescent="0.25">
      <c r="A1717" s="152">
        <v>44131</v>
      </c>
      <c r="B1717" s="153" t="s">
        <v>377</v>
      </c>
      <c r="C1717" s="153" t="s">
        <v>447</v>
      </c>
      <c r="D1717" s="154" t="s">
        <v>404</v>
      </c>
      <c r="E1717" s="154" t="s">
        <v>104</v>
      </c>
      <c r="F1717" s="154" t="s">
        <v>69</v>
      </c>
      <c r="G1717" s="155" t="str">
        <f>VLOOKUP(Repository_table[[#This Row],[Country of Destination]],$T$11:$U$47,2,)</f>
        <v>East Asia and Pacific</v>
      </c>
      <c r="H1717" s="154" t="s">
        <v>418</v>
      </c>
      <c r="I1717" s="154" t="s">
        <v>378</v>
      </c>
      <c r="J1717" s="156">
        <v>2597447</v>
      </c>
      <c r="K1717" s="157"/>
      <c r="L1717" s="167"/>
      <c r="N1717" s="117"/>
    </row>
    <row r="1718" spans="1:14" s="17" customFormat="1" ht="25" x14ac:dyDescent="0.25">
      <c r="A1718" s="152">
        <v>44132</v>
      </c>
      <c r="B1718" s="153" t="s">
        <v>292</v>
      </c>
      <c r="C1718" s="153" t="s">
        <v>293</v>
      </c>
      <c r="D1718" s="154" t="s">
        <v>393</v>
      </c>
      <c r="E1718" s="154" t="s">
        <v>104</v>
      </c>
      <c r="F1718" s="154" t="s">
        <v>120</v>
      </c>
      <c r="G1718" s="155" t="str">
        <f>VLOOKUP(Repository_table[[#This Row],[Country of Destination]],$T$11:$U$47,2,)</f>
        <v>Europe and Central Asia</v>
      </c>
      <c r="H1718" s="154" t="s">
        <v>135</v>
      </c>
      <c r="I1718" s="154" t="s">
        <v>296</v>
      </c>
      <c r="J1718" s="156">
        <v>3234317</v>
      </c>
      <c r="K1718" s="157"/>
      <c r="L1718" s="167"/>
      <c r="N1718" s="117"/>
    </row>
    <row r="1719" spans="1:14" s="17" customFormat="1" x14ac:dyDescent="0.25">
      <c r="A1719" s="152">
        <v>44132</v>
      </c>
      <c r="B1719" s="153" t="s">
        <v>58</v>
      </c>
      <c r="C1719" s="153" t="s">
        <v>58</v>
      </c>
      <c r="D1719" s="154" t="s">
        <v>243</v>
      </c>
      <c r="E1719" s="154" t="s">
        <v>104</v>
      </c>
      <c r="F1719" s="154" t="s">
        <v>65</v>
      </c>
      <c r="G1719" s="155" t="str">
        <f>VLOOKUP(Repository_table[[#This Row],[Country of Destination]],$T$11:$U$47,2,)</f>
        <v>South Asia</v>
      </c>
      <c r="H1719" s="154" t="s">
        <v>487</v>
      </c>
      <c r="I1719" s="154" t="s">
        <v>261</v>
      </c>
      <c r="J1719" s="156">
        <v>3317178</v>
      </c>
      <c r="K1719" s="157"/>
      <c r="L1719" s="167"/>
      <c r="N1719" s="117"/>
    </row>
    <row r="1720" spans="1:14" s="17" customFormat="1" x14ac:dyDescent="0.25">
      <c r="A1720" s="152">
        <v>44133</v>
      </c>
      <c r="B1720" s="153" t="s">
        <v>58</v>
      </c>
      <c r="C1720" s="153" t="s">
        <v>58</v>
      </c>
      <c r="D1720" s="154" t="s">
        <v>408</v>
      </c>
      <c r="E1720" s="154" t="s">
        <v>104</v>
      </c>
      <c r="F1720" s="154" t="s">
        <v>120</v>
      </c>
      <c r="G1720" s="155" t="str">
        <f>VLOOKUP(Repository_table[[#This Row],[Country of Destination]],$T$11:$U$47,2,)</f>
        <v>Europe and Central Asia</v>
      </c>
      <c r="H1720" s="154" t="s">
        <v>505</v>
      </c>
      <c r="I1720" s="154" t="s">
        <v>261</v>
      </c>
      <c r="J1720" s="156">
        <v>3478833</v>
      </c>
      <c r="K1720" s="157"/>
      <c r="L1720" s="167"/>
      <c r="N1720" s="117"/>
    </row>
    <row r="1721" spans="1:14" s="17" customFormat="1" x14ac:dyDescent="0.25">
      <c r="A1721" s="152">
        <v>44133</v>
      </c>
      <c r="B1721" s="153" t="s">
        <v>58</v>
      </c>
      <c r="C1721" s="153" t="s">
        <v>58</v>
      </c>
      <c r="D1721" s="154" t="s">
        <v>243</v>
      </c>
      <c r="E1721" s="154" t="s">
        <v>104</v>
      </c>
      <c r="F1721" s="154" t="s">
        <v>357</v>
      </c>
      <c r="G1721" s="155" t="str">
        <f>VLOOKUP(Repository_table[[#This Row],[Country of Destination]],$T$11:$U$47,2,)</f>
        <v>Europe and Central Asia</v>
      </c>
      <c r="H1721" s="154" t="s">
        <v>510</v>
      </c>
      <c r="I1721" s="154" t="s">
        <v>261</v>
      </c>
      <c r="J1721" s="156">
        <v>3285112</v>
      </c>
      <c r="K1721" s="157"/>
      <c r="L1721" s="167"/>
      <c r="N1721" s="117"/>
    </row>
    <row r="1722" spans="1:14" s="17" customFormat="1" x14ac:dyDescent="0.25">
      <c r="A1722" s="152">
        <v>44134</v>
      </c>
      <c r="B1722" s="153" t="s">
        <v>511</v>
      </c>
      <c r="C1722" s="153" t="s">
        <v>203</v>
      </c>
      <c r="D1722" s="154" t="s">
        <v>253</v>
      </c>
      <c r="E1722" s="154" t="s">
        <v>104</v>
      </c>
      <c r="F1722" s="154" t="s">
        <v>232</v>
      </c>
      <c r="G1722" s="155" t="str">
        <f>VLOOKUP(Repository_table[[#This Row],[Country of Destination]],$T$11:$U$47,2,)</f>
        <v>Europe and Central Asia</v>
      </c>
      <c r="H1722" s="154" t="s">
        <v>460</v>
      </c>
      <c r="I1722" s="154" t="s">
        <v>254</v>
      </c>
      <c r="J1722" s="156">
        <v>3659791</v>
      </c>
      <c r="K1722" s="157"/>
      <c r="L1722" s="167"/>
      <c r="N1722" s="117"/>
    </row>
    <row r="1723" spans="1:14" s="17" customFormat="1" ht="25" x14ac:dyDescent="0.25">
      <c r="A1723" s="152">
        <v>44134</v>
      </c>
      <c r="B1723" s="169" t="s">
        <v>449</v>
      </c>
      <c r="C1723" s="153" t="s">
        <v>462</v>
      </c>
      <c r="D1723" s="173" t="s">
        <v>535</v>
      </c>
      <c r="E1723" s="154" t="s">
        <v>104</v>
      </c>
      <c r="F1723" s="154" t="s">
        <v>69</v>
      </c>
      <c r="G1723" s="155" t="str">
        <f>VLOOKUP(Repository_table[[#This Row],[Country of Destination]],$T$11:$U$47,2,)</f>
        <v>East Asia and Pacific</v>
      </c>
      <c r="H1723" s="154" t="s">
        <v>468</v>
      </c>
      <c r="I1723" s="154" t="s">
        <v>421</v>
      </c>
      <c r="J1723" s="156">
        <v>3695528</v>
      </c>
      <c r="K1723" s="157"/>
      <c r="L1723" s="167"/>
      <c r="N1723" s="117"/>
    </row>
    <row r="1724" spans="1:14" s="17" customFormat="1" x14ac:dyDescent="0.25">
      <c r="A1724" s="152">
        <v>44135</v>
      </c>
      <c r="B1724" s="153" t="s">
        <v>377</v>
      </c>
      <c r="C1724" s="153" t="s">
        <v>447</v>
      </c>
      <c r="D1724" s="154" t="s">
        <v>404</v>
      </c>
      <c r="E1724" s="154" t="s">
        <v>104</v>
      </c>
      <c r="F1724" s="154" t="s">
        <v>169</v>
      </c>
      <c r="G1724" s="155" t="str">
        <f>VLOOKUP(Repository_table[[#This Row],[Country of Destination]],$T$11:$U$47,2,)</f>
        <v>Latin America and the Caribbean</v>
      </c>
      <c r="H1724" s="154" t="s">
        <v>161</v>
      </c>
      <c r="I1724" s="154" t="s">
        <v>378</v>
      </c>
      <c r="J1724" s="156">
        <v>3033960</v>
      </c>
      <c r="K1724" s="157"/>
      <c r="L1724" s="167"/>
      <c r="N1724" s="117"/>
    </row>
    <row r="1725" spans="1:14" s="17" customFormat="1" ht="25" x14ac:dyDescent="0.25">
      <c r="A1725" s="152">
        <v>44135</v>
      </c>
      <c r="B1725" s="153" t="s">
        <v>292</v>
      </c>
      <c r="C1725" s="153" t="s">
        <v>293</v>
      </c>
      <c r="D1725" s="154" t="s">
        <v>393</v>
      </c>
      <c r="E1725" s="154" t="s">
        <v>104</v>
      </c>
      <c r="F1725" s="154" t="s">
        <v>65</v>
      </c>
      <c r="G1725" s="155" t="str">
        <f>VLOOKUP(Repository_table[[#This Row],[Country of Destination]],$T$11:$U$47,2,)</f>
        <v>South Asia</v>
      </c>
      <c r="H1725" s="154" t="s">
        <v>512</v>
      </c>
      <c r="I1725" s="154" t="s">
        <v>296</v>
      </c>
      <c r="J1725" s="156">
        <v>3561820</v>
      </c>
      <c r="K1725" s="157"/>
      <c r="L1725" s="167"/>
      <c r="N1725" s="117"/>
    </row>
    <row r="1726" spans="1:14" s="17" customFormat="1" x14ac:dyDescent="0.25">
      <c r="A1726" s="152">
        <v>44135</v>
      </c>
      <c r="B1726" s="153" t="s">
        <v>58</v>
      </c>
      <c r="C1726" s="153" t="s">
        <v>58</v>
      </c>
      <c r="D1726" s="154" t="s">
        <v>242</v>
      </c>
      <c r="E1726" s="154" t="s">
        <v>104</v>
      </c>
      <c r="F1726" s="154" t="s">
        <v>73</v>
      </c>
      <c r="G1726" s="155" t="str">
        <f>VLOOKUP(Repository_table[[#This Row],[Country of Destination]],$T$11:$U$47,2,)</f>
        <v>Latin America and the Caribbean</v>
      </c>
      <c r="H1726" s="154" t="s">
        <v>372</v>
      </c>
      <c r="I1726" s="154" t="s">
        <v>261</v>
      </c>
      <c r="J1726" s="156">
        <v>3692549</v>
      </c>
      <c r="K1726" s="157"/>
      <c r="L1726" s="167"/>
      <c r="N1726" s="117"/>
    </row>
    <row r="1727" spans="1:14" s="17" customFormat="1" x14ac:dyDescent="0.25">
      <c r="A1727" s="152">
        <v>44135</v>
      </c>
      <c r="B1727" s="153" t="s">
        <v>58</v>
      </c>
      <c r="C1727" s="153" t="s">
        <v>58</v>
      </c>
      <c r="D1727" s="154" t="s">
        <v>407</v>
      </c>
      <c r="E1727" s="154" t="s">
        <v>104</v>
      </c>
      <c r="F1727" s="154" t="s">
        <v>108</v>
      </c>
      <c r="G1727" s="155" t="str">
        <f>VLOOKUP(Repository_table[[#This Row],[Country of Destination]],$T$11:$U$47,2,)</f>
        <v>Latin America and the Caribbean</v>
      </c>
      <c r="H1727" s="154" t="s">
        <v>205</v>
      </c>
      <c r="I1727" s="154" t="s">
        <v>261</v>
      </c>
      <c r="J1727" s="156">
        <v>3400077</v>
      </c>
      <c r="K1727" s="157"/>
      <c r="L1727" s="167"/>
      <c r="N1727" s="117"/>
    </row>
    <row r="1728" spans="1:14" s="17" customFormat="1" ht="25" x14ac:dyDescent="0.25">
      <c r="A1728" s="152">
        <v>44136</v>
      </c>
      <c r="B1728" s="153" t="s">
        <v>292</v>
      </c>
      <c r="C1728" s="153" t="s">
        <v>293</v>
      </c>
      <c r="D1728" s="154" t="s">
        <v>393</v>
      </c>
      <c r="E1728" s="154" t="s">
        <v>104</v>
      </c>
      <c r="F1728" s="154" t="s">
        <v>120</v>
      </c>
      <c r="G1728" s="155" t="str">
        <f>VLOOKUP(Repository_table[[#This Row],[Country of Destination]],$T$11:$U$47,2,)</f>
        <v>Europe and Central Asia</v>
      </c>
      <c r="H1728" s="154" t="s">
        <v>457</v>
      </c>
      <c r="I1728" s="154" t="s">
        <v>296</v>
      </c>
      <c r="J1728" s="156">
        <v>3815554</v>
      </c>
      <c r="K1728" s="157"/>
      <c r="L1728" s="167"/>
      <c r="N1728" s="117"/>
    </row>
    <row r="1729" spans="1:14" s="17" customFormat="1" ht="25" x14ac:dyDescent="0.25">
      <c r="A1729" s="152">
        <v>44136</v>
      </c>
      <c r="B1729" s="153" t="s">
        <v>449</v>
      </c>
      <c r="C1729" s="153" t="s">
        <v>462</v>
      </c>
      <c r="D1729" s="154" t="s">
        <v>535</v>
      </c>
      <c r="E1729" s="154" t="s">
        <v>104</v>
      </c>
      <c r="F1729" s="154" t="s">
        <v>69</v>
      </c>
      <c r="G1729" s="155" t="str">
        <f>VLOOKUP(Repository_table[[#This Row],[Country of Destination]],$T$11:$U$47,2,)</f>
        <v>East Asia and Pacific</v>
      </c>
      <c r="H1729" s="154" t="s">
        <v>488</v>
      </c>
      <c r="I1729" s="154" t="s">
        <v>421</v>
      </c>
      <c r="J1729" s="156">
        <v>3697984</v>
      </c>
      <c r="K1729" s="157"/>
      <c r="L1729" s="167"/>
      <c r="N1729" s="117"/>
    </row>
    <row r="1730" spans="1:14" s="17" customFormat="1" x14ac:dyDescent="0.25">
      <c r="A1730" s="152">
        <v>44136</v>
      </c>
      <c r="B1730" s="153" t="s">
        <v>58</v>
      </c>
      <c r="C1730" s="153" t="s">
        <v>58</v>
      </c>
      <c r="D1730" s="154" t="s">
        <v>243</v>
      </c>
      <c r="E1730" s="154" t="s">
        <v>104</v>
      </c>
      <c r="F1730" s="154" t="s">
        <v>66</v>
      </c>
      <c r="G1730" s="155" t="str">
        <f>VLOOKUP(Repository_table[[#This Row],[Country of Destination]],$T$11:$U$47,2,)</f>
        <v>Europe and Central Asia</v>
      </c>
      <c r="H1730" s="154" t="s">
        <v>251</v>
      </c>
      <c r="I1730" s="154" t="s">
        <v>261</v>
      </c>
      <c r="J1730" s="156">
        <v>3033472</v>
      </c>
      <c r="K1730" s="157"/>
      <c r="L1730" s="167"/>
      <c r="N1730" s="117"/>
    </row>
    <row r="1731" spans="1:14" s="17" customFormat="1" x14ac:dyDescent="0.25">
      <c r="A1731" s="152">
        <v>44137</v>
      </c>
      <c r="B1731" s="153" t="s">
        <v>377</v>
      </c>
      <c r="C1731" s="153" t="s">
        <v>447</v>
      </c>
      <c r="D1731" s="154" t="s">
        <v>404</v>
      </c>
      <c r="E1731" s="154" t="s">
        <v>104</v>
      </c>
      <c r="F1731" s="154" t="s">
        <v>65</v>
      </c>
      <c r="G1731" s="155" t="str">
        <f>VLOOKUP(Repository_table[[#This Row],[Country of Destination]],$T$11:$U$47,2,)</f>
        <v>South Asia</v>
      </c>
      <c r="H1731" s="154" t="s">
        <v>330</v>
      </c>
      <c r="I1731" s="154" t="s">
        <v>378</v>
      </c>
      <c r="J1731" s="156">
        <v>3135544</v>
      </c>
      <c r="K1731" s="157"/>
      <c r="L1731" s="167"/>
      <c r="N1731" s="117"/>
    </row>
    <row r="1732" spans="1:14" s="17" customFormat="1" x14ac:dyDescent="0.25">
      <c r="A1732" s="152">
        <v>44137</v>
      </c>
      <c r="B1732" s="153" t="s">
        <v>511</v>
      </c>
      <c r="C1732" s="153" t="s">
        <v>204</v>
      </c>
      <c r="D1732" s="154" t="s">
        <v>253</v>
      </c>
      <c r="E1732" s="154" t="s">
        <v>104</v>
      </c>
      <c r="F1732" s="154" t="s">
        <v>169</v>
      </c>
      <c r="G1732" s="155" t="str">
        <f>VLOOKUP(Repository_table[[#This Row],[Country of Destination]],$T$11:$U$47,2,)</f>
        <v>Latin America and the Caribbean</v>
      </c>
      <c r="H1732" s="154" t="s">
        <v>445</v>
      </c>
      <c r="I1732" s="154" t="s">
        <v>254</v>
      </c>
      <c r="J1732" s="156">
        <v>3458034</v>
      </c>
      <c r="K1732" s="157"/>
      <c r="L1732" s="167"/>
      <c r="N1732" s="117"/>
    </row>
    <row r="1733" spans="1:14" s="17" customFormat="1" x14ac:dyDescent="0.25">
      <c r="A1733" s="152">
        <v>44137</v>
      </c>
      <c r="B1733" s="153" t="s">
        <v>58</v>
      </c>
      <c r="C1733" s="153" t="s">
        <v>58</v>
      </c>
      <c r="D1733" s="154" t="s">
        <v>242</v>
      </c>
      <c r="E1733" s="154" t="s">
        <v>104</v>
      </c>
      <c r="F1733" s="154" t="s">
        <v>109</v>
      </c>
      <c r="G1733" s="155" t="str">
        <f>VLOOKUP(Repository_table[[#This Row],[Country of Destination]],$T$11:$U$47,2,)</f>
        <v>East Asia and Pacific</v>
      </c>
      <c r="H1733" s="154" t="s">
        <v>518</v>
      </c>
      <c r="I1733" s="154" t="s">
        <v>261</v>
      </c>
      <c r="J1733" s="156">
        <v>3374451</v>
      </c>
      <c r="K1733" s="157"/>
      <c r="L1733" s="167"/>
      <c r="N1733" s="117"/>
    </row>
    <row r="1734" spans="1:14" s="17" customFormat="1" ht="25" x14ac:dyDescent="0.25">
      <c r="A1734" s="152">
        <v>44138</v>
      </c>
      <c r="B1734" s="153" t="s">
        <v>449</v>
      </c>
      <c r="C1734" s="153" t="s">
        <v>462</v>
      </c>
      <c r="D1734" s="154" t="s">
        <v>535</v>
      </c>
      <c r="E1734" s="154" t="s">
        <v>104</v>
      </c>
      <c r="F1734" s="154" t="s">
        <v>78</v>
      </c>
      <c r="G1734" s="155" t="str">
        <f>VLOOKUP(Repository_table[[#This Row],[Country of Destination]],$T$11:$U$47,2,)</f>
        <v>East Asia and Pacific</v>
      </c>
      <c r="H1734" s="154" t="s">
        <v>497</v>
      </c>
      <c r="I1734" s="154" t="s">
        <v>421</v>
      </c>
      <c r="J1734" s="156">
        <v>3817733</v>
      </c>
      <c r="K1734" s="157"/>
      <c r="L1734" s="167"/>
      <c r="N1734" s="117"/>
    </row>
    <row r="1735" spans="1:14" s="17" customFormat="1" x14ac:dyDescent="0.25">
      <c r="A1735" s="152">
        <v>44138</v>
      </c>
      <c r="B1735" s="153" t="s">
        <v>58</v>
      </c>
      <c r="C1735" s="153" t="s">
        <v>58</v>
      </c>
      <c r="D1735" s="154" t="s">
        <v>243</v>
      </c>
      <c r="E1735" s="154" t="s">
        <v>104</v>
      </c>
      <c r="F1735" s="154" t="s">
        <v>352</v>
      </c>
      <c r="G1735" s="155" t="str">
        <f>VLOOKUP(Repository_table[[#This Row],[Country of Destination]],$T$11:$U$47,2,)</f>
        <v>East Asia and Pacific</v>
      </c>
      <c r="H1735" s="154" t="s">
        <v>463</v>
      </c>
      <c r="I1735" s="154" t="s">
        <v>261</v>
      </c>
      <c r="J1735" s="156">
        <v>3101654</v>
      </c>
      <c r="K1735" s="157"/>
      <c r="L1735" s="167"/>
      <c r="N1735" s="117"/>
    </row>
    <row r="1736" spans="1:14" s="17" customFormat="1" x14ac:dyDescent="0.25">
      <c r="A1736" s="152">
        <v>44139</v>
      </c>
      <c r="B1736" s="153" t="s">
        <v>377</v>
      </c>
      <c r="C1736" s="153" t="s">
        <v>448</v>
      </c>
      <c r="D1736" s="154" t="s">
        <v>466</v>
      </c>
      <c r="E1736" s="154" t="s">
        <v>104</v>
      </c>
      <c r="F1736" s="154" t="s">
        <v>109</v>
      </c>
      <c r="G1736" s="155" t="str">
        <f>VLOOKUP(Repository_table[[#This Row],[Country of Destination]],$T$11:$U$47,2,)</f>
        <v>East Asia and Pacific</v>
      </c>
      <c r="H1736" s="154" t="s">
        <v>476</v>
      </c>
      <c r="I1736" s="154" t="s">
        <v>378</v>
      </c>
      <c r="J1736" s="156">
        <v>3217111</v>
      </c>
      <c r="K1736" s="157"/>
      <c r="L1736" s="167"/>
      <c r="N1736" s="117"/>
    </row>
    <row r="1737" spans="1:14" s="17" customFormat="1" ht="25" x14ac:dyDescent="0.25">
      <c r="A1737" s="152">
        <v>44139</v>
      </c>
      <c r="B1737" s="153" t="s">
        <v>292</v>
      </c>
      <c r="C1737" s="153" t="s">
        <v>293</v>
      </c>
      <c r="D1737" s="154" t="s">
        <v>393</v>
      </c>
      <c r="E1737" s="154" t="s">
        <v>104</v>
      </c>
      <c r="F1737" s="154" t="s">
        <v>357</v>
      </c>
      <c r="G1737" s="155" t="str">
        <f>VLOOKUP(Repository_table[[#This Row],[Country of Destination]],$T$11:$U$47,2,)</f>
        <v>Europe and Central Asia</v>
      </c>
      <c r="H1737" s="154" t="s">
        <v>273</v>
      </c>
      <c r="I1737" s="154" t="s">
        <v>296</v>
      </c>
      <c r="J1737" s="156">
        <v>3632965</v>
      </c>
      <c r="K1737" s="157"/>
      <c r="L1737" s="167"/>
      <c r="N1737" s="117"/>
    </row>
    <row r="1738" spans="1:14" s="17" customFormat="1" ht="25" x14ac:dyDescent="0.25">
      <c r="A1738" s="152">
        <v>44139</v>
      </c>
      <c r="B1738" s="153" t="s">
        <v>449</v>
      </c>
      <c r="C1738" s="153" t="s">
        <v>462</v>
      </c>
      <c r="D1738" s="154" t="s">
        <v>535</v>
      </c>
      <c r="E1738" s="154" t="s">
        <v>104</v>
      </c>
      <c r="F1738" s="154" t="s">
        <v>169</v>
      </c>
      <c r="G1738" s="155" t="str">
        <f>VLOOKUP(Repository_table[[#This Row],[Country of Destination]],$T$11:$U$47,2,)</f>
        <v>Latin America and the Caribbean</v>
      </c>
      <c r="H1738" s="154" t="s">
        <v>498</v>
      </c>
      <c r="I1738" s="154" t="s">
        <v>421</v>
      </c>
      <c r="J1738" s="156">
        <v>3616479</v>
      </c>
      <c r="K1738" s="157"/>
      <c r="L1738" s="167"/>
      <c r="N1738" s="117"/>
    </row>
    <row r="1739" spans="1:14" s="17" customFormat="1" x14ac:dyDescent="0.25">
      <c r="A1739" s="152">
        <v>44139</v>
      </c>
      <c r="B1739" s="153" t="s">
        <v>58</v>
      </c>
      <c r="C1739" s="153" t="s">
        <v>58</v>
      </c>
      <c r="D1739" s="154" t="s">
        <v>243</v>
      </c>
      <c r="E1739" s="154" t="s">
        <v>104</v>
      </c>
      <c r="F1739" s="154" t="s">
        <v>189</v>
      </c>
      <c r="G1739" s="155" t="str">
        <f>VLOOKUP(Repository_table[[#This Row],[Country of Destination]],$T$11:$U$47,2,)</f>
        <v>Europe and Central Asia</v>
      </c>
      <c r="H1739" s="154" t="s">
        <v>179</v>
      </c>
      <c r="I1739" s="154" t="s">
        <v>261</v>
      </c>
      <c r="J1739" s="156">
        <v>3390083</v>
      </c>
      <c r="K1739" s="157"/>
      <c r="L1739" s="167"/>
      <c r="N1739" s="117"/>
    </row>
    <row r="1740" spans="1:14" s="17" customFormat="1" x14ac:dyDescent="0.25">
      <c r="A1740" s="152">
        <v>44139</v>
      </c>
      <c r="B1740" s="153" t="s">
        <v>58</v>
      </c>
      <c r="C1740" s="153" t="s">
        <v>58</v>
      </c>
      <c r="D1740" s="154" t="s">
        <v>242</v>
      </c>
      <c r="E1740" s="154" t="s">
        <v>104</v>
      </c>
      <c r="F1740" s="154" t="s">
        <v>283</v>
      </c>
      <c r="G1740" s="155" t="str">
        <f>VLOOKUP(Repository_table[[#This Row],[Country of Destination]],$T$11:$U$47,2,)</f>
        <v>East Asia and Pacific</v>
      </c>
      <c r="H1740" s="154" t="s">
        <v>93</v>
      </c>
      <c r="I1740" s="154" t="s">
        <v>261</v>
      </c>
      <c r="J1740" s="156">
        <v>3657738</v>
      </c>
      <c r="K1740" s="157"/>
      <c r="L1740" s="167"/>
      <c r="N1740" s="117"/>
    </row>
    <row r="1741" spans="1:14" s="17" customFormat="1" x14ac:dyDescent="0.25">
      <c r="A1741" s="152">
        <v>44140</v>
      </c>
      <c r="B1741" s="153" t="s">
        <v>58</v>
      </c>
      <c r="C1741" s="153" t="s">
        <v>58</v>
      </c>
      <c r="D1741" s="154" t="s">
        <v>243</v>
      </c>
      <c r="E1741" s="154" t="s">
        <v>104</v>
      </c>
      <c r="F1741" s="154" t="s">
        <v>352</v>
      </c>
      <c r="G1741" s="155" t="str">
        <f>VLOOKUP(Repository_table[[#This Row],[Country of Destination]],$T$11:$U$47,2,)</f>
        <v>East Asia and Pacific</v>
      </c>
      <c r="H1741" s="154" t="s">
        <v>264</v>
      </c>
      <c r="I1741" s="154" t="s">
        <v>261</v>
      </c>
      <c r="J1741" s="156">
        <v>3114785</v>
      </c>
      <c r="K1741" s="157"/>
      <c r="L1741" s="167"/>
      <c r="N1741" s="117"/>
    </row>
    <row r="1742" spans="1:14" s="17" customFormat="1" x14ac:dyDescent="0.25">
      <c r="A1742" s="152">
        <v>44141</v>
      </c>
      <c r="B1742" s="153" t="s">
        <v>377</v>
      </c>
      <c r="C1742" s="153" t="s">
        <v>448</v>
      </c>
      <c r="D1742" s="154" t="s">
        <v>404</v>
      </c>
      <c r="E1742" s="154" t="s">
        <v>104</v>
      </c>
      <c r="F1742" s="154" t="s">
        <v>169</v>
      </c>
      <c r="G1742" s="155" t="str">
        <f>VLOOKUP(Repository_table[[#This Row],[Country of Destination]],$T$11:$U$47,2,)</f>
        <v>Latin America and the Caribbean</v>
      </c>
      <c r="H1742" s="154" t="s">
        <v>417</v>
      </c>
      <c r="I1742" s="154" t="s">
        <v>378</v>
      </c>
      <c r="J1742" s="156">
        <v>3223539</v>
      </c>
      <c r="K1742" s="157"/>
      <c r="L1742" s="167"/>
      <c r="N1742" s="117"/>
    </row>
    <row r="1743" spans="1:14" s="17" customFormat="1" ht="25" x14ac:dyDescent="0.25">
      <c r="A1743" s="152">
        <v>44141</v>
      </c>
      <c r="B1743" s="153" t="s">
        <v>292</v>
      </c>
      <c r="C1743" s="153" t="s">
        <v>293</v>
      </c>
      <c r="D1743" s="154" t="s">
        <v>393</v>
      </c>
      <c r="E1743" s="154" t="s">
        <v>104</v>
      </c>
      <c r="F1743" s="154" t="s">
        <v>120</v>
      </c>
      <c r="G1743" s="155" t="str">
        <f>VLOOKUP(Repository_table[[#This Row],[Country of Destination]],$T$11:$U$47,2,)</f>
        <v>Europe and Central Asia</v>
      </c>
      <c r="H1743" s="154" t="s">
        <v>224</v>
      </c>
      <c r="I1743" s="154" t="s">
        <v>296</v>
      </c>
      <c r="J1743" s="156">
        <v>3431152</v>
      </c>
      <c r="K1743" s="157"/>
      <c r="L1743" s="167"/>
      <c r="N1743" s="117"/>
    </row>
    <row r="1744" spans="1:14" s="17" customFormat="1" ht="25" x14ac:dyDescent="0.25">
      <c r="A1744" s="152">
        <v>44141</v>
      </c>
      <c r="B1744" s="153" t="s">
        <v>449</v>
      </c>
      <c r="C1744" s="153" t="s">
        <v>462</v>
      </c>
      <c r="D1744" s="154" t="s">
        <v>535</v>
      </c>
      <c r="E1744" s="154" t="s">
        <v>104</v>
      </c>
      <c r="F1744" s="154" t="s">
        <v>78</v>
      </c>
      <c r="G1744" s="155" t="str">
        <f>VLOOKUP(Repository_table[[#This Row],[Country of Destination]],$T$11:$U$47,2,)</f>
        <v>East Asia and Pacific</v>
      </c>
      <c r="H1744" s="154" t="s">
        <v>470</v>
      </c>
      <c r="I1744" s="154" t="s">
        <v>421</v>
      </c>
      <c r="J1744" s="156">
        <v>3876827</v>
      </c>
      <c r="K1744" s="157"/>
      <c r="L1744" s="167"/>
      <c r="N1744" s="117"/>
    </row>
    <row r="1745" spans="1:14" s="17" customFormat="1" x14ac:dyDescent="0.25">
      <c r="A1745" s="152">
        <v>44141</v>
      </c>
      <c r="B1745" s="153" t="s">
        <v>58</v>
      </c>
      <c r="C1745" s="153" t="s">
        <v>58</v>
      </c>
      <c r="D1745" s="154" t="s">
        <v>242</v>
      </c>
      <c r="E1745" s="154" t="s">
        <v>104</v>
      </c>
      <c r="F1745" s="154" t="s">
        <v>109</v>
      </c>
      <c r="G1745" s="155" t="str">
        <f>VLOOKUP(Repository_table[[#This Row],[Country of Destination]],$T$11:$U$47,2,)</f>
        <v>East Asia and Pacific</v>
      </c>
      <c r="H1745" s="154" t="s">
        <v>286</v>
      </c>
      <c r="I1745" s="154" t="s">
        <v>261</v>
      </c>
      <c r="J1745" s="156">
        <v>3225338</v>
      </c>
      <c r="K1745" s="157"/>
      <c r="L1745" s="167"/>
      <c r="N1745" s="117"/>
    </row>
    <row r="1746" spans="1:14" s="17" customFormat="1" x14ac:dyDescent="0.25">
      <c r="A1746" s="152">
        <v>44141</v>
      </c>
      <c r="B1746" s="153" t="s">
        <v>453</v>
      </c>
      <c r="C1746" s="153" t="s">
        <v>86</v>
      </c>
      <c r="D1746" s="154" t="s">
        <v>516</v>
      </c>
      <c r="E1746" s="154" t="s">
        <v>104</v>
      </c>
      <c r="F1746" s="154" t="s">
        <v>196</v>
      </c>
      <c r="G1746" s="155" t="str">
        <f>VLOOKUP(Repository_table[[#This Row],[Country of Destination]],$T$11:$U$47,2,)</f>
        <v>Europe and Central Asia</v>
      </c>
      <c r="H1746" s="154" t="s">
        <v>337</v>
      </c>
      <c r="I1746" s="154" t="s">
        <v>297</v>
      </c>
      <c r="J1746" s="156">
        <v>3203260</v>
      </c>
      <c r="K1746" s="157"/>
      <c r="L1746" s="167"/>
      <c r="N1746" s="117"/>
    </row>
    <row r="1747" spans="1:14" s="17" customFormat="1" x14ac:dyDescent="0.25">
      <c r="A1747" s="152">
        <v>44142</v>
      </c>
      <c r="B1747" s="153" t="s">
        <v>377</v>
      </c>
      <c r="C1747" s="153" t="s">
        <v>447</v>
      </c>
      <c r="D1747" s="154" t="s">
        <v>404</v>
      </c>
      <c r="E1747" s="154" t="s">
        <v>104</v>
      </c>
      <c r="F1747" s="154" t="s">
        <v>78</v>
      </c>
      <c r="G1747" s="155" t="str">
        <f>VLOOKUP(Repository_table[[#This Row],[Country of Destination]],$T$11:$U$47,2,)</f>
        <v>East Asia and Pacific</v>
      </c>
      <c r="H1747" s="154" t="s">
        <v>405</v>
      </c>
      <c r="I1747" s="154" t="s">
        <v>378</v>
      </c>
      <c r="J1747" s="156">
        <v>215679</v>
      </c>
      <c r="K1747" s="157"/>
      <c r="L1747" s="167"/>
      <c r="N1747" s="117"/>
    </row>
    <row r="1748" spans="1:14" s="17" customFormat="1" ht="25" x14ac:dyDescent="0.25">
      <c r="A1748" s="152">
        <v>44143</v>
      </c>
      <c r="B1748" s="153" t="s">
        <v>424</v>
      </c>
      <c r="C1748" s="153" t="s">
        <v>449</v>
      </c>
      <c r="D1748" s="154" t="s">
        <v>450</v>
      </c>
      <c r="E1748" s="154" t="s">
        <v>104</v>
      </c>
      <c r="F1748" s="154" t="s">
        <v>109</v>
      </c>
      <c r="G1748" s="155" t="str">
        <f>VLOOKUP(Repository_table[[#This Row],[Country of Destination]],$T$11:$U$47,2,)</f>
        <v>East Asia and Pacific</v>
      </c>
      <c r="H1748" s="154" t="s">
        <v>199</v>
      </c>
      <c r="I1748" s="154" t="s">
        <v>421</v>
      </c>
      <c r="J1748" s="156">
        <v>3729613</v>
      </c>
      <c r="K1748" s="157"/>
      <c r="L1748" s="167"/>
      <c r="N1748" s="117"/>
    </row>
    <row r="1749" spans="1:14" s="17" customFormat="1" x14ac:dyDescent="0.25">
      <c r="A1749" s="152">
        <v>44143</v>
      </c>
      <c r="B1749" s="153" t="s">
        <v>58</v>
      </c>
      <c r="C1749" s="153" t="s">
        <v>58</v>
      </c>
      <c r="D1749" s="154" t="s">
        <v>243</v>
      </c>
      <c r="E1749" s="154" t="s">
        <v>104</v>
      </c>
      <c r="F1749" s="154" t="s">
        <v>69</v>
      </c>
      <c r="G1749" s="155" t="str">
        <f>VLOOKUP(Repository_table[[#This Row],[Country of Destination]],$T$11:$U$47,2,)</f>
        <v>East Asia and Pacific</v>
      </c>
      <c r="H1749" s="154" t="s">
        <v>308</v>
      </c>
      <c r="I1749" s="154" t="s">
        <v>261</v>
      </c>
      <c r="J1749" s="156">
        <v>3617282</v>
      </c>
      <c r="K1749" s="157"/>
      <c r="L1749" s="167"/>
      <c r="N1749" s="117"/>
    </row>
    <row r="1750" spans="1:14" s="17" customFormat="1" x14ac:dyDescent="0.25">
      <c r="A1750" s="152">
        <v>44143</v>
      </c>
      <c r="B1750" s="153" t="s">
        <v>58</v>
      </c>
      <c r="C1750" s="153" t="s">
        <v>58</v>
      </c>
      <c r="D1750" s="154" t="s">
        <v>390</v>
      </c>
      <c r="E1750" s="154" t="s">
        <v>104</v>
      </c>
      <c r="F1750" s="154" t="s">
        <v>109</v>
      </c>
      <c r="G1750" s="155" t="str">
        <f>VLOOKUP(Repository_table[[#This Row],[Country of Destination]],$T$11:$U$47,2,)</f>
        <v>East Asia and Pacific</v>
      </c>
      <c r="H1750" s="154" t="s">
        <v>265</v>
      </c>
      <c r="I1750" s="154" t="s">
        <v>261</v>
      </c>
      <c r="J1750" s="156">
        <v>3267642</v>
      </c>
      <c r="K1750" s="157"/>
      <c r="L1750" s="167"/>
      <c r="N1750" s="117"/>
    </row>
    <row r="1751" spans="1:14" s="17" customFormat="1" x14ac:dyDescent="0.25">
      <c r="A1751" s="152">
        <v>44144</v>
      </c>
      <c r="B1751" s="153" t="s">
        <v>377</v>
      </c>
      <c r="C1751" s="153" t="s">
        <v>448</v>
      </c>
      <c r="D1751" s="154" t="s">
        <v>404</v>
      </c>
      <c r="E1751" s="154" t="s">
        <v>104</v>
      </c>
      <c r="F1751" s="154" t="s">
        <v>244</v>
      </c>
      <c r="G1751" s="155" t="str">
        <f>VLOOKUP(Repository_table[[#This Row],[Country of Destination]],$T$11:$U$47,2,)</f>
        <v>Europe and Central Asia</v>
      </c>
      <c r="H1751" s="154" t="s">
        <v>395</v>
      </c>
      <c r="I1751" s="154" t="s">
        <v>378</v>
      </c>
      <c r="J1751" s="156">
        <v>3082907</v>
      </c>
      <c r="K1751" s="157"/>
      <c r="L1751" s="167"/>
      <c r="N1751" s="117"/>
    </row>
    <row r="1752" spans="1:14" s="17" customFormat="1" ht="25" x14ac:dyDescent="0.25">
      <c r="A1752" s="152">
        <v>44144</v>
      </c>
      <c r="B1752" s="153" t="s">
        <v>292</v>
      </c>
      <c r="C1752" s="153" t="s">
        <v>293</v>
      </c>
      <c r="D1752" s="154" t="s">
        <v>393</v>
      </c>
      <c r="E1752" s="154" t="s">
        <v>104</v>
      </c>
      <c r="F1752" s="154" t="s">
        <v>120</v>
      </c>
      <c r="G1752" s="155" t="str">
        <f>VLOOKUP(Repository_table[[#This Row],[Country of Destination]],$T$11:$U$47,2,)</f>
        <v>Europe and Central Asia</v>
      </c>
      <c r="H1752" s="154" t="s">
        <v>415</v>
      </c>
      <c r="I1752" s="154" t="s">
        <v>296</v>
      </c>
      <c r="J1752" s="156">
        <v>3521772</v>
      </c>
      <c r="K1752" s="157"/>
      <c r="L1752" s="167"/>
      <c r="N1752" s="117"/>
    </row>
    <row r="1753" spans="1:14" s="17" customFormat="1" x14ac:dyDescent="0.25">
      <c r="A1753" s="152">
        <v>44144</v>
      </c>
      <c r="B1753" s="153" t="s">
        <v>511</v>
      </c>
      <c r="C1753" s="153" t="s">
        <v>203</v>
      </c>
      <c r="D1753" s="154" t="s">
        <v>253</v>
      </c>
      <c r="E1753" s="154" t="s">
        <v>104</v>
      </c>
      <c r="F1753" s="154" t="s">
        <v>232</v>
      </c>
      <c r="G1753" s="155" t="str">
        <f>VLOOKUP(Repository_table[[#This Row],[Country of Destination]],$T$11:$U$47,2,)</f>
        <v>Europe and Central Asia</v>
      </c>
      <c r="H1753" s="154" t="s">
        <v>181</v>
      </c>
      <c r="I1753" s="154" t="s">
        <v>254</v>
      </c>
      <c r="J1753" s="156">
        <v>3273725</v>
      </c>
      <c r="K1753" s="157"/>
      <c r="L1753" s="167"/>
      <c r="N1753" s="117"/>
    </row>
    <row r="1754" spans="1:14" s="17" customFormat="1" x14ac:dyDescent="0.25">
      <c r="A1754" s="152">
        <v>44144</v>
      </c>
      <c r="B1754" s="153" t="s">
        <v>58</v>
      </c>
      <c r="C1754" s="153" t="s">
        <v>58</v>
      </c>
      <c r="D1754" s="154" t="s">
        <v>243</v>
      </c>
      <c r="E1754" s="154" t="s">
        <v>104</v>
      </c>
      <c r="F1754" s="154" t="s">
        <v>69</v>
      </c>
      <c r="G1754" s="155" t="str">
        <f>VLOOKUP(Repository_table[[#This Row],[Country of Destination]],$T$11:$U$47,2,)</f>
        <v>East Asia and Pacific</v>
      </c>
      <c r="H1754" s="154" t="s">
        <v>160</v>
      </c>
      <c r="I1754" s="154" t="s">
        <v>261</v>
      </c>
      <c r="J1754" s="156">
        <v>3658686</v>
      </c>
      <c r="K1754" s="157"/>
      <c r="L1754" s="167"/>
      <c r="N1754" s="117"/>
    </row>
    <row r="1755" spans="1:14" s="17" customFormat="1" x14ac:dyDescent="0.25">
      <c r="A1755" s="152">
        <v>44145</v>
      </c>
      <c r="B1755" s="153" t="s">
        <v>58</v>
      </c>
      <c r="C1755" s="153" t="s">
        <v>58</v>
      </c>
      <c r="D1755" s="154" t="s">
        <v>243</v>
      </c>
      <c r="E1755" s="154" t="s">
        <v>104</v>
      </c>
      <c r="F1755" s="154" t="s">
        <v>169</v>
      </c>
      <c r="G1755" s="155" t="str">
        <f>VLOOKUP(Repository_table[[#This Row],[Country of Destination]],$T$11:$U$47,2,)</f>
        <v>Latin America and the Caribbean</v>
      </c>
      <c r="H1755" s="154" t="s">
        <v>165</v>
      </c>
      <c r="I1755" s="154" t="s">
        <v>261</v>
      </c>
      <c r="J1755" s="156">
        <v>3499755</v>
      </c>
      <c r="K1755" s="157"/>
      <c r="L1755" s="167"/>
      <c r="N1755" s="117"/>
    </row>
    <row r="1756" spans="1:14" s="17" customFormat="1" x14ac:dyDescent="0.25">
      <c r="A1756" s="152">
        <v>44146</v>
      </c>
      <c r="B1756" s="153" t="s">
        <v>377</v>
      </c>
      <c r="C1756" s="153" t="s">
        <v>475</v>
      </c>
      <c r="D1756" s="154" t="s">
        <v>466</v>
      </c>
      <c r="E1756" s="154" t="s">
        <v>104</v>
      </c>
      <c r="F1756" s="154" t="s">
        <v>177</v>
      </c>
      <c r="G1756" s="155" t="str">
        <f>VLOOKUP(Repository_table[[#This Row],[Country of Destination]],$T$11:$U$47,2,)</f>
        <v>Latin America and the Caribbean</v>
      </c>
      <c r="H1756" s="154" t="s">
        <v>299</v>
      </c>
      <c r="I1756" s="154" t="s">
        <v>378</v>
      </c>
      <c r="J1756" s="156">
        <v>2774247</v>
      </c>
      <c r="K1756" s="157"/>
      <c r="L1756" s="167" t="s">
        <v>57</v>
      </c>
      <c r="N1756" s="117"/>
    </row>
    <row r="1757" spans="1:14" s="17" customFormat="1" x14ac:dyDescent="0.25">
      <c r="A1757" s="152">
        <v>44146</v>
      </c>
      <c r="B1757" s="153" t="s">
        <v>377</v>
      </c>
      <c r="C1757" s="153" t="s">
        <v>475</v>
      </c>
      <c r="D1757" s="154" t="s">
        <v>466</v>
      </c>
      <c r="E1757" s="154" t="s">
        <v>104</v>
      </c>
      <c r="F1757" s="154" t="s">
        <v>178</v>
      </c>
      <c r="G1757" s="155" t="str">
        <f>VLOOKUP(Repository_table[[#This Row],[Country of Destination]],$T$11:$U$47,2,)</f>
        <v>Latin America and the Caribbean</v>
      </c>
      <c r="H1757" s="154" t="s">
        <v>299</v>
      </c>
      <c r="I1757" s="154" t="s">
        <v>378</v>
      </c>
      <c r="J1757" s="156">
        <v>376876</v>
      </c>
      <c r="K1757" s="157"/>
      <c r="L1757" s="167" t="s">
        <v>57</v>
      </c>
      <c r="N1757" s="117"/>
    </row>
    <row r="1758" spans="1:14" s="17" customFormat="1" ht="25" x14ac:dyDescent="0.25">
      <c r="A1758" s="152">
        <v>44146</v>
      </c>
      <c r="B1758" s="153" t="s">
        <v>449</v>
      </c>
      <c r="C1758" s="153" t="s">
        <v>462</v>
      </c>
      <c r="D1758" s="154" t="s">
        <v>535</v>
      </c>
      <c r="E1758" s="154" t="s">
        <v>104</v>
      </c>
      <c r="F1758" s="154" t="s">
        <v>69</v>
      </c>
      <c r="G1758" s="155" t="str">
        <f>VLOOKUP(Repository_table[[#This Row],[Country of Destination]],$T$11:$U$47,2,)</f>
        <v>East Asia and Pacific</v>
      </c>
      <c r="H1758" s="154" t="s">
        <v>229</v>
      </c>
      <c r="I1758" s="154" t="s">
        <v>421</v>
      </c>
      <c r="J1758" s="156">
        <v>3505179</v>
      </c>
      <c r="K1758" s="157"/>
      <c r="L1758" s="167"/>
      <c r="N1758" s="117"/>
    </row>
    <row r="1759" spans="1:14" s="17" customFormat="1" x14ac:dyDescent="0.25">
      <c r="A1759" s="152">
        <v>44146</v>
      </c>
      <c r="B1759" s="153" t="s">
        <v>58</v>
      </c>
      <c r="C1759" s="153" t="s">
        <v>58</v>
      </c>
      <c r="D1759" s="154" t="s">
        <v>243</v>
      </c>
      <c r="E1759" s="154" t="s">
        <v>104</v>
      </c>
      <c r="F1759" s="154" t="s">
        <v>196</v>
      </c>
      <c r="G1759" s="155" t="str">
        <f>VLOOKUP(Repository_table[[#This Row],[Country of Destination]],$T$11:$U$47,2,)</f>
        <v>Europe and Central Asia</v>
      </c>
      <c r="H1759" s="154" t="s">
        <v>198</v>
      </c>
      <c r="I1759" s="154" t="s">
        <v>261</v>
      </c>
      <c r="J1759" s="156">
        <v>3481233</v>
      </c>
      <c r="K1759" s="157"/>
      <c r="L1759" s="167"/>
      <c r="N1759" s="117"/>
    </row>
    <row r="1760" spans="1:14" s="17" customFormat="1" ht="25" x14ac:dyDescent="0.25">
      <c r="A1760" s="152">
        <v>44147</v>
      </c>
      <c r="B1760" s="153" t="s">
        <v>292</v>
      </c>
      <c r="C1760" s="153" t="s">
        <v>293</v>
      </c>
      <c r="D1760" s="154" t="s">
        <v>393</v>
      </c>
      <c r="E1760" s="154" t="s">
        <v>104</v>
      </c>
      <c r="F1760" s="154" t="s">
        <v>69</v>
      </c>
      <c r="G1760" s="155" t="str">
        <f>VLOOKUP(Repository_table[[#This Row],[Country of Destination]],$T$11:$U$47,2,)</f>
        <v>East Asia and Pacific</v>
      </c>
      <c r="H1760" s="154" t="s">
        <v>461</v>
      </c>
      <c r="I1760" s="154" t="s">
        <v>296</v>
      </c>
      <c r="J1760" s="156">
        <v>3770990</v>
      </c>
      <c r="K1760" s="157"/>
      <c r="L1760" s="167"/>
      <c r="N1760" s="117"/>
    </row>
    <row r="1761" spans="1:14" s="17" customFormat="1" ht="25" x14ac:dyDescent="0.25">
      <c r="A1761" s="152">
        <v>44147</v>
      </c>
      <c r="B1761" s="153" t="s">
        <v>449</v>
      </c>
      <c r="C1761" s="153" t="s">
        <v>462</v>
      </c>
      <c r="D1761" s="154" t="s">
        <v>535</v>
      </c>
      <c r="E1761" s="154" t="s">
        <v>104</v>
      </c>
      <c r="F1761" s="154" t="s">
        <v>78</v>
      </c>
      <c r="G1761" s="155" t="str">
        <f>VLOOKUP(Repository_table[[#This Row],[Country of Destination]],$T$11:$U$47,2,)</f>
        <v>East Asia and Pacific</v>
      </c>
      <c r="H1761" s="154" t="s">
        <v>77</v>
      </c>
      <c r="I1761" s="154" t="s">
        <v>421</v>
      </c>
      <c r="J1761" s="156">
        <v>3632566</v>
      </c>
      <c r="K1761" s="157"/>
      <c r="L1761" s="167"/>
      <c r="N1761" s="117"/>
    </row>
    <row r="1762" spans="1:14" s="17" customFormat="1" x14ac:dyDescent="0.25">
      <c r="A1762" s="152">
        <v>44147</v>
      </c>
      <c r="B1762" s="153" t="s">
        <v>58</v>
      </c>
      <c r="C1762" s="153" t="s">
        <v>58</v>
      </c>
      <c r="D1762" s="154" t="s">
        <v>408</v>
      </c>
      <c r="E1762" s="154" t="s">
        <v>104</v>
      </c>
      <c r="F1762" s="154" t="s">
        <v>120</v>
      </c>
      <c r="G1762" s="155" t="str">
        <f>VLOOKUP(Repository_table[[#This Row],[Country of Destination]],$T$11:$U$47,2,)</f>
        <v>Europe and Central Asia</v>
      </c>
      <c r="H1762" s="154" t="s">
        <v>230</v>
      </c>
      <c r="I1762" s="154" t="s">
        <v>261</v>
      </c>
      <c r="J1762" s="156">
        <v>2919641</v>
      </c>
      <c r="K1762" s="157"/>
      <c r="L1762" s="167"/>
      <c r="N1762" s="117"/>
    </row>
    <row r="1763" spans="1:14" s="17" customFormat="1" x14ac:dyDescent="0.25">
      <c r="A1763" s="152">
        <v>44148</v>
      </c>
      <c r="B1763" s="153" t="s">
        <v>377</v>
      </c>
      <c r="C1763" s="153" t="s">
        <v>447</v>
      </c>
      <c r="D1763" s="154" t="s">
        <v>404</v>
      </c>
      <c r="E1763" s="154" t="s">
        <v>104</v>
      </c>
      <c r="F1763" s="154" t="s">
        <v>169</v>
      </c>
      <c r="G1763" s="155" t="str">
        <f>VLOOKUP(Repository_table[[#This Row],[Country of Destination]],$T$11:$U$47,2,)</f>
        <v>Latin America and the Caribbean</v>
      </c>
      <c r="H1763" s="154" t="s">
        <v>271</v>
      </c>
      <c r="I1763" s="154" t="s">
        <v>378</v>
      </c>
      <c r="J1763" s="156">
        <v>3207863</v>
      </c>
      <c r="K1763" s="157"/>
      <c r="L1763" s="167"/>
      <c r="N1763" s="117"/>
    </row>
    <row r="1764" spans="1:14" s="17" customFormat="1" x14ac:dyDescent="0.25">
      <c r="A1764" s="152">
        <v>44148</v>
      </c>
      <c r="B1764" s="153" t="s">
        <v>511</v>
      </c>
      <c r="C1764" s="153" t="s">
        <v>204</v>
      </c>
      <c r="D1764" s="154" t="s">
        <v>258</v>
      </c>
      <c r="E1764" s="154" t="s">
        <v>104</v>
      </c>
      <c r="F1764" s="154" t="s">
        <v>109</v>
      </c>
      <c r="G1764" s="155" t="str">
        <f>VLOOKUP(Repository_table[[#This Row],[Country of Destination]],$T$11:$U$47,2,)</f>
        <v>East Asia and Pacific</v>
      </c>
      <c r="H1764" s="154" t="s">
        <v>520</v>
      </c>
      <c r="I1764" s="154" t="s">
        <v>254</v>
      </c>
      <c r="J1764" s="156">
        <v>3473365</v>
      </c>
      <c r="K1764" s="157"/>
      <c r="L1764" s="167"/>
      <c r="N1764" s="117"/>
    </row>
    <row r="1765" spans="1:14" s="17" customFormat="1" x14ac:dyDescent="0.25">
      <c r="A1765" s="152">
        <v>44148</v>
      </c>
      <c r="B1765" s="153" t="s">
        <v>58</v>
      </c>
      <c r="C1765" s="153" t="s">
        <v>58</v>
      </c>
      <c r="D1765" s="154" t="s">
        <v>243</v>
      </c>
      <c r="E1765" s="154" t="s">
        <v>104</v>
      </c>
      <c r="F1765" s="154" t="s">
        <v>69</v>
      </c>
      <c r="G1765" s="155" t="str">
        <f>VLOOKUP(Repository_table[[#This Row],[Country of Destination]],$T$11:$U$47,2,)</f>
        <v>East Asia and Pacific</v>
      </c>
      <c r="H1765" s="154" t="s">
        <v>504</v>
      </c>
      <c r="I1765" s="154" t="s">
        <v>261</v>
      </c>
      <c r="J1765" s="156">
        <v>3358041</v>
      </c>
      <c r="K1765" s="157"/>
      <c r="L1765" s="167"/>
      <c r="N1765" s="117"/>
    </row>
    <row r="1766" spans="1:14" s="17" customFormat="1" ht="25" x14ac:dyDescent="0.25">
      <c r="A1766" s="152">
        <v>44149</v>
      </c>
      <c r="B1766" s="153" t="s">
        <v>449</v>
      </c>
      <c r="C1766" s="153" t="s">
        <v>462</v>
      </c>
      <c r="D1766" s="154" t="s">
        <v>535</v>
      </c>
      <c r="E1766" s="154" t="s">
        <v>104</v>
      </c>
      <c r="F1766" s="154" t="s">
        <v>69</v>
      </c>
      <c r="G1766" s="155" t="str">
        <f>VLOOKUP(Repository_table[[#This Row],[Country of Destination]],$T$11:$U$47,2,)</f>
        <v>East Asia and Pacific</v>
      </c>
      <c r="H1766" s="154" t="s">
        <v>171</v>
      </c>
      <c r="I1766" s="154" t="s">
        <v>421</v>
      </c>
      <c r="J1766" s="156">
        <v>3443851</v>
      </c>
      <c r="K1766" s="157"/>
      <c r="L1766" s="167"/>
      <c r="N1766" s="117"/>
    </row>
    <row r="1767" spans="1:14" s="17" customFormat="1" x14ac:dyDescent="0.25">
      <c r="A1767" s="152">
        <v>44149</v>
      </c>
      <c r="B1767" s="153" t="s">
        <v>58</v>
      </c>
      <c r="C1767" s="153" t="s">
        <v>58</v>
      </c>
      <c r="D1767" s="154" t="s">
        <v>242</v>
      </c>
      <c r="E1767" s="154" t="s">
        <v>104</v>
      </c>
      <c r="F1767" s="154" t="s">
        <v>109</v>
      </c>
      <c r="G1767" s="155" t="str">
        <f>VLOOKUP(Repository_table[[#This Row],[Country of Destination]],$T$11:$U$47,2,)</f>
        <v>East Asia and Pacific</v>
      </c>
      <c r="H1767" s="154" t="s">
        <v>180</v>
      </c>
      <c r="I1767" s="154" t="s">
        <v>261</v>
      </c>
      <c r="J1767" s="156">
        <v>3690776</v>
      </c>
      <c r="K1767" s="157"/>
      <c r="L1767" s="167"/>
      <c r="N1767" s="117"/>
    </row>
    <row r="1768" spans="1:14" s="17" customFormat="1" x14ac:dyDescent="0.25">
      <c r="A1768" s="152">
        <v>44150</v>
      </c>
      <c r="B1768" s="153" t="s">
        <v>377</v>
      </c>
      <c r="C1768" s="153" t="s">
        <v>448</v>
      </c>
      <c r="D1768" s="154" t="s">
        <v>466</v>
      </c>
      <c r="E1768" s="154" t="s">
        <v>104</v>
      </c>
      <c r="F1768" s="154" t="s">
        <v>109</v>
      </c>
      <c r="G1768" s="155" t="str">
        <f>VLOOKUP(Repository_table[[#This Row],[Country of Destination]],$T$11:$U$47,2,)</f>
        <v>East Asia and Pacific</v>
      </c>
      <c r="H1768" s="154" t="s">
        <v>433</v>
      </c>
      <c r="I1768" s="154" t="s">
        <v>378</v>
      </c>
      <c r="J1768" s="156">
        <v>3321007</v>
      </c>
      <c r="K1768" s="157"/>
      <c r="L1768" s="167"/>
      <c r="N1768" s="117"/>
    </row>
    <row r="1769" spans="1:14" s="17" customFormat="1" ht="25" x14ac:dyDescent="0.25">
      <c r="A1769" s="152">
        <v>44150</v>
      </c>
      <c r="B1769" s="153" t="s">
        <v>292</v>
      </c>
      <c r="C1769" s="153" t="s">
        <v>293</v>
      </c>
      <c r="D1769" s="154" t="s">
        <v>393</v>
      </c>
      <c r="E1769" s="154" t="s">
        <v>104</v>
      </c>
      <c r="F1769" s="154" t="s">
        <v>169</v>
      </c>
      <c r="G1769" s="155" t="str">
        <f>VLOOKUP(Repository_table[[#This Row],[Country of Destination]],$T$11:$U$47,2,)</f>
        <v>Latin America and the Caribbean</v>
      </c>
      <c r="H1769" s="154" t="s">
        <v>490</v>
      </c>
      <c r="I1769" s="154" t="s">
        <v>296</v>
      </c>
      <c r="J1769" s="156">
        <v>3006246</v>
      </c>
      <c r="K1769" s="157"/>
      <c r="L1769" s="167"/>
      <c r="N1769" s="117"/>
    </row>
    <row r="1770" spans="1:14" s="17" customFormat="1" x14ac:dyDescent="0.25">
      <c r="A1770" s="152">
        <v>44150</v>
      </c>
      <c r="B1770" s="153" t="s">
        <v>58</v>
      </c>
      <c r="C1770" s="153" t="s">
        <v>58</v>
      </c>
      <c r="D1770" s="154" t="s">
        <v>242</v>
      </c>
      <c r="E1770" s="154" t="s">
        <v>104</v>
      </c>
      <c r="F1770" s="154" t="s">
        <v>109</v>
      </c>
      <c r="G1770" s="155" t="str">
        <f>VLOOKUP(Repository_table[[#This Row],[Country of Destination]],$T$11:$U$47,2,)</f>
        <v>East Asia and Pacific</v>
      </c>
      <c r="H1770" s="154" t="s">
        <v>159</v>
      </c>
      <c r="I1770" s="154" t="s">
        <v>261</v>
      </c>
      <c r="J1770" s="156">
        <v>3699079</v>
      </c>
      <c r="K1770" s="157"/>
      <c r="L1770" s="167"/>
      <c r="N1770" s="117"/>
    </row>
    <row r="1771" spans="1:14" s="17" customFormat="1" x14ac:dyDescent="0.25">
      <c r="A1771" s="152">
        <v>44151</v>
      </c>
      <c r="B1771" s="153" t="s">
        <v>377</v>
      </c>
      <c r="C1771" s="153" t="s">
        <v>447</v>
      </c>
      <c r="D1771" s="154" t="s">
        <v>404</v>
      </c>
      <c r="E1771" s="154" t="s">
        <v>104</v>
      </c>
      <c r="F1771" s="154" t="s">
        <v>78</v>
      </c>
      <c r="G1771" s="155" t="str">
        <f>VLOOKUP(Repository_table[[#This Row],[Country of Destination]],$T$11:$U$47,2,)</f>
        <v>East Asia and Pacific</v>
      </c>
      <c r="H1771" s="154" t="s">
        <v>405</v>
      </c>
      <c r="I1771" s="154" t="s">
        <v>378</v>
      </c>
      <c r="J1771" s="156">
        <v>3313813</v>
      </c>
      <c r="K1771" s="157"/>
      <c r="L1771" s="167"/>
      <c r="N1771" s="117"/>
    </row>
    <row r="1772" spans="1:14" s="17" customFormat="1" ht="25" x14ac:dyDescent="0.25">
      <c r="A1772" s="152">
        <v>44151</v>
      </c>
      <c r="B1772" s="153" t="s">
        <v>424</v>
      </c>
      <c r="C1772" s="153" t="s">
        <v>449</v>
      </c>
      <c r="D1772" s="154" t="s">
        <v>450</v>
      </c>
      <c r="E1772" s="154" t="s">
        <v>104</v>
      </c>
      <c r="F1772" s="154" t="s">
        <v>73</v>
      </c>
      <c r="G1772" s="155" t="str">
        <f>VLOOKUP(Repository_table[[#This Row],[Country of Destination]],$T$11:$U$47,2,)</f>
        <v>Latin America and the Caribbean</v>
      </c>
      <c r="H1772" s="154" t="s">
        <v>340</v>
      </c>
      <c r="I1772" s="154" t="s">
        <v>421</v>
      </c>
      <c r="J1772" s="156">
        <v>3056330</v>
      </c>
      <c r="K1772" s="157"/>
      <c r="L1772" s="167"/>
      <c r="N1772" s="117"/>
    </row>
    <row r="1773" spans="1:14" s="17" customFormat="1" x14ac:dyDescent="0.25">
      <c r="A1773" s="152">
        <v>44151</v>
      </c>
      <c r="B1773" s="153" t="s">
        <v>58</v>
      </c>
      <c r="C1773" s="153" t="s">
        <v>58</v>
      </c>
      <c r="D1773" s="154" t="s">
        <v>390</v>
      </c>
      <c r="E1773" s="154" t="s">
        <v>104</v>
      </c>
      <c r="F1773" s="154" t="s">
        <v>105</v>
      </c>
      <c r="G1773" s="155" t="str">
        <f>VLOOKUP(Repository_table[[#This Row],[Country of Destination]],$T$11:$U$47,2,)</f>
        <v>Europe and Central Asia</v>
      </c>
      <c r="H1773" s="154" t="s">
        <v>410</v>
      </c>
      <c r="I1773" s="154" t="s">
        <v>261</v>
      </c>
      <c r="J1773" s="156">
        <v>2915081</v>
      </c>
      <c r="K1773" s="157"/>
      <c r="L1773" s="167"/>
      <c r="N1773" s="117"/>
    </row>
    <row r="1774" spans="1:14" s="17" customFormat="1" ht="25" x14ac:dyDescent="0.25">
      <c r="A1774" s="152">
        <v>44152</v>
      </c>
      <c r="B1774" s="153" t="s">
        <v>292</v>
      </c>
      <c r="C1774" s="153" t="s">
        <v>293</v>
      </c>
      <c r="D1774" s="154" t="s">
        <v>393</v>
      </c>
      <c r="E1774" s="154" t="s">
        <v>104</v>
      </c>
      <c r="F1774" s="154" t="s">
        <v>69</v>
      </c>
      <c r="G1774" s="155" t="str">
        <f>VLOOKUP(Repository_table[[#This Row],[Country of Destination]],$T$11:$U$47,2,)</f>
        <v>East Asia and Pacific</v>
      </c>
      <c r="H1774" s="154" t="s">
        <v>154</v>
      </c>
      <c r="I1774" s="154" t="s">
        <v>296</v>
      </c>
      <c r="J1774" s="156">
        <v>2957875</v>
      </c>
      <c r="K1774" s="157"/>
      <c r="L1774" s="167" t="s">
        <v>57</v>
      </c>
      <c r="N1774" s="117"/>
    </row>
    <row r="1775" spans="1:14" s="17" customFormat="1" ht="25" x14ac:dyDescent="0.25">
      <c r="A1775" s="152">
        <v>44152</v>
      </c>
      <c r="B1775" s="153" t="s">
        <v>292</v>
      </c>
      <c r="C1775" s="153" t="s">
        <v>293</v>
      </c>
      <c r="D1775" s="154" t="s">
        <v>394</v>
      </c>
      <c r="E1775" s="154" t="s">
        <v>104</v>
      </c>
      <c r="F1775" s="154" t="s">
        <v>283</v>
      </c>
      <c r="G1775" s="155" t="str">
        <f>VLOOKUP(Repository_table[[#This Row],[Country of Destination]],$T$11:$U$47,2,)</f>
        <v>East Asia and Pacific</v>
      </c>
      <c r="H1775" s="154" t="s">
        <v>154</v>
      </c>
      <c r="I1775" s="154" t="s">
        <v>296</v>
      </c>
      <c r="J1775" s="156">
        <v>468022</v>
      </c>
      <c r="K1775" s="157"/>
      <c r="L1775" s="167" t="s">
        <v>57</v>
      </c>
      <c r="N1775" s="117"/>
    </row>
    <row r="1776" spans="1:14" s="17" customFormat="1" x14ac:dyDescent="0.25">
      <c r="A1776" s="152">
        <v>44152</v>
      </c>
      <c r="B1776" s="153" t="s">
        <v>58</v>
      </c>
      <c r="C1776" s="153" t="s">
        <v>58</v>
      </c>
      <c r="D1776" s="154" t="s">
        <v>242</v>
      </c>
      <c r="E1776" s="154" t="s">
        <v>104</v>
      </c>
      <c r="F1776" s="154" t="s">
        <v>283</v>
      </c>
      <c r="G1776" s="155" t="str">
        <f>VLOOKUP(Repository_table[[#This Row],[Country of Destination]],$T$11:$U$47,2,)</f>
        <v>East Asia and Pacific</v>
      </c>
      <c r="H1776" s="154" t="s">
        <v>237</v>
      </c>
      <c r="I1776" s="154" t="s">
        <v>261</v>
      </c>
      <c r="J1776" s="156">
        <v>3532464</v>
      </c>
      <c r="K1776" s="157"/>
      <c r="L1776" s="167"/>
      <c r="N1776" s="117"/>
    </row>
    <row r="1777" spans="1:14" s="17" customFormat="1" x14ac:dyDescent="0.25">
      <c r="A1777" s="152">
        <v>44153</v>
      </c>
      <c r="B1777" s="153" t="s">
        <v>377</v>
      </c>
      <c r="C1777" s="153" t="s">
        <v>447</v>
      </c>
      <c r="D1777" s="154" t="s">
        <v>404</v>
      </c>
      <c r="E1777" s="154" t="s">
        <v>104</v>
      </c>
      <c r="F1777" s="154" t="s">
        <v>318</v>
      </c>
      <c r="G1777" s="155" t="str">
        <f>VLOOKUP(Repository_table[[#This Row],[Country of Destination]],$T$11:$U$47,2,)</f>
        <v>Europe and Central Asia</v>
      </c>
      <c r="H1777" s="154" t="s">
        <v>374</v>
      </c>
      <c r="I1777" s="154" t="s">
        <v>378</v>
      </c>
      <c r="J1777" s="156">
        <v>3621258</v>
      </c>
      <c r="K1777" s="157"/>
      <c r="L1777" s="167"/>
      <c r="N1777" s="117"/>
    </row>
    <row r="1778" spans="1:14" s="17" customFormat="1" ht="25" x14ac:dyDescent="0.25">
      <c r="A1778" s="152">
        <v>44153</v>
      </c>
      <c r="B1778" s="153" t="s">
        <v>292</v>
      </c>
      <c r="C1778" s="153" t="s">
        <v>293</v>
      </c>
      <c r="D1778" s="154" t="s">
        <v>393</v>
      </c>
      <c r="E1778" s="154" t="s">
        <v>104</v>
      </c>
      <c r="F1778" s="154" t="s">
        <v>69</v>
      </c>
      <c r="G1778" s="155" t="str">
        <f>VLOOKUP(Repository_table[[#This Row],[Country of Destination]],$T$11:$U$47,2,)</f>
        <v>East Asia and Pacific</v>
      </c>
      <c r="H1778" s="154" t="s">
        <v>440</v>
      </c>
      <c r="I1778" s="154" t="s">
        <v>296</v>
      </c>
      <c r="J1778" s="156">
        <v>3574330</v>
      </c>
      <c r="K1778" s="157"/>
      <c r="L1778" s="167"/>
      <c r="N1778" s="117"/>
    </row>
    <row r="1779" spans="1:14" s="17" customFormat="1" x14ac:dyDescent="0.25">
      <c r="A1779" s="152">
        <v>44153</v>
      </c>
      <c r="B1779" s="153" t="s">
        <v>58</v>
      </c>
      <c r="C1779" s="153" t="s">
        <v>58</v>
      </c>
      <c r="D1779" s="154" t="s">
        <v>242</v>
      </c>
      <c r="E1779" s="154" t="s">
        <v>104</v>
      </c>
      <c r="F1779" s="154" t="s">
        <v>109</v>
      </c>
      <c r="G1779" s="155" t="str">
        <f>VLOOKUP(Repository_table[[#This Row],[Country of Destination]],$T$11:$U$47,2,)</f>
        <v>East Asia and Pacific</v>
      </c>
      <c r="H1779" s="154" t="s">
        <v>492</v>
      </c>
      <c r="I1779" s="154" t="s">
        <v>261</v>
      </c>
      <c r="J1779" s="156">
        <v>3159230</v>
      </c>
      <c r="K1779" s="157"/>
      <c r="L1779" s="167"/>
      <c r="N1779" s="117"/>
    </row>
    <row r="1780" spans="1:14" s="17" customFormat="1" x14ac:dyDescent="0.25">
      <c r="A1780" s="152">
        <v>44154</v>
      </c>
      <c r="B1780" s="153" t="s">
        <v>511</v>
      </c>
      <c r="C1780" s="153" t="s">
        <v>203</v>
      </c>
      <c r="D1780" s="154" t="s">
        <v>253</v>
      </c>
      <c r="E1780" s="154" t="s">
        <v>104</v>
      </c>
      <c r="F1780" s="154" t="s">
        <v>69</v>
      </c>
      <c r="G1780" s="155" t="str">
        <f>VLOOKUP(Repository_table[[#This Row],[Country of Destination]],$T$11:$U$47,2,)</f>
        <v>East Asia and Pacific</v>
      </c>
      <c r="H1780" s="154" t="s">
        <v>501</v>
      </c>
      <c r="I1780" s="154" t="s">
        <v>254</v>
      </c>
      <c r="J1780" s="156">
        <v>3401728</v>
      </c>
      <c r="K1780" s="157"/>
      <c r="L1780" s="167"/>
      <c r="N1780" s="117"/>
    </row>
    <row r="1781" spans="1:14" s="17" customFormat="1" ht="25" x14ac:dyDescent="0.25">
      <c r="A1781" s="152">
        <v>44154</v>
      </c>
      <c r="B1781" s="153" t="s">
        <v>449</v>
      </c>
      <c r="C1781" s="153" t="s">
        <v>462</v>
      </c>
      <c r="D1781" s="154" t="s">
        <v>535</v>
      </c>
      <c r="E1781" s="154" t="s">
        <v>104</v>
      </c>
      <c r="F1781" s="154" t="s">
        <v>65</v>
      </c>
      <c r="G1781" s="155" t="str">
        <f>VLOOKUP(Repository_table[[#This Row],[Country of Destination]],$T$11:$U$47,2,)</f>
        <v>South Asia</v>
      </c>
      <c r="H1781" s="154" t="s">
        <v>522</v>
      </c>
      <c r="I1781" s="154" t="s">
        <v>421</v>
      </c>
      <c r="J1781" s="156">
        <v>3594669</v>
      </c>
      <c r="K1781" s="157"/>
      <c r="L1781" s="167"/>
      <c r="N1781" s="117"/>
    </row>
    <row r="1782" spans="1:14" s="17" customFormat="1" x14ac:dyDescent="0.25">
      <c r="A1782" s="152">
        <v>44154</v>
      </c>
      <c r="B1782" s="153" t="s">
        <v>58</v>
      </c>
      <c r="C1782" s="153" t="s">
        <v>58</v>
      </c>
      <c r="D1782" s="154" t="s">
        <v>242</v>
      </c>
      <c r="E1782" s="154" t="s">
        <v>104</v>
      </c>
      <c r="F1782" s="154" t="s">
        <v>109</v>
      </c>
      <c r="G1782" s="155" t="str">
        <f>VLOOKUP(Repository_table[[#This Row],[Country of Destination]],$T$11:$U$47,2,)</f>
        <v>East Asia and Pacific</v>
      </c>
      <c r="H1782" s="154" t="s">
        <v>246</v>
      </c>
      <c r="I1782" s="154" t="s">
        <v>261</v>
      </c>
      <c r="J1782" s="156">
        <v>3696686</v>
      </c>
      <c r="K1782" s="157"/>
      <c r="L1782" s="167"/>
      <c r="N1782" s="117"/>
    </row>
    <row r="1783" spans="1:14" s="17" customFormat="1" x14ac:dyDescent="0.25">
      <c r="A1783" s="152">
        <v>44155</v>
      </c>
      <c r="B1783" s="153" t="s">
        <v>377</v>
      </c>
      <c r="C1783" s="153" t="s">
        <v>475</v>
      </c>
      <c r="D1783" s="154" t="s">
        <v>466</v>
      </c>
      <c r="E1783" s="154" t="s">
        <v>104</v>
      </c>
      <c r="F1783" s="154" t="s">
        <v>177</v>
      </c>
      <c r="G1783" s="155" t="str">
        <f>VLOOKUP(Repository_table[[#This Row],[Country of Destination]],$T$11:$U$47,2,)</f>
        <v>Latin America and the Caribbean</v>
      </c>
      <c r="H1783" s="154" t="s">
        <v>284</v>
      </c>
      <c r="I1783" s="154" t="s">
        <v>378</v>
      </c>
      <c r="J1783" s="156">
        <v>2331310</v>
      </c>
      <c r="K1783" s="157"/>
      <c r="L1783" s="167" t="s">
        <v>57</v>
      </c>
      <c r="N1783" s="117"/>
    </row>
    <row r="1784" spans="1:14" s="17" customFormat="1" x14ac:dyDescent="0.25">
      <c r="A1784" s="152">
        <v>44155</v>
      </c>
      <c r="B1784" s="153" t="s">
        <v>377</v>
      </c>
      <c r="C1784" s="153" t="s">
        <v>475</v>
      </c>
      <c r="D1784" s="154" t="s">
        <v>466</v>
      </c>
      <c r="E1784" s="154" t="s">
        <v>104</v>
      </c>
      <c r="F1784" s="154" t="s">
        <v>178</v>
      </c>
      <c r="G1784" s="155" t="str">
        <f>VLOOKUP(Repository_table[[#This Row],[Country of Destination]],$T$11:$U$47,2,)</f>
        <v>Latin America and the Caribbean</v>
      </c>
      <c r="H1784" s="154" t="s">
        <v>284</v>
      </c>
      <c r="I1784" s="154" t="s">
        <v>378</v>
      </c>
      <c r="J1784" s="156">
        <v>1071136</v>
      </c>
      <c r="K1784" s="157"/>
      <c r="L1784" s="167" t="s">
        <v>57</v>
      </c>
      <c r="N1784" s="117"/>
    </row>
    <row r="1785" spans="1:14" s="17" customFormat="1" ht="25" x14ac:dyDescent="0.25">
      <c r="A1785" s="152">
        <v>44155</v>
      </c>
      <c r="B1785" s="153" t="s">
        <v>292</v>
      </c>
      <c r="C1785" s="153" t="s">
        <v>293</v>
      </c>
      <c r="D1785" s="154" t="s">
        <v>393</v>
      </c>
      <c r="E1785" s="154" t="s">
        <v>104</v>
      </c>
      <c r="F1785" s="154" t="s">
        <v>120</v>
      </c>
      <c r="G1785" s="155" t="str">
        <f>VLOOKUP(Repository_table[[#This Row],[Country of Destination]],$T$11:$U$47,2,)</f>
        <v>Europe and Central Asia</v>
      </c>
      <c r="H1785" s="154" t="s">
        <v>276</v>
      </c>
      <c r="I1785" s="154" t="s">
        <v>296</v>
      </c>
      <c r="J1785" s="156">
        <v>3217955</v>
      </c>
      <c r="K1785" s="157"/>
      <c r="L1785" s="167"/>
      <c r="N1785" s="117"/>
    </row>
    <row r="1786" spans="1:14" s="17" customFormat="1" ht="25" x14ac:dyDescent="0.25">
      <c r="A1786" s="152">
        <v>44155</v>
      </c>
      <c r="B1786" s="153" t="s">
        <v>449</v>
      </c>
      <c r="C1786" s="153" t="s">
        <v>462</v>
      </c>
      <c r="D1786" s="154" t="s">
        <v>535</v>
      </c>
      <c r="E1786" s="154" t="s">
        <v>104</v>
      </c>
      <c r="F1786" s="154" t="s">
        <v>78</v>
      </c>
      <c r="G1786" s="155" t="str">
        <f>VLOOKUP(Repository_table[[#This Row],[Country of Destination]],$T$11:$U$47,2,)</f>
        <v>East Asia and Pacific</v>
      </c>
      <c r="H1786" s="154" t="s">
        <v>432</v>
      </c>
      <c r="I1786" s="154" t="s">
        <v>421</v>
      </c>
      <c r="J1786" s="156">
        <v>3852902</v>
      </c>
      <c r="K1786" s="157"/>
      <c r="L1786" s="167"/>
      <c r="N1786" s="117"/>
    </row>
    <row r="1787" spans="1:14" s="17" customFormat="1" x14ac:dyDescent="0.25">
      <c r="A1787" s="152">
        <v>44155</v>
      </c>
      <c r="B1787" s="153" t="s">
        <v>58</v>
      </c>
      <c r="C1787" s="153" t="s">
        <v>58</v>
      </c>
      <c r="D1787" s="154" t="s">
        <v>243</v>
      </c>
      <c r="E1787" s="154" t="s">
        <v>104</v>
      </c>
      <c r="F1787" s="154" t="s">
        <v>69</v>
      </c>
      <c r="G1787" s="155" t="str">
        <f>VLOOKUP(Repository_table[[#This Row],[Country of Destination]],$T$11:$U$47,2,)</f>
        <v>East Asia and Pacific</v>
      </c>
      <c r="H1787" s="154" t="s">
        <v>209</v>
      </c>
      <c r="I1787" s="154" t="s">
        <v>261</v>
      </c>
      <c r="J1787" s="156">
        <v>3425696</v>
      </c>
      <c r="K1787" s="157"/>
      <c r="L1787" s="167"/>
      <c r="N1787" s="117"/>
    </row>
    <row r="1788" spans="1:14" s="17" customFormat="1" x14ac:dyDescent="0.25">
      <c r="A1788" s="152">
        <v>44156</v>
      </c>
      <c r="B1788" s="153" t="s">
        <v>58</v>
      </c>
      <c r="C1788" s="153" t="s">
        <v>58</v>
      </c>
      <c r="D1788" s="154" t="s">
        <v>390</v>
      </c>
      <c r="E1788" s="154" t="s">
        <v>104</v>
      </c>
      <c r="F1788" s="154" t="s">
        <v>66</v>
      </c>
      <c r="G1788" s="155" t="str">
        <f>VLOOKUP(Repository_table[[#This Row],[Country of Destination]],$T$11:$U$47,2,)</f>
        <v>Europe and Central Asia</v>
      </c>
      <c r="H1788" s="154" t="s">
        <v>123</v>
      </c>
      <c r="I1788" s="154" t="s">
        <v>261</v>
      </c>
      <c r="J1788" s="156">
        <v>2796033</v>
      </c>
      <c r="K1788" s="157"/>
      <c r="L1788" s="167"/>
      <c r="N1788" s="117"/>
    </row>
    <row r="1789" spans="1:14" s="17" customFormat="1" x14ac:dyDescent="0.25">
      <c r="A1789" s="152">
        <v>44157</v>
      </c>
      <c r="B1789" s="153" t="s">
        <v>377</v>
      </c>
      <c r="C1789" s="153" t="s">
        <v>447</v>
      </c>
      <c r="D1789" s="154" t="s">
        <v>404</v>
      </c>
      <c r="E1789" s="154" t="s">
        <v>104</v>
      </c>
      <c r="F1789" s="154" t="s">
        <v>78</v>
      </c>
      <c r="G1789" s="155" t="str">
        <f>VLOOKUP(Repository_table[[#This Row],[Country of Destination]],$T$11:$U$47,2,)</f>
        <v>East Asia and Pacific</v>
      </c>
      <c r="H1789" s="154" t="s">
        <v>469</v>
      </c>
      <c r="I1789" s="154" t="s">
        <v>378</v>
      </c>
      <c r="J1789" s="156">
        <v>3511763</v>
      </c>
      <c r="K1789" s="157"/>
      <c r="L1789" s="167"/>
      <c r="N1789" s="117"/>
    </row>
    <row r="1790" spans="1:14" s="17" customFormat="1" x14ac:dyDescent="0.25">
      <c r="A1790" s="152">
        <v>44157</v>
      </c>
      <c r="B1790" s="153" t="s">
        <v>58</v>
      </c>
      <c r="C1790" s="153" t="s">
        <v>58</v>
      </c>
      <c r="D1790" s="154" t="s">
        <v>408</v>
      </c>
      <c r="E1790" s="154" t="s">
        <v>104</v>
      </c>
      <c r="F1790" s="154" t="s">
        <v>120</v>
      </c>
      <c r="G1790" s="155" t="str">
        <f>VLOOKUP(Repository_table[[#This Row],[Country of Destination]],$T$11:$U$47,2,)</f>
        <v>Europe and Central Asia</v>
      </c>
      <c r="H1790" s="154" t="s">
        <v>496</v>
      </c>
      <c r="I1790" s="154" t="s">
        <v>261</v>
      </c>
      <c r="J1790" s="156">
        <v>3072102</v>
      </c>
      <c r="K1790" s="157"/>
      <c r="L1790" s="167"/>
      <c r="N1790" s="117"/>
    </row>
    <row r="1791" spans="1:14" s="17" customFormat="1" x14ac:dyDescent="0.25">
      <c r="A1791" s="152">
        <v>44158</v>
      </c>
      <c r="B1791" s="153" t="s">
        <v>377</v>
      </c>
      <c r="C1791" s="153" t="s">
        <v>448</v>
      </c>
      <c r="D1791" s="154" t="s">
        <v>404</v>
      </c>
      <c r="E1791" s="154" t="s">
        <v>104</v>
      </c>
      <c r="F1791" s="154" t="s">
        <v>78</v>
      </c>
      <c r="G1791" s="155" t="str">
        <f>VLOOKUP(Repository_table[[#This Row],[Country of Destination]],$T$11:$U$47,2,)</f>
        <v>East Asia and Pacific</v>
      </c>
      <c r="H1791" s="154" t="s">
        <v>359</v>
      </c>
      <c r="I1791" s="154" t="s">
        <v>378</v>
      </c>
      <c r="J1791" s="156">
        <v>3687814</v>
      </c>
      <c r="K1791" s="157"/>
      <c r="L1791" s="167"/>
      <c r="N1791" s="117"/>
    </row>
    <row r="1792" spans="1:14" s="17" customFormat="1" ht="25" x14ac:dyDescent="0.25">
      <c r="A1792" s="152">
        <v>44158</v>
      </c>
      <c r="B1792" s="153" t="s">
        <v>292</v>
      </c>
      <c r="C1792" s="153" t="s">
        <v>293</v>
      </c>
      <c r="D1792" s="154" t="s">
        <v>393</v>
      </c>
      <c r="E1792" s="154" t="s">
        <v>104</v>
      </c>
      <c r="F1792" s="154" t="s">
        <v>105</v>
      </c>
      <c r="G1792" s="155" t="str">
        <f>VLOOKUP(Repository_table[[#This Row],[Country of Destination]],$T$11:$U$47,2,)</f>
        <v>Europe and Central Asia</v>
      </c>
      <c r="H1792" s="154" t="s">
        <v>132</v>
      </c>
      <c r="I1792" s="154" t="s">
        <v>296</v>
      </c>
      <c r="J1792" s="156">
        <v>3197686</v>
      </c>
      <c r="K1792" s="157"/>
      <c r="L1792" s="167"/>
      <c r="N1792" s="117"/>
    </row>
    <row r="1793" spans="1:14" s="17" customFormat="1" ht="25" x14ac:dyDescent="0.25">
      <c r="A1793" s="152">
        <v>44158</v>
      </c>
      <c r="B1793" s="153" t="s">
        <v>424</v>
      </c>
      <c r="C1793" s="153" t="s">
        <v>449</v>
      </c>
      <c r="D1793" s="154" t="s">
        <v>450</v>
      </c>
      <c r="E1793" s="154" t="s">
        <v>104</v>
      </c>
      <c r="F1793" s="154" t="s">
        <v>109</v>
      </c>
      <c r="G1793" s="155" t="str">
        <f>VLOOKUP(Repository_table[[#This Row],[Country of Destination]],$T$11:$U$47,2,)</f>
        <v>East Asia and Pacific</v>
      </c>
      <c r="H1793" s="154" t="s">
        <v>150</v>
      </c>
      <c r="I1793" s="154" t="s">
        <v>421</v>
      </c>
      <c r="J1793" s="156">
        <v>3707980</v>
      </c>
      <c r="K1793" s="157"/>
      <c r="L1793" s="167"/>
      <c r="N1793" s="117"/>
    </row>
    <row r="1794" spans="1:14" s="17" customFormat="1" x14ac:dyDescent="0.25">
      <c r="A1794" s="152">
        <v>44158</v>
      </c>
      <c r="B1794" s="153" t="s">
        <v>58</v>
      </c>
      <c r="C1794" s="153" t="s">
        <v>58</v>
      </c>
      <c r="D1794" s="154" t="s">
        <v>243</v>
      </c>
      <c r="E1794" s="154" t="s">
        <v>104</v>
      </c>
      <c r="F1794" s="154" t="s">
        <v>319</v>
      </c>
      <c r="G1794" s="155" t="str">
        <f>VLOOKUP(Repository_table[[#This Row],[Country of Destination]],$T$11:$U$47,2,)</f>
        <v>East Asia and Pacific</v>
      </c>
      <c r="H1794" s="154" t="s">
        <v>183</v>
      </c>
      <c r="I1794" s="154" t="s">
        <v>261</v>
      </c>
      <c r="J1794" s="156">
        <v>3704600</v>
      </c>
      <c r="K1794" s="157"/>
      <c r="L1794" s="167"/>
      <c r="N1794" s="117"/>
    </row>
    <row r="1795" spans="1:14" s="17" customFormat="1" x14ac:dyDescent="0.25">
      <c r="A1795" s="152">
        <v>44159</v>
      </c>
      <c r="B1795" s="153" t="s">
        <v>511</v>
      </c>
      <c r="C1795" s="153" t="s">
        <v>204</v>
      </c>
      <c r="D1795" s="154" t="s">
        <v>253</v>
      </c>
      <c r="E1795" s="154" t="s">
        <v>104</v>
      </c>
      <c r="F1795" s="154" t="s">
        <v>78</v>
      </c>
      <c r="G1795" s="155" t="str">
        <f>VLOOKUP(Repository_table[[#This Row],[Country of Destination]],$T$11:$U$47,2,)</f>
        <v>East Asia and Pacific</v>
      </c>
      <c r="H1795" s="154" t="s">
        <v>398</v>
      </c>
      <c r="I1795" s="154" t="s">
        <v>254</v>
      </c>
      <c r="J1795" s="156">
        <v>3456139</v>
      </c>
      <c r="K1795" s="157"/>
      <c r="L1795" s="167"/>
      <c r="N1795" s="117"/>
    </row>
    <row r="1796" spans="1:14" s="17" customFormat="1" x14ac:dyDescent="0.25">
      <c r="A1796" s="152">
        <v>44159</v>
      </c>
      <c r="B1796" s="153" t="s">
        <v>58</v>
      </c>
      <c r="C1796" s="153" t="s">
        <v>58</v>
      </c>
      <c r="D1796" s="154" t="s">
        <v>243</v>
      </c>
      <c r="E1796" s="154" t="s">
        <v>104</v>
      </c>
      <c r="F1796" s="154" t="s">
        <v>78</v>
      </c>
      <c r="G1796" s="155" t="str">
        <f>VLOOKUP(Repository_table[[#This Row],[Country of Destination]],$T$11:$U$47,2,)</f>
        <v>East Asia and Pacific</v>
      </c>
      <c r="H1796" s="154" t="s">
        <v>508</v>
      </c>
      <c r="I1796" s="154" t="s">
        <v>261</v>
      </c>
      <c r="J1796" s="156">
        <v>3601396</v>
      </c>
      <c r="K1796" s="157"/>
      <c r="L1796" s="167"/>
      <c r="N1796" s="117"/>
    </row>
    <row r="1797" spans="1:14" s="17" customFormat="1" x14ac:dyDescent="0.25">
      <c r="A1797" s="152">
        <v>44160</v>
      </c>
      <c r="B1797" s="153" t="s">
        <v>377</v>
      </c>
      <c r="C1797" s="153" t="s">
        <v>448</v>
      </c>
      <c r="D1797" s="154" t="s">
        <v>404</v>
      </c>
      <c r="E1797" s="154" t="s">
        <v>104</v>
      </c>
      <c r="F1797" s="154" t="s">
        <v>169</v>
      </c>
      <c r="G1797" s="155" t="str">
        <f>VLOOKUP(Repository_table[[#This Row],[Country of Destination]],$T$11:$U$47,2,)</f>
        <v>Latin America and the Caribbean</v>
      </c>
      <c r="H1797" s="154" t="s">
        <v>379</v>
      </c>
      <c r="I1797" s="154" t="s">
        <v>378</v>
      </c>
      <c r="J1797" s="156">
        <v>3513592</v>
      </c>
      <c r="K1797" s="157"/>
      <c r="L1797" s="167"/>
      <c r="N1797" s="117"/>
    </row>
    <row r="1798" spans="1:14" s="17" customFormat="1" ht="25" x14ac:dyDescent="0.25">
      <c r="A1798" s="152">
        <v>44160</v>
      </c>
      <c r="B1798" s="153" t="s">
        <v>292</v>
      </c>
      <c r="C1798" s="153" t="s">
        <v>293</v>
      </c>
      <c r="D1798" s="154" t="s">
        <v>393</v>
      </c>
      <c r="E1798" s="154" t="s">
        <v>104</v>
      </c>
      <c r="F1798" s="154" t="s">
        <v>232</v>
      </c>
      <c r="G1798" s="155" t="str">
        <f>VLOOKUP(Repository_table[[#This Row],[Country of Destination]],$T$11:$U$47,2,)</f>
        <v>Europe and Central Asia</v>
      </c>
      <c r="H1798" s="154" t="s">
        <v>503</v>
      </c>
      <c r="I1798" s="154" t="s">
        <v>296</v>
      </c>
      <c r="J1798" s="156">
        <v>3294076</v>
      </c>
      <c r="K1798" s="157"/>
      <c r="L1798" s="167"/>
      <c r="N1798" s="117"/>
    </row>
    <row r="1799" spans="1:14" s="17" customFormat="1" x14ac:dyDescent="0.25">
      <c r="A1799" s="152">
        <v>44160</v>
      </c>
      <c r="B1799" s="153" t="s">
        <v>58</v>
      </c>
      <c r="C1799" s="153" t="s">
        <v>58</v>
      </c>
      <c r="D1799" s="154" t="s">
        <v>243</v>
      </c>
      <c r="E1799" s="154" t="s">
        <v>104</v>
      </c>
      <c r="F1799" s="154" t="s">
        <v>169</v>
      </c>
      <c r="G1799" s="155" t="str">
        <f>VLOOKUP(Repository_table[[#This Row],[Country of Destination]],$T$11:$U$47,2,)</f>
        <v>Latin America and the Caribbean</v>
      </c>
      <c r="H1799" s="154" t="s">
        <v>215</v>
      </c>
      <c r="I1799" s="154" t="s">
        <v>261</v>
      </c>
      <c r="J1799" s="156">
        <v>3171170</v>
      </c>
      <c r="K1799" s="157"/>
      <c r="L1799" s="167"/>
      <c r="N1799" s="117"/>
    </row>
    <row r="1800" spans="1:14" s="17" customFormat="1" x14ac:dyDescent="0.25">
      <c r="A1800" s="152">
        <v>44161</v>
      </c>
      <c r="B1800" s="153" t="s">
        <v>511</v>
      </c>
      <c r="C1800" s="153" t="s">
        <v>485</v>
      </c>
      <c r="D1800" s="154" t="s">
        <v>521</v>
      </c>
      <c r="E1800" s="154" t="s">
        <v>186</v>
      </c>
      <c r="F1800" s="154" t="s">
        <v>105</v>
      </c>
      <c r="G1800" s="155" t="str">
        <f>VLOOKUP(Repository_table[[#This Row],[Country of Destination]],$T$11:$U$47,2,)</f>
        <v>Europe and Central Asia</v>
      </c>
      <c r="H1800" s="154" t="s">
        <v>375</v>
      </c>
      <c r="I1800" s="154" t="s">
        <v>254</v>
      </c>
      <c r="J1800" s="156">
        <v>472367</v>
      </c>
      <c r="K1800" s="157"/>
      <c r="L1800" s="167" t="s">
        <v>57</v>
      </c>
      <c r="N1800" s="117"/>
    </row>
    <row r="1801" spans="1:14" s="17" customFormat="1" x14ac:dyDescent="0.25">
      <c r="A1801" s="152">
        <v>44161</v>
      </c>
      <c r="B1801" s="153" t="s">
        <v>511</v>
      </c>
      <c r="C1801" s="153" t="s">
        <v>485</v>
      </c>
      <c r="D1801" s="154" t="s">
        <v>521</v>
      </c>
      <c r="E1801" s="154" t="s">
        <v>186</v>
      </c>
      <c r="F1801" s="154" t="s">
        <v>105</v>
      </c>
      <c r="G1801" s="155" t="str">
        <f>VLOOKUP(Repository_table[[#This Row],[Country of Destination]],$T$11:$U$47,2,)</f>
        <v>Europe and Central Asia</v>
      </c>
      <c r="H1801" s="154" t="s">
        <v>375</v>
      </c>
      <c r="I1801" s="154" t="s">
        <v>254</v>
      </c>
      <c r="J1801" s="156">
        <v>2605387</v>
      </c>
      <c r="K1801" s="157"/>
      <c r="L1801" s="167" t="s">
        <v>57</v>
      </c>
      <c r="N1801" s="117"/>
    </row>
    <row r="1802" spans="1:14" s="17" customFormat="1" ht="25" x14ac:dyDescent="0.25">
      <c r="A1802" s="152">
        <v>44161</v>
      </c>
      <c r="B1802" s="153" t="s">
        <v>449</v>
      </c>
      <c r="C1802" s="153" t="s">
        <v>462</v>
      </c>
      <c r="D1802" s="154" t="s">
        <v>535</v>
      </c>
      <c r="E1802" s="154" t="s">
        <v>104</v>
      </c>
      <c r="F1802" s="154" t="s">
        <v>232</v>
      </c>
      <c r="G1802" s="155" t="str">
        <f>VLOOKUP(Repository_table[[#This Row],[Country of Destination]],$T$11:$U$47,2,)</f>
        <v>Europe and Central Asia</v>
      </c>
      <c r="H1802" s="154" t="s">
        <v>128</v>
      </c>
      <c r="I1802" s="154" t="s">
        <v>421</v>
      </c>
      <c r="J1802" s="156">
        <v>3339610</v>
      </c>
      <c r="K1802" s="157"/>
      <c r="L1802" s="167"/>
      <c r="N1802" s="117"/>
    </row>
    <row r="1803" spans="1:14" s="17" customFormat="1" x14ac:dyDescent="0.25">
      <c r="A1803" s="152">
        <v>44161</v>
      </c>
      <c r="B1803" s="153" t="s">
        <v>58</v>
      </c>
      <c r="C1803" s="153" t="s">
        <v>58</v>
      </c>
      <c r="D1803" s="154" t="s">
        <v>243</v>
      </c>
      <c r="E1803" s="154" t="s">
        <v>104</v>
      </c>
      <c r="F1803" s="154" t="s">
        <v>120</v>
      </c>
      <c r="G1803" s="155" t="str">
        <f>VLOOKUP(Repository_table[[#This Row],[Country of Destination]],$T$11:$U$47,2,)</f>
        <v>Europe and Central Asia</v>
      </c>
      <c r="H1803" s="154" t="s">
        <v>255</v>
      </c>
      <c r="I1803" s="154" t="s">
        <v>261</v>
      </c>
      <c r="J1803" s="156">
        <v>3269035</v>
      </c>
      <c r="K1803" s="157"/>
      <c r="L1803" s="167"/>
      <c r="N1803" s="117"/>
    </row>
    <row r="1804" spans="1:14" s="17" customFormat="1" x14ac:dyDescent="0.25">
      <c r="A1804" s="152">
        <v>44161</v>
      </c>
      <c r="B1804" s="153" t="s">
        <v>453</v>
      </c>
      <c r="C1804" s="153" t="s">
        <v>86</v>
      </c>
      <c r="D1804" s="154" t="s">
        <v>515</v>
      </c>
      <c r="E1804" s="154" t="s">
        <v>104</v>
      </c>
      <c r="F1804" s="154" t="s">
        <v>108</v>
      </c>
      <c r="G1804" s="155" t="str">
        <f>VLOOKUP(Repository_table[[#This Row],[Country of Destination]],$T$11:$U$47,2,)</f>
        <v>Latin America and the Caribbean</v>
      </c>
      <c r="H1804" s="154" t="s">
        <v>414</v>
      </c>
      <c r="I1804" s="154" t="s">
        <v>297</v>
      </c>
      <c r="J1804" s="156">
        <v>3252327</v>
      </c>
      <c r="K1804" s="157"/>
      <c r="L1804" s="167"/>
      <c r="N1804" s="117"/>
    </row>
    <row r="1805" spans="1:14" s="17" customFormat="1" x14ac:dyDescent="0.25">
      <c r="A1805" s="152">
        <v>44162</v>
      </c>
      <c r="B1805" s="153" t="s">
        <v>377</v>
      </c>
      <c r="C1805" s="153" t="s">
        <v>447</v>
      </c>
      <c r="D1805" s="154" t="s">
        <v>404</v>
      </c>
      <c r="E1805" s="154" t="s">
        <v>104</v>
      </c>
      <c r="F1805" s="154" t="s">
        <v>294</v>
      </c>
      <c r="G1805" s="155" t="str">
        <f>VLOOKUP(Repository_table[[#This Row],[Country of Destination]],$T$11:$U$47,2,)</f>
        <v>Europe and Central Asia</v>
      </c>
      <c r="H1805" s="154" t="s">
        <v>413</v>
      </c>
      <c r="I1805" s="154" t="s">
        <v>378</v>
      </c>
      <c r="J1805" s="156">
        <v>3542962</v>
      </c>
      <c r="K1805" s="157"/>
      <c r="L1805" s="167"/>
      <c r="N1805" s="117"/>
    </row>
    <row r="1806" spans="1:14" s="17" customFormat="1" ht="25" x14ac:dyDescent="0.25">
      <c r="A1806" s="152">
        <v>44162</v>
      </c>
      <c r="B1806" s="153" t="s">
        <v>292</v>
      </c>
      <c r="C1806" s="153" t="s">
        <v>293</v>
      </c>
      <c r="D1806" s="154" t="s">
        <v>393</v>
      </c>
      <c r="E1806" s="154" t="s">
        <v>104</v>
      </c>
      <c r="F1806" s="154" t="s">
        <v>65</v>
      </c>
      <c r="G1806" s="155" t="str">
        <f>VLOOKUP(Repository_table[[#This Row],[Country of Destination]],$T$11:$U$47,2,)</f>
        <v>South Asia</v>
      </c>
      <c r="H1806" s="154" t="s">
        <v>251</v>
      </c>
      <c r="I1806" s="154" t="s">
        <v>296</v>
      </c>
      <c r="J1806" s="156">
        <v>3568822</v>
      </c>
      <c r="K1806" s="157"/>
      <c r="L1806" s="167"/>
      <c r="N1806" s="117"/>
    </row>
    <row r="1807" spans="1:14" s="17" customFormat="1" ht="25" x14ac:dyDescent="0.25">
      <c r="A1807" s="152">
        <v>44162</v>
      </c>
      <c r="B1807" s="153" t="s">
        <v>424</v>
      </c>
      <c r="C1807" s="153" t="s">
        <v>449</v>
      </c>
      <c r="D1807" s="154" t="s">
        <v>450</v>
      </c>
      <c r="E1807" s="154" t="s">
        <v>104</v>
      </c>
      <c r="F1807" s="154" t="s">
        <v>109</v>
      </c>
      <c r="G1807" s="155" t="str">
        <f>VLOOKUP(Repository_table[[#This Row],[Country of Destination]],$T$11:$U$47,2,)</f>
        <v>East Asia and Pacific</v>
      </c>
      <c r="H1807" s="154" t="s">
        <v>478</v>
      </c>
      <c r="I1807" s="154" t="s">
        <v>421</v>
      </c>
      <c r="J1807" s="156">
        <v>3826122</v>
      </c>
      <c r="K1807" s="157"/>
      <c r="L1807" s="167"/>
      <c r="N1807" s="117"/>
    </row>
    <row r="1808" spans="1:14" s="17" customFormat="1" x14ac:dyDescent="0.25">
      <c r="A1808" s="152">
        <v>44162</v>
      </c>
      <c r="B1808" s="153" t="s">
        <v>58</v>
      </c>
      <c r="C1808" s="153" t="s">
        <v>58</v>
      </c>
      <c r="D1808" s="154" t="s">
        <v>243</v>
      </c>
      <c r="E1808" s="154" t="s">
        <v>104</v>
      </c>
      <c r="F1808" s="154" t="s">
        <v>69</v>
      </c>
      <c r="G1808" s="155" t="str">
        <f>VLOOKUP(Repository_table[[#This Row],[Country of Destination]],$T$11:$U$47,2,)</f>
        <v>East Asia and Pacific</v>
      </c>
      <c r="H1808" s="154" t="s">
        <v>68</v>
      </c>
      <c r="I1808" s="154" t="s">
        <v>261</v>
      </c>
      <c r="J1808" s="156">
        <v>3622181</v>
      </c>
      <c r="K1808" s="157"/>
      <c r="L1808" s="167"/>
      <c r="N1808" s="117"/>
    </row>
    <row r="1809" spans="1:14" s="17" customFormat="1" x14ac:dyDescent="0.25">
      <c r="A1809" s="152">
        <v>44163</v>
      </c>
      <c r="B1809" s="153" t="s">
        <v>511</v>
      </c>
      <c r="C1809" s="153" t="s">
        <v>203</v>
      </c>
      <c r="D1809" s="154" t="s">
        <v>253</v>
      </c>
      <c r="E1809" s="154" t="s">
        <v>104</v>
      </c>
      <c r="F1809" s="154" t="s">
        <v>120</v>
      </c>
      <c r="G1809" s="155" t="str">
        <f>VLOOKUP(Repository_table[[#This Row],[Country of Destination]],$T$11:$U$47,2,)</f>
        <v>Europe and Central Asia</v>
      </c>
      <c r="H1809" s="154" t="s">
        <v>270</v>
      </c>
      <c r="I1809" s="154" t="s">
        <v>254</v>
      </c>
      <c r="J1809" s="156">
        <v>3296631</v>
      </c>
      <c r="K1809" s="157"/>
      <c r="L1809" s="167"/>
      <c r="N1809" s="117"/>
    </row>
    <row r="1810" spans="1:14" s="17" customFormat="1" ht="25" x14ac:dyDescent="0.25">
      <c r="A1810" s="152">
        <v>44164</v>
      </c>
      <c r="B1810" s="153" t="s">
        <v>449</v>
      </c>
      <c r="C1810" s="153" t="s">
        <v>462</v>
      </c>
      <c r="D1810" s="154" t="s">
        <v>535</v>
      </c>
      <c r="E1810" s="154" t="s">
        <v>104</v>
      </c>
      <c r="F1810" s="154" t="s">
        <v>69</v>
      </c>
      <c r="G1810" s="155" t="str">
        <f>VLOOKUP(Repository_table[[#This Row],[Country of Destination]],$T$11:$U$47,2,)</f>
        <v>East Asia and Pacific</v>
      </c>
      <c r="H1810" s="154" t="s">
        <v>341</v>
      </c>
      <c r="I1810" s="154" t="s">
        <v>421</v>
      </c>
      <c r="J1810" s="156">
        <v>3049549</v>
      </c>
      <c r="K1810" s="157"/>
      <c r="L1810" s="167"/>
      <c r="N1810" s="117"/>
    </row>
    <row r="1811" spans="1:14" s="17" customFormat="1" x14ac:dyDescent="0.25">
      <c r="A1811" s="152">
        <v>44164</v>
      </c>
      <c r="B1811" s="153" t="s">
        <v>58</v>
      </c>
      <c r="C1811" s="153" t="s">
        <v>58</v>
      </c>
      <c r="D1811" s="154" t="s">
        <v>407</v>
      </c>
      <c r="E1811" s="154" t="s">
        <v>104</v>
      </c>
      <c r="F1811" s="154" t="s">
        <v>105</v>
      </c>
      <c r="G1811" s="155" t="str">
        <f>VLOOKUP(Repository_table[[#This Row],[Country of Destination]],$T$11:$U$47,2,)</f>
        <v>Europe and Central Asia</v>
      </c>
      <c r="H1811" s="154" t="s">
        <v>333</v>
      </c>
      <c r="I1811" s="154" t="s">
        <v>261</v>
      </c>
      <c r="J1811" s="156">
        <v>3626717</v>
      </c>
      <c r="K1811" s="157"/>
      <c r="L1811" s="167"/>
      <c r="N1811" s="117"/>
    </row>
    <row r="1812" spans="1:14" s="17" customFormat="1" x14ac:dyDescent="0.25">
      <c r="A1812" s="152">
        <v>44165</v>
      </c>
      <c r="B1812" s="153" t="s">
        <v>377</v>
      </c>
      <c r="C1812" s="153" t="s">
        <v>447</v>
      </c>
      <c r="D1812" s="154" t="s">
        <v>404</v>
      </c>
      <c r="E1812" s="154" t="s">
        <v>104</v>
      </c>
      <c r="F1812" s="154" t="s">
        <v>112</v>
      </c>
      <c r="G1812" s="155" t="str">
        <f>VLOOKUP(Repository_table[[#This Row],[Country of Destination]],$T$11:$U$47,2,)</f>
        <v>South Asia</v>
      </c>
      <c r="H1812" s="154" t="s">
        <v>299</v>
      </c>
      <c r="I1812" s="154" t="s">
        <v>378</v>
      </c>
      <c r="J1812" s="156">
        <v>3436281</v>
      </c>
      <c r="K1812" s="157"/>
      <c r="L1812" s="167"/>
      <c r="N1812" s="117"/>
    </row>
    <row r="1813" spans="1:14" s="17" customFormat="1" ht="25" x14ac:dyDescent="0.25">
      <c r="A1813" s="152">
        <v>44165</v>
      </c>
      <c r="B1813" s="153" t="s">
        <v>292</v>
      </c>
      <c r="C1813" s="153" t="s">
        <v>293</v>
      </c>
      <c r="D1813" s="154" t="s">
        <v>393</v>
      </c>
      <c r="E1813" s="154" t="s">
        <v>104</v>
      </c>
      <c r="F1813" s="154" t="s">
        <v>169</v>
      </c>
      <c r="G1813" s="155" t="str">
        <f>VLOOKUP(Repository_table[[#This Row],[Country of Destination]],$T$11:$U$47,2,)</f>
        <v>Latin America and the Caribbean</v>
      </c>
      <c r="H1813" s="154" t="s">
        <v>226</v>
      </c>
      <c r="I1813" s="154" t="s">
        <v>296</v>
      </c>
      <c r="J1813" s="156">
        <v>3493988</v>
      </c>
      <c r="K1813" s="157"/>
      <c r="L1813" s="167"/>
      <c r="N1813" s="117"/>
    </row>
    <row r="1814" spans="1:14" s="17" customFormat="1" x14ac:dyDescent="0.25">
      <c r="A1814" s="152">
        <v>44165</v>
      </c>
      <c r="B1814" s="153" t="s">
        <v>58</v>
      </c>
      <c r="C1814" s="153" t="s">
        <v>58</v>
      </c>
      <c r="D1814" s="154" t="s">
        <v>242</v>
      </c>
      <c r="E1814" s="154" t="s">
        <v>104</v>
      </c>
      <c r="F1814" s="154" t="s">
        <v>109</v>
      </c>
      <c r="G1814" s="155" t="str">
        <f>VLOOKUP(Repository_table[[#This Row],[Country of Destination]],$T$11:$U$47,2,)</f>
        <v>East Asia and Pacific</v>
      </c>
      <c r="H1814" s="154" t="s">
        <v>519</v>
      </c>
      <c r="I1814" s="154" t="s">
        <v>261</v>
      </c>
      <c r="J1814" s="156">
        <v>3714200</v>
      </c>
      <c r="K1814" s="157"/>
      <c r="L1814" s="167"/>
      <c r="N1814" s="117"/>
    </row>
    <row r="1815" spans="1:14" s="17" customFormat="1" x14ac:dyDescent="0.25">
      <c r="A1815" s="152">
        <v>44166</v>
      </c>
      <c r="B1815" s="153" t="s">
        <v>423</v>
      </c>
      <c r="C1815" s="153" t="s">
        <v>462</v>
      </c>
      <c r="D1815" s="154" t="s">
        <v>451</v>
      </c>
      <c r="E1815" s="154" t="s">
        <v>104</v>
      </c>
      <c r="F1815" s="154" t="s">
        <v>78</v>
      </c>
      <c r="G1815" s="155" t="str">
        <f>VLOOKUP(Repository_table[[#This Row],[Country of Destination]],$T$11:$U$47,2,)</f>
        <v>East Asia and Pacific</v>
      </c>
      <c r="H1815" s="154" t="s">
        <v>460</v>
      </c>
      <c r="I1815" s="154" t="s">
        <v>421</v>
      </c>
      <c r="J1815" s="156">
        <v>3836441</v>
      </c>
      <c r="K1815" s="157"/>
      <c r="L1815" s="168"/>
      <c r="N1815" s="117"/>
    </row>
    <row r="1816" spans="1:14" s="17" customFormat="1" x14ac:dyDescent="0.25">
      <c r="A1816" s="152">
        <v>44166</v>
      </c>
      <c r="B1816" s="153" t="s">
        <v>58</v>
      </c>
      <c r="C1816" s="153" t="s">
        <v>58</v>
      </c>
      <c r="D1816" s="154" t="s">
        <v>408</v>
      </c>
      <c r="E1816" s="154" t="s">
        <v>104</v>
      </c>
      <c r="F1816" s="154" t="s">
        <v>120</v>
      </c>
      <c r="G1816" s="155" t="str">
        <f>VLOOKUP(Repository_table[[#This Row],[Country of Destination]],$T$11:$U$47,2,)</f>
        <v>Europe and Central Asia</v>
      </c>
      <c r="H1816" s="154" t="s">
        <v>505</v>
      </c>
      <c r="I1816" s="154" t="s">
        <v>261</v>
      </c>
      <c r="J1816" s="156">
        <v>3500700</v>
      </c>
      <c r="K1816" s="157"/>
      <c r="L1816" s="168"/>
      <c r="N1816" s="117"/>
    </row>
    <row r="1817" spans="1:14" s="17" customFormat="1" x14ac:dyDescent="0.25">
      <c r="A1817" s="152">
        <v>44167</v>
      </c>
      <c r="B1817" s="153" t="s">
        <v>377</v>
      </c>
      <c r="C1817" s="153" t="s">
        <v>448</v>
      </c>
      <c r="D1817" s="154" t="s">
        <v>404</v>
      </c>
      <c r="E1817" s="154" t="s">
        <v>104</v>
      </c>
      <c r="F1817" s="154" t="s">
        <v>169</v>
      </c>
      <c r="G1817" s="155" t="str">
        <f>VLOOKUP(Repository_table[[#This Row],[Country of Destination]],$T$11:$U$47,2,)</f>
        <v>Latin America and the Caribbean</v>
      </c>
      <c r="H1817" s="154" t="s">
        <v>364</v>
      </c>
      <c r="I1817" s="154" t="s">
        <v>378</v>
      </c>
      <c r="J1817" s="156">
        <v>3637236</v>
      </c>
      <c r="K1817" s="157"/>
      <c r="L1817" s="168"/>
      <c r="N1817" s="117"/>
    </row>
    <row r="1818" spans="1:14" s="17" customFormat="1" ht="25" x14ac:dyDescent="0.25">
      <c r="A1818" s="152">
        <v>44167</v>
      </c>
      <c r="B1818" s="153" t="s">
        <v>292</v>
      </c>
      <c r="C1818" s="153" t="s">
        <v>293</v>
      </c>
      <c r="D1818" s="154" t="s">
        <v>393</v>
      </c>
      <c r="E1818" s="154" t="s">
        <v>104</v>
      </c>
      <c r="F1818" s="154" t="s">
        <v>352</v>
      </c>
      <c r="G1818" s="155" t="str">
        <f>VLOOKUP(Repository_table[[#This Row],[Country of Destination]],$T$11:$U$47,2,)</f>
        <v>East Asia and Pacific</v>
      </c>
      <c r="H1818" s="154" t="s">
        <v>367</v>
      </c>
      <c r="I1818" s="154" t="s">
        <v>296</v>
      </c>
      <c r="J1818" s="156">
        <v>3059709</v>
      </c>
      <c r="K1818" s="157"/>
      <c r="L1818" s="168"/>
      <c r="N1818" s="117"/>
    </row>
    <row r="1819" spans="1:14" s="17" customFormat="1" x14ac:dyDescent="0.25">
      <c r="A1819" s="152">
        <v>44167</v>
      </c>
      <c r="B1819" s="153" t="s">
        <v>453</v>
      </c>
      <c r="C1819" s="153" t="s">
        <v>86</v>
      </c>
      <c r="D1819" s="154" t="s">
        <v>516</v>
      </c>
      <c r="E1819" s="154" t="s">
        <v>104</v>
      </c>
      <c r="F1819" s="154" t="s">
        <v>318</v>
      </c>
      <c r="G1819" s="155" t="str">
        <f>VLOOKUP(Repository_table[[#This Row],[Country of Destination]],$T$11:$U$47,2,)</f>
        <v>Europe and Central Asia</v>
      </c>
      <c r="H1819" s="154" t="s">
        <v>527</v>
      </c>
      <c r="I1819" s="154" t="s">
        <v>297</v>
      </c>
      <c r="J1819" s="156">
        <v>3044790</v>
      </c>
      <c r="K1819" s="157"/>
      <c r="L1819" s="168"/>
      <c r="N1819" s="117"/>
    </row>
    <row r="1820" spans="1:14" s="17" customFormat="1" x14ac:dyDescent="0.25">
      <c r="A1820" s="152">
        <v>44168</v>
      </c>
      <c r="B1820" s="153" t="s">
        <v>511</v>
      </c>
      <c r="C1820" s="153" t="s">
        <v>204</v>
      </c>
      <c r="D1820" s="154" t="s">
        <v>253</v>
      </c>
      <c r="E1820" s="154" t="s">
        <v>104</v>
      </c>
      <c r="F1820" s="154" t="s">
        <v>78</v>
      </c>
      <c r="G1820" s="155" t="str">
        <f>VLOOKUP(Repository_table[[#This Row],[Country of Destination]],$T$11:$U$47,2,)</f>
        <v>East Asia and Pacific</v>
      </c>
      <c r="H1820" s="154" t="s">
        <v>206</v>
      </c>
      <c r="I1820" s="154" t="s">
        <v>254</v>
      </c>
      <c r="J1820" s="156">
        <v>3715014</v>
      </c>
      <c r="K1820" s="157"/>
      <c r="L1820" s="168"/>
      <c r="N1820" s="117"/>
    </row>
    <row r="1821" spans="1:14" s="17" customFormat="1" x14ac:dyDescent="0.25">
      <c r="A1821" s="152">
        <v>44168</v>
      </c>
      <c r="B1821" s="153" t="s">
        <v>423</v>
      </c>
      <c r="C1821" s="153" t="s">
        <v>462</v>
      </c>
      <c r="D1821" s="154" t="s">
        <v>451</v>
      </c>
      <c r="E1821" s="154" t="s">
        <v>104</v>
      </c>
      <c r="F1821" s="154" t="s">
        <v>267</v>
      </c>
      <c r="G1821" s="155" t="str">
        <f>VLOOKUP(Repository_table[[#This Row],[Country of Destination]],$T$11:$U$47,2,)</f>
        <v>Latin America and the Caribbean</v>
      </c>
      <c r="H1821" s="154" t="s">
        <v>526</v>
      </c>
      <c r="I1821" s="154" t="s">
        <v>421</v>
      </c>
      <c r="J1821" s="156">
        <v>2374240</v>
      </c>
      <c r="K1821" s="157"/>
      <c r="L1821" s="168"/>
      <c r="N1821" s="117"/>
    </row>
    <row r="1822" spans="1:14" s="17" customFormat="1" ht="25" x14ac:dyDescent="0.25">
      <c r="A1822" s="152">
        <v>44169</v>
      </c>
      <c r="B1822" s="153" t="s">
        <v>292</v>
      </c>
      <c r="C1822" s="153" t="s">
        <v>293</v>
      </c>
      <c r="D1822" s="154" t="s">
        <v>394</v>
      </c>
      <c r="E1822" s="154" t="s">
        <v>104</v>
      </c>
      <c r="F1822" s="154" t="s">
        <v>108</v>
      </c>
      <c r="G1822" s="155" t="str">
        <f>VLOOKUP(Repository_table[[#This Row],[Country of Destination]],$T$11:$U$47,2,)</f>
        <v>Latin America and the Caribbean</v>
      </c>
      <c r="H1822" s="154" t="s">
        <v>83</v>
      </c>
      <c r="I1822" s="154" t="s">
        <v>296</v>
      </c>
      <c r="J1822" s="156">
        <v>3155072</v>
      </c>
      <c r="K1822" s="157"/>
      <c r="L1822" s="168"/>
      <c r="N1822" s="117"/>
    </row>
    <row r="1823" spans="1:14" s="17" customFormat="1" x14ac:dyDescent="0.25">
      <c r="A1823" s="152">
        <v>44169</v>
      </c>
      <c r="B1823" s="153" t="s">
        <v>58</v>
      </c>
      <c r="C1823" s="153" t="s">
        <v>58</v>
      </c>
      <c r="D1823" s="154" t="s">
        <v>243</v>
      </c>
      <c r="E1823" s="154" t="s">
        <v>104</v>
      </c>
      <c r="F1823" s="154" t="s">
        <v>69</v>
      </c>
      <c r="G1823" s="155" t="str">
        <f>VLOOKUP(Repository_table[[#This Row],[Country of Destination]],$T$11:$U$47,2,)</f>
        <v>East Asia and Pacific</v>
      </c>
      <c r="H1823" s="154" t="s">
        <v>127</v>
      </c>
      <c r="I1823" s="154" t="s">
        <v>261</v>
      </c>
      <c r="J1823" s="156">
        <v>3681224</v>
      </c>
      <c r="K1823" s="157"/>
      <c r="L1823" s="168"/>
      <c r="N1823" s="117"/>
    </row>
    <row r="1824" spans="1:14" s="17" customFormat="1" x14ac:dyDescent="0.25">
      <c r="A1824" s="152">
        <v>44169</v>
      </c>
      <c r="B1824" s="153" t="s">
        <v>58</v>
      </c>
      <c r="C1824" s="153" t="s">
        <v>58</v>
      </c>
      <c r="D1824" s="154" t="s">
        <v>243</v>
      </c>
      <c r="E1824" s="154" t="s">
        <v>104</v>
      </c>
      <c r="F1824" s="154" t="s">
        <v>120</v>
      </c>
      <c r="G1824" s="155" t="str">
        <f>VLOOKUP(Repository_table[[#This Row],[Country of Destination]],$T$11:$U$47,2,)</f>
        <v>Europe and Central Asia</v>
      </c>
      <c r="H1824" s="154" t="s">
        <v>179</v>
      </c>
      <c r="I1824" s="154" t="s">
        <v>261</v>
      </c>
      <c r="J1824" s="156">
        <v>3672769</v>
      </c>
      <c r="K1824" s="157"/>
      <c r="L1824" s="168"/>
      <c r="N1824" s="117"/>
    </row>
    <row r="1825" spans="1:14" s="17" customFormat="1" x14ac:dyDescent="0.25">
      <c r="A1825" s="152">
        <v>44170</v>
      </c>
      <c r="B1825" s="153" t="s">
        <v>377</v>
      </c>
      <c r="C1825" s="153" t="s">
        <v>447</v>
      </c>
      <c r="D1825" s="154" t="s">
        <v>404</v>
      </c>
      <c r="E1825" s="154" t="s">
        <v>104</v>
      </c>
      <c r="F1825" s="154" t="s">
        <v>69</v>
      </c>
      <c r="G1825" s="155" t="str">
        <f>VLOOKUP(Repository_table[[#This Row],[Country of Destination]],$T$11:$U$47,2,)</f>
        <v>East Asia and Pacific</v>
      </c>
      <c r="H1825" s="154" t="s">
        <v>525</v>
      </c>
      <c r="I1825" s="154" t="s">
        <v>378</v>
      </c>
      <c r="J1825" s="156">
        <v>3678517</v>
      </c>
      <c r="K1825" s="157"/>
      <c r="L1825" s="168"/>
      <c r="N1825" s="117"/>
    </row>
    <row r="1826" spans="1:14" s="17" customFormat="1" x14ac:dyDescent="0.25">
      <c r="A1826" s="152">
        <v>44170</v>
      </c>
      <c r="B1826" s="153" t="s">
        <v>423</v>
      </c>
      <c r="C1826" s="153" t="s">
        <v>462</v>
      </c>
      <c r="D1826" s="154" t="s">
        <v>451</v>
      </c>
      <c r="E1826" s="154" t="s">
        <v>104</v>
      </c>
      <c r="F1826" s="154" t="s">
        <v>69</v>
      </c>
      <c r="G1826" s="155" t="str">
        <f>VLOOKUP(Repository_table[[#This Row],[Country of Destination]],$T$11:$U$47,2,)</f>
        <v>East Asia and Pacific</v>
      </c>
      <c r="H1826" s="154" t="s">
        <v>446</v>
      </c>
      <c r="I1826" s="154" t="s">
        <v>421</v>
      </c>
      <c r="J1826" s="156">
        <v>3725816</v>
      </c>
      <c r="K1826" s="157"/>
      <c r="L1826" s="168"/>
      <c r="N1826" s="117"/>
    </row>
    <row r="1827" spans="1:14" s="17" customFormat="1" x14ac:dyDescent="0.25">
      <c r="A1827" s="152">
        <v>44170</v>
      </c>
      <c r="B1827" s="153" t="s">
        <v>58</v>
      </c>
      <c r="C1827" s="153" t="s">
        <v>58</v>
      </c>
      <c r="D1827" s="154" t="s">
        <v>243</v>
      </c>
      <c r="E1827" s="154" t="s">
        <v>104</v>
      </c>
      <c r="F1827" s="154" t="s">
        <v>232</v>
      </c>
      <c r="G1827" s="155" t="str">
        <f>VLOOKUP(Repository_table[[#This Row],[Country of Destination]],$T$11:$U$47,2,)</f>
        <v>Europe and Central Asia</v>
      </c>
      <c r="H1827" s="154" t="s">
        <v>172</v>
      </c>
      <c r="I1827" s="154" t="s">
        <v>261</v>
      </c>
      <c r="J1827" s="156">
        <v>3390960</v>
      </c>
      <c r="K1827" s="157"/>
      <c r="L1827" s="168"/>
      <c r="N1827" s="117"/>
    </row>
    <row r="1828" spans="1:14" s="17" customFormat="1" x14ac:dyDescent="0.25">
      <c r="A1828" s="152">
        <v>44170</v>
      </c>
      <c r="B1828" s="153" t="s">
        <v>453</v>
      </c>
      <c r="C1828" s="153" t="s">
        <v>86</v>
      </c>
      <c r="D1828" s="154" t="s">
        <v>516</v>
      </c>
      <c r="E1828" s="154" t="s">
        <v>104</v>
      </c>
      <c r="F1828" s="154" t="s">
        <v>120</v>
      </c>
      <c r="G1828" s="155" t="str">
        <f>VLOOKUP(Repository_table[[#This Row],[Country of Destination]],$T$11:$U$47,2,)</f>
        <v>Europe and Central Asia</v>
      </c>
      <c r="H1828" s="154" t="s">
        <v>321</v>
      </c>
      <c r="I1828" s="154" t="s">
        <v>297</v>
      </c>
      <c r="J1828" s="156">
        <v>2930048</v>
      </c>
      <c r="K1828" s="157"/>
      <c r="L1828" s="168"/>
      <c r="N1828" s="117"/>
    </row>
    <row r="1829" spans="1:14" s="17" customFormat="1" ht="25" x14ac:dyDescent="0.25">
      <c r="A1829" s="152">
        <v>44171</v>
      </c>
      <c r="B1829" s="153" t="s">
        <v>292</v>
      </c>
      <c r="C1829" s="153" t="s">
        <v>293</v>
      </c>
      <c r="D1829" s="154" t="s">
        <v>393</v>
      </c>
      <c r="E1829" s="154" t="s">
        <v>104</v>
      </c>
      <c r="F1829" s="154" t="s">
        <v>169</v>
      </c>
      <c r="G1829" s="155" t="str">
        <f>VLOOKUP(Repository_table[[#This Row],[Country of Destination]],$T$11:$U$47,2,)</f>
        <v>Latin America and the Caribbean</v>
      </c>
      <c r="H1829" s="154" t="s">
        <v>445</v>
      </c>
      <c r="I1829" s="154" t="s">
        <v>296</v>
      </c>
      <c r="J1829" s="156">
        <v>3375261</v>
      </c>
      <c r="K1829" s="157"/>
      <c r="L1829" s="168"/>
      <c r="N1829" s="117"/>
    </row>
    <row r="1830" spans="1:14" s="17" customFormat="1" x14ac:dyDescent="0.25">
      <c r="A1830" s="152">
        <v>44171</v>
      </c>
      <c r="B1830" s="153" t="s">
        <v>423</v>
      </c>
      <c r="C1830" s="153" t="s">
        <v>462</v>
      </c>
      <c r="D1830" s="154" t="s">
        <v>451</v>
      </c>
      <c r="E1830" s="154" t="s">
        <v>104</v>
      </c>
      <c r="F1830" s="154" t="s">
        <v>69</v>
      </c>
      <c r="G1830" s="155" t="str">
        <f>VLOOKUP(Repository_table[[#This Row],[Country of Destination]],$T$11:$U$47,2,)</f>
        <v>East Asia and Pacific</v>
      </c>
      <c r="H1830" s="154" t="s">
        <v>392</v>
      </c>
      <c r="I1830" s="154" t="s">
        <v>421</v>
      </c>
      <c r="J1830" s="156">
        <v>3713474</v>
      </c>
      <c r="K1830" s="157"/>
      <c r="L1830" s="168"/>
      <c r="N1830" s="117"/>
    </row>
    <row r="1831" spans="1:14" s="17" customFormat="1" x14ac:dyDescent="0.25">
      <c r="A1831" s="152">
        <v>44171</v>
      </c>
      <c r="B1831" s="153" t="s">
        <v>58</v>
      </c>
      <c r="C1831" s="153" t="s">
        <v>58</v>
      </c>
      <c r="D1831" s="154" t="s">
        <v>243</v>
      </c>
      <c r="E1831" s="154" t="s">
        <v>104</v>
      </c>
      <c r="F1831" s="154" t="s">
        <v>69</v>
      </c>
      <c r="G1831" s="155" t="str">
        <f>VLOOKUP(Repository_table[[#This Row],[Country of Destination]],$T$11:$U$47,2,)</f>
        <v>East Asia and Pacific</v>
      </c>
      <c r="H1831" s="154" t="s">
        <v>337</v>
      </c>
      <c r="I1831" s="154" t="s">
        <v>261</v>
      </c>
      <c r="J1831" s="156">
        <v>3699141</v>
      </c>
      <c r="K1831" s="157"/>
      <c r="L1831" s="168"/>
      <c r="N1831" s="117"/>
    </row>
    <row r="1832" spans="1:14" s="17" customFormat="1" x14ac:dyDescent="0.25">
      <c r="A1832" s="152">
        <v>44172</v>
      </c>
      <c r="B1832" s="153" t="s">
        <v>377</v>
      </c>
      <c r="C1832" s="153" t="s">
        <v>475</v>
      </c>
      <c r="D1832" s="154" t="s">
        <v>466</v>
      </c>
      <c r="E1832" s="154" t="s">
        <v>104</v>
      </c>
      <c r="F1832" s="154" t="s">
        <v>177</v>
      </c>
      <c r="G1832" s="155" t="str">
        <f>VLOOKUP(Repository_table[[#This Row],[Country of Destination]],$T$11:$U$47,2,)</f>
        <v>Latin America and the Caribbean</v>
      </c>
      <c r="H1832" s="154" t="s">
        <v>284</v>
      </c>
      <c r="I1832" s="154" t="s">
        <v>378</v>
      </c>
      <c r="J1832" s="156">
        <v>2783875</v>
      </c>
      <c r="K1832" s="157"/>
      <c r="L1832" s="168" t="s">
        <v>57</v>
      </c>
      <c r="N1832" s="117"/>
    </row>
    <row r="1833" spans="1:14" s="17" customFormat="1" x14ac:dyDescent="0.25">
      <c r="A1833" s="152">
        <v>44172</v>
      </c>
      <c r="B1833" s="153" t="s">
        <v>377</v>
      </c>
      <c r="C1833" s="153" t="s">
        <v>475</v>
      </c>
      <c r="D1833" s="154" t="s">
        <v>466</v>
      </c>
      <c r="E1833" s="154" t="s">
        <v>104</v>
      </c>
      <c r="F1833" s="154" t="s">
        <v>178</v>
      </c>
      <c r="G1833" s="155" t="str">
        <f>VLOOKUP(Repository_table[[#This Row],[Country of Destination]],$T$11:$U$47,2,)</f>
        <v>Latin America and the Caribbean</v>
      </c>
      <c r="H1833" s="154" t="s">
        <v>284</v>
      </c>
      <c r="I1833" s="154" t="s">
        <v>378</v>
      </c>
      <c r="J1833" s="156">
        <v>270525</v>
      </c>
      <c r="K1833" s="157"/>
      <c r="L1833" s="168" t="s">
        <v>57</v>
      </c>
      <c r="N1833" s="117"/>
    </row>
    <row r="1834" spans="1:14" s="17" customFormat="1" ht="25" x14ac:dyDescent="0.25">
      <c r="A1834" s="152">
        <v>44172</v>
      </c>
      <c r="B1834" s="153" t="s">
        <v>292</v>
      </c>
      <c r="C1834" s="153" t="s">
        <v>293</v>
      </c>
      <c r="D1834" s="154" t="s">
        <v>393</v>
      </c>
      <c r="E1834" s="154" t="s">
        <v>104</v>
      </c>
      <c r="F1834" s="154" t="s">
        <v>69</v>
      </c>
      <c r="G1834" s="155" t="str">
        <f>VLOOKUP(Repository_table[[#This Row],[Country of Destination]],$T$11:$U$47,2,)</f>
        <v>East Asia and Pacific</v>
      </c>
      <c r="H1834" s="154" t="s">
        <v>113</v>
      </c>
      <c r="I1834" s="154" t="s">
        <v>296</v>
      </c>
      <c r="J1834" s="156">
        <v>3670323</v>
      </c>
      <c r="K1834" s="157"/>
      <c r="L1834" s="168"/>
      <c r="N1834" s="117"/>
    </row>
    <row r="1835" spans="1:14" s="17" customFormat="1" x14ac:dyDescent="0.25">
      <c r="A1835" s="152">
        <v>44172</v>
      </c>
      <c r="B1835" s="153" t="s">
        <v>423</v>
      </c>
      <c r="C1835" s="153" t="s">
        <v>462</v>
      </c>
      <c r="D1835" s="154" t="s">
        <v>451</v>
      </c>
      <c r="E1835" s="154" t="s">
        <v>104</v>
      </c>
      <c r="F1835" s="154" t="s">
        <v>69</v>
      </c>
      <c r="G1835" s="155" t="str">
        <f>VLOOKUP(Repository_table[[#This Row],[Country of Destination]],$T$11:$U$47,2,)</f>
        <v>East Asia and Pacific</v>
      </c>
      <c r="H1835" s="154" t="s">
        <v>409</v>
      </c>
      <c r="I1835" s="154" t="s">
        <v>421</v>
      </c>
      <c r="J1835" s="156">
        <v>3465449</v>
      </c>
      <c r="K1835" s="157"/>
      <c r="L1835" s="168"/>
      <c r="N1835" s="117"/>
    </row>
    <row r="1836" spans="1:14" s="17" customFormat="1" x14ac:dyDescent="0.25">
      <c r="A1836" s="152">
        <v>44172</v>
      </c>
      <c r="B1836" s="153" t="s">
        <v>58</v>
      </c>
      <c r="C1836" s="153" t="s">
        <v>58</v>
      </c>
      <c r="D1836" s="154" t="s">
        <v>243</v>
      </c>
      <c r="E1836" s="154" t="s">
        <v>104</v>
      </c>
      <c r="F1836" s="154" t="s">
        <v>120</v>
      </c>
      <c r="G1836" s="155" t="str">
        <f>VLOOKUP(Repository_table[[#This Row],[Country of Destination]],$T$11:$U$47,2,)</f>
        <v>Europe and Central Asia</v>
      </c>
      <c r="H1836" s="154" t="s">
        <v>273</v>
      </c>
      <c r="I1836" s="154" t="s">
        <v>261</v>
      </c>
      <c r="J1836" s="156">
        <v>3263034</v>
      </c>
      <c r="K1836" s="157"/>
      <c r="L1836" s="168"/>
      <c r="N1836" s="117"/>
    </row>
    <row r="1837" spans="1:14" s="17" customFormat="1" x14ac:dyDescent="0.25">
      <c r="A1837" s="152">
        <v>44172</v>
      </c>
      <c r="B1837" s="153" t="s">
        <v>58</v>
      </c>
      <c r="C1837" s="153" t="s">
        <v>58</v>
      </c>
      <c r="D1837" s="154" t="s">
        <v>390</v>
      </c>
      <c r="E1837" s="154" t="s">
        <v>104</v>
      </c>
      <c r="F1837" s="154" t="s">
        <v>65</v>
      </c>
      <c r="G1837" s="155" t="str">
        <f>VLOOKUP(Repository_table[[#This Row],[Country of Destination]],$T$11:$U$47,2,)</f>
        <v>South Asia</v>
      </c>
      <c r="H1837" s="154" t="s">
        <v>173</v>
      </c>
      <c r="I1837" s="154" t="s">
        <v>261</v>
      </c>
      <c r="J1837" s="156">
        <v>3311762</v>
      </c>
      <c r="K1837" s="157"/>
      <c r="L1837" s="168"/>
      <c r="N1837" s="117"/>
    </row>
    <row r="1838" spans="1:14" s="17" customFormat="1" x14ac:dyDescent="0.25">
      <c r="A1838" s="152">
        <v>44173</v>
      </c>
      <c r="B1838" s="153" t="s">
        <v>377</v>
      </c>
      <c r="C1838" s="153" t="s">
        <v>447</v>
      </c>
      <c r="D1838" s="154" t="s">
        <v>404</v>
      </c>
      <c r="E1838" s="154" t="s">
        <v>104</v>
      </c>
      <c r="F1838" s="154" t="s">
        <v>65</v>
      </c>
      <c r="G1838" s="155" t="str">
        <f>VLOOKUP(Repository_table[[#This Row],[Country of Destination]],$T$11:$U$47,2,)</f>
        <v>South Asia</v>
      </c>
      <c r="H1838" s="154" t="s">
        <v>397</v>
      </c>
      <c r="I1838" s="154" t="s">
        <v>378</v>
      </c>
      <c r="J1838" s="156">
        <v>3289161</v>
      </c>
      <c r="K1838" s="157"/>
      <c r="L1838" s="168"/>
      <c r="N1838" s="117"/>
    </row>
    <row r="1839" spans="1:14" s="17" customFormat="1" x14ac:dyDescent="0.25">
      <c r="A1839" s="152">
        <v>44173</v>
      </c>
      <c r="B1839" s="153" t="s">
        <v>423</v>
      </c>
      <c r="C1839" s="153" t="s">
        <v>462</v>
      </c>
      <c r="D1839" s="154" t="s">
        <v>451</v>
      </c>
      <c r="E1839" s="154" t="s">
        <v>104</v>
      </c>
      <c r="F1839" s="154" t="s">
        <v>78</v>
      </c>
      <c r="G1839" s="155" t="str">
        <f>VLOOKUP(Repository_table[[#This Row],[Country of Destination]],$T$11:$U$47,2,)</f>
        <v>East Asia and Pacific</v>
      </c>
      <c r="H1839" s="154" t="s">
        <v>502</v>
      </c>
      <c r="I1839" s="154" t="s">
        <v>421</v>
      </c>
      <c r="J1839" s="156">
        <v>3688634</v>
      </c>
      <c r="K1839" s="157"/>
      <c r="L1839" s="168"/>
      <c r="N1839" s="117"/>
    </row>
    <row r="1840" spans="1:14" s="17" customFormat="1" x14ac:dyDescent="0.25">
      <c r="A1840" s="152">
        <v>44173</v>
      </c>
      <c r="B1840" s="153" t="s">
        <v>58</v>
      </c>
      <c r="C1840" s="153" t="s">
        <v>58</v>
      </c>
      <c r="D1840" s="154" t="s">
        <v>242</v>
      </c>
      <c r="E1840" s="154" t="s">
        <v>104</v>
      </c>
      <c r="F1840" s="154" t="s">
        <v>108</v>
      </c>
      <c r="G1840" s="155" t="str">
        <f>VLOOKUP(Repository_table[[#This Row],[Country of Destination]],$T$11:$U$47,2,)</f>
        <v>Latin America and the Caribbean</v>
      </c>
      <c r="H1840" s="154" t="s">
        <v>372</v>
      </c>
      <c r="I1840" s="154" t="s">
        <v>261</v>
      </c>
      <c r="J1840" s="156">
        <v>3688004</v>
      </c>
      <c r="K1840" s="157"/>
      <c r="L1840" s="168"/>
      <c r="N1840" s="117"/>
    </row>
    <row r="1841" spans="1:14" s="17" customFormat="1" ht="25" x14ac:dyDescent="0.25">
      <c r="A1841" s="152">
        <v>44174</v>
      </c>
      <c r="B1841" s="153" t="s">
        <v>292</v>
      </c>
      <c r="C1841" s="153" t="s">
        <v>293</v>
      </c>
      <c r="D1841" s="154" t="s">
        <v>393</v>
      </c>
      <c r="E1841" s="154" t="s">
        <v>104</v>
      </c>
      <c r="F1841" s="154" t="s">
        <v>66</v>
      </c>
      <c r="G1841" s="155" t="str">
        <f>VLOOKUP(Repository_table[[#This Row],[Country of Destination]],$T$11:$U$47,2,)</f>
        <v>Europe and Central Asia</v>
      </c>
      <c r="H1841" s="154" t="s">
        <v>415</v>
      </c>
      <c r="I1841" s="154" t="s">
        <v>296</v>
      </c>
      <c r="J1841" s="156">
        <v>3711265</v>
      </c>
      <c r="K1841" s="157"/>
      <c r="L1841" s="168"/>
      <c r="N1841" s="117"/>
    </row>
    <row r="1842" spans="1:14" s="17" customFormat="1" x14ac:dyDescent="0.25">
      <c r="A1842" s="152">
        <v>44174</v>
      </c>
      <c r="B1842" s="153" t="s">
        <v>58</v>
      </c>
      <c r="C1842" s="153" t="s">
        <v>58</v>
      </c>
      <c r="D1842" s="154" t="s">
        <v>243</v>
      </c>
      <c r="E1842" s="154" t="s">
        <v>104</v>
      </c>
      <c r="F1842" s="154" t="s">
        <v>120</v>
      </c>
      <c r="G1842" s="155" t="str">
        <f>VLOOKUP(Repository_table[[#This Row],[Country of Destination]],$T$11:$U$47,2,)</f>
        <v>Europe and Central Asia</v>
      </c>
      <c r="H1842" s="154" t="s">
        <v>498</v>
      </c>
      <c r="I1842" s="154" t="s">
        <v>261</v>
      </c>
      <c r="J1842" s="156">
        <v>3599676</v>
      </c>
      <c r="K1842" s="157"/>
      <c r="L1842" s="168"/>
      <c r="N1842" s="117"/>
    </row>
    <row r="1843" spans="1:14" s="17" customFormat="1" x14ac:dyDescent="0.25">
      <c r="A1843" s="152">
        <v>44175</v>
      </c>
      <c r="B1843" s="153" t="s">
        <v>377</v>
      </c>
      <c r="C1843" s="153" t="s">
        <v>447</v>
      </c>
      <c r="D1843" s="154" t="s">
        <v>404</v>
      </c>
      <c r="E1843" s="154" t="s">
        <v>104</v>
      </c>
      <c r="F1843" s="154" t="s">
        <v>294</v>
      </c>
      <c r="G1843" s="155" t="str">
        <f>VLOOKUP(Repository_table[[#This Row],[Country of Destination]],$T$11:$U$47,2,)</f>
        <v>Europe and Central Asia</v>
      </c>
      <c r="H1843" s="154" t="s">
        <v>271</v>
      </c>
      <c r="I1843" s="154" t="s">
        <v>378</v>
      </c>
      <c r="J1843" s="156">
        <v>3382445</v>
      </c>
      <c r="K1843" s="157"/>
      <c r="L1843" s="168"/>
      <c r="N1843" s="117"/>
    </row>
    <row r="1844" spans="1:14" s="17" customFormat="1" x14ac:dyDescent="0.25">
      <c r="A1844" s="152">
        <v>44175</v>
      </c>
      <c r="B1844" s="153" t="s">
        <v>511</v>
      </c>
      <c r="C1844" s="153" t="s">
        <v>203</v>
      </c>
      <c r="D1844" s="154" t="s">
        <v>253</v>
      </c>
      <c r="E1844" s="154" t="s">
        <v>104</v>
      </c>
      <c r="F1844" s="154" t="s">
        <v>169</v>
      </c>
      <c r="G1844" s="155" t="str">
        <f>VLOOKUP(Repository_table[[#This Row],[Country of Destination]],$T$11:$U$47,2,)</f>
        <v>Latin America and the Caribbean</v>
      </c>
      <c r="H1844" s="154" t="s">
        <v>510</v>
      </c>
      <c r="I1844" s="154" t="s">
        <v>254</v>
      </c>
      <c r="J1844" s="156">
        <v>3255406</v>
      </c>
      <c r="K1844" s="157"/>
      <c r="L1844" s="168"/>
      <c r="N1844" s="117"/>
    </row>
    <row r="1845" spans="1:14" s="17" customFormat="1" x14ac:dyDescent="0.25">
      <c r="A1845" s="152">
        <v>44175</v>
      </c>
      <c r="B1845" s="153" t="s">
        <v>423</v>
      </c>
      <c r="C1845" s="153" t="s">
        <v>462</v>
      </c>
      <c r="D1845" s="154" t="s">
        <v>451</v>
      </c>
      <c r="E1845" s="154" t="s">
        <v>104</v>
      </c>
      <c r="F1845" s="154" t="s">
        <v>105</v>
      </c>
      <c r="G1845" s="155" t="str">
        <f>VLOOKUP(Repository_table[[#This Row],[Country of Destination]],$T$11:$U$47,2,)</f>
        <v>Europe and Central Asia</v>
      </c>
      <c r="H1845" s="154" t="s">
        <v>395</v>
      </c>
      <c r="I1845" s="154" t="s">
        <v>421</v>
      </c>
      <c r="J1845" s="156">
        <v>3305695</v>
      </c>
      <c r="K1845" s="157"/>
      <c r="L1845" s="168"/>
      <c r="N1845" s="117"/>
    </row>
    <row r="1846" spans="1:14" s="17" customFormat="1" x14ac:dyDescent="0.25">
      <c r="A1846" s="152">
        <v>44175</v>
      </c>
      <c r="B1846" s="153" t="s">
        <v>58</v>
      </c>
      <c r="C1846" s="153" t="s">
        <v>58</v>
      </c>
      <c r="D1846" s="154" t="s">
        <v>243</v>
      </c>
      <c r="E1846" s="154" t="s">
        <v>104</v>
      </c>
      <c r="F1846" s="154" t="s">
        <v>169</v>
      </c>
      <c r="G1846" s="155" t="str">
        <f>VLOOKUP(Repository_table[[#This Row],[Country of Destination]],$T$11:$U$47,2,)</f>
        <v>Latin America and the Caribbean</v>
      </c>
      <c r="H1846" s="154" t="s">
        <v>119</v>
      </c>
      <c r="I1846" s="154" t="s">
        <v>261</v>
      </c>
      <c r="J1846" s="156">
        <v>3431005</v>
      </c>
      <c r="K1846" s="157"/>
      <c r="L1846" s="168"/>
      <c r="N1846" s="117"/>
    </row>
    <row r="1847" spans="1:14" s="17" customFormat="1" ht="25" x14ac:dyDescent="0.25">
      <c r="A1847" s="152">
        <v>44175</v>
      </c>
      <c r="B1847" s="153" t="s">
        <v>58</v>
      </c>
      <c r="C1847" s="153" t="s">
        <v>403</v>
      </c>
      <c r="D1847" s="154" t="s">
        <v>407</v>
      </c>
      <c r="E1847" s="154" t="s">
        <v>104</v>
      </c>
      <c r="F1847" s="154" t="s">
        <v>352</v>
      </c>
      <c r="G1847" s="155" t="str">
        <f>VLOOKUP(Repository_table[[#This Row],[Country of Destination]],$T$11:$U$47,2,)</f>
        <v>East Asia and Pacific</v>
      </c>
      <c r="H1847" s="154" t="s">
        <v>205</v>
      </c>
      <c r="I1847" s="154" t="s">
        <v>261</v>
      </c>
      <c r="J1847" s="156">
        <v>3311470</v>
      </c>
      <c r="K1847" s="157"/>
      <c r="L1847" s="168"/>
      <c r="N1847" s="117"/>
    </row>
    <row r="1848" spans="1:14" s="17" customFormat="1" ht="25" x14ac:dyDescent="0.25">
      <c r="A1848" s="152">
        <v>44176</v>
      </c>
      <c r="B1848" s="153" t="s">
        <v>292</v>
      </c>
      <c r="C1848" s="153" t="s">
        <v>293</v>
      </c>
      <c r="D1848" s="154" t="s">
        <v>393</v>
      </c>
      <c r="E1848" s="154" t="s">
        <v>104</v>
      </c>
      <c r="F1848" s="154" t="s">
        <v>120</v>
      </c>
      <c r="G1848" s="155" t="str">
        <f>VLOOKUP(Repository_table[[#This Row],[Country of Destination]],$T$11:$U$47,2,)</f>
        <v>Europe and Central Asia</v>
      </c>
      <c r="H1848" s="154" t="s">
        <v>198</v>
      </c>
      <c r="I1848" s="154" t="s">
        <v>296</v>
      </c>
      <c r="J1848" s="156">
        <v>3463671</v>
      </c>
      <c r="K1848" s="157"/>
      <c r="L1848" s="168"/>
      <c r="N1848" s="117"/>
    </row>
    <row r="1849" spans="1:14" s="17" customFormat="1" x14ac:dyDescent="0.25">
      <c r="A1849" s="152">
        <v>44176</v>
      </c>
      <c r="B1849" s="153" t="s">
        <v>423</v>
      </c>
      <c r="C1849" s="153" t="s">
        <v>462</v>
      </c>
      <c r="D1849" s="154" t="s">
        <v>451</v>
      </c>
      <c r="E1849" s="154" t="s">
        <v>104</v>
      </c>
      <c r="F1849" s="154" t="s">
        <v>69</v>
      </c>
      <c r="G1849" s="155" t="str">
        <f>VLOOKUP(Repository_table[[#This Row],[Country of Destination]],$T$11:$U$47,2,)</f>
        <v>East Asia and Pacific</v>
      </c>
      <c r="H1849" s="154" t="s">
        <v>287</v>
      </c>
      <c r="I1849" s="154" t="s">
        <v>421</v>
      </c>
      <c r="J1849" s="156">
        <v>3202385</v>
      </c>
      <c r="K1849" s="157"/>
      <c r="L1849" s="168"/>
      <c r="N1849" s="117"/>
    </row>
    <row r="1850" spans="1:14" s="17" customFormat="1" x14ac:dyDescent="0.25">
      <c r="A1850" s="152">
        <v>44177</v>
      </c>
      <c r="B1850" s="153" t="s">
        <v>377</v>
      </c>
      <c r="C1850" s="153" t="s">
        <v>448</v>
      </c>
      <c r="D1850" s="154" t="s">
        <v>404</v>
      </c>
      <c r="E1850" s="154" t="s">
        <v>104</v>
      </c>
      <c r="F1850" s="154" t="s">
        <v>277</v>
      </c>
      <c r="G1850" s="155" t="str">
        <f>VLOOKUP(Repository_table[[#This Row],[Country of Destination]],$T$11:$U$47,2,)</f>
        <v>Europe and Central Asia</v>
      </c>
      <c r="H1850" s="154" t="s">
        <v>107</v>
      </c>
      <c r="I1850" s="154" t="s">
        <v>378</v>
      </c>
      <c r="J1850" s="156">
        <v>3603243</v>
      </c>
      <c r="K1850" s="157"/>
      <c r="L1850" s="168"/>
      <c r="N1850" s="117"/>
    </row>
    <row r="1851" spans="1:14" s="17" customFormat="1" x14ac:dyDescent="0.25">
      <c r="A1851" s="152">
        <v>44177</v>
      </c>
      <c r="B1851" s="153" t="s">
        <v>58</v>
      </c>
      <c r="C1851" s="153" t="s">
        <v>58</v>
      </c>
      <c r="D1851" s="154" t="s">
        <v>243</v>
      </c>
      <c r="E1851" s="154" t="s">
        <v>104</v>
      </c>
      <c r="F1851" s="154" t="s">
        <v>120</v>
      </c>
      <c r="G1851" s="155" t="str">
        <f>VLOOKUP(Repository_table[[#This Row],[Country of Destination]],$T$11:$U$47,2,)</f>
        <v>Europe and Central Asia</v>
      </c>
      <c r="H1851" s="154" t="s">
        <v>489</v>
      </c>
      <c r="I1851" s="154" t="s">
        <v>261</v>
      </c>
      <c r="J1851" s="156">
        <v>3516500</v>
      </c>
      <c r="K1851" s="157"/>
      <c r="L1851" s="168"/>
      <c r="N1851" s="117"/>
    </row>
    <row r="1852" spans="1:14" s="17" customFormat="1" ht="25" x14ac:dyDescent="0.25">
      <c r="A1852" s="152">
        <v>44178</v>
      </c>
      <c r="B1852" s="153" t="s">
        <v>292</v>
      </c>
      <c r="C1852" s="153" t="s">
        <v>293</v>
      </c>
      <c r="D1852" s="154" t="s">
        <v>393</v>
      </c>
      <c r="E1852" s="154" t="s">
        <v>104</v>
      </c>
      <c r="F1852" s="154" t="s">
        <v>78</v>
      </c>
      <c r="G1852" s="155" t="str">
        <f>VLOOKUP(Repository_table[[#This Row],[Country of Destination]],$T$11:$U$47,2,)</f>
        <v>East Asia and Pacific</v>
      </c>
      <c r="H1852" s="154" t="s">
        <v>106</v>
      </c>
      <c r="I1852" s="154" t="s">
        <v>296</v>
      </c>
      <c r="J1852" s="156">
        <v>3659791</v>
      </c>
      <c r="K1852" s="157"/>
      <c r="L1852" s="168"/>
      <c r="N1852" s="117"/>
    </row>
    <row r="1853" spans="1:14" s="17" customFormat="1" x14ac:dyDescent="0.25">
      <c r="A1853" s="152">
        <v>44178</v>
      </c>
      <c r="B1853" s="153" t="s">
        <v>423</v>
      </c>
      <c r="C1853" s="153" t="s">
        <v>462</v>
      </c>
      <c r="D1853" s="154" t="s">
        <v>451</v>
      </c>
      <c r="E1853" s="154" t="s">
        <v>104</v>
      </c>
      <c r="F1853" s="154" t="s">
        <v>78</v>
      </c>
      <c r="G1853" s="155" t="str">
        <f>VLOOKUP(Repository_table[[#This Row],[Country of Destination]],$T$11:$U$47,2,)</f>
        <v>East Asia and Pacific</v>
      </c>
      <c r="H1853" s="154" t="s">
        <v>208</v>
      </c>
      <c r="I1853" s="154" t="s">
        <v>421</v>
      </c>
      <c r="J1853" s="156">
        <v>3419845</v>
      </c>
      <c r="K1853" s="157"/>
      <c r="L1853" s="168"/>
      <c r="N1853" s="117"/>
    </row>
    <row r="1854" spans="1:14" s="17" customFormat="1" x14ac:dyDescent="0.25">
      <c r="A1854" s="152">
        <v>44178</v>
      </c>
      <c r="B1854" s="153" t="s">
        <v>58</v>
      </c>
      <c r="C1854" s="153" t="s">
        <v>58</v>
      </c>
      <c r="D1854" s="154" t="s">
        <v>243</v>
      </c>
      <c r="E1854" s="154" t="s">
        <v>104</v>
      </c>
      <c r="F1854" s="154" t="s">
        <v>105</v>
      </c>
      <c r="G1854" s="155" t="str">
        <f>VLOOKUP(Repository_table[[#This Row],[Country of Destination]],$T$11:$U$47,2,)</f>
        <v>Europe and Central Asia</v>
      </c>
      <c r="H1854" s="154" t="s">
        <v>524</v>
      </c>
      <c r="I1854" s="154" t="s">
        <v>261</v>
      </c>
      <c r="J1854" s="156">
        <v>3644182</v>
      </c>
      <c r="K1854" s="157"/>
      <c r="L1854" s="168"/>
      <c r="N1854" s="117"/>
    </row>
    <row r="1855" spans="1:14" s="17" customFormat="1" x14ac:dyDescent="0.25">
      <c r="A1855" s="152">
        <v>44179</v>
      </c>
      <c r="B1855" s="153" t="s">
        <v>377</v>
      </c>
      <c r="C1855" s="153" t="s">
        <v>447</v>
      </c>
      <c r="D1855" s="154" t="s">
        <v>404</v>
      </c>
      <c r="E1855" s="154" t="s">
        <v>104</v>
      </c>
      <c r="F1855" s="154" t="s">
        <v>69</v>
      </c>
      <c r="G1855" s="155" t="str">
        <f>VLOOKUP(Repository_table[[#This Row],[Country of Destination]],$T$11:$U$47,2,)</f>
        <v>East Asia and Pacific</v>
      </c>
      <c r="H1855" s="154" t="s">
        <v>458</v>
      </c>
      <c r="I1855" s="154" t="s">
        <v>378</v>
      </c>
      <c r="J1855" s="156">
        <v>3277141</v>
      </c>
      <c r="K1855" s="157"/>
      <c r="L1855" s="168"/>
      <c r="N1855" s="117"/>
    </row>
    <row r="1856" spans="1:14" s="17" customFormat="1" ht="25" x14ac:dyDescent="0.25">
      <c r="A1856" s="152">
        <v>44179</v>
      </c>
      <c r="B1856" s="153" t="s">
        <v>292</v>
      </c>
      <c r="C1856" s="153" t="s">
        <v>293</v>
      </c>
      <c r="D1856" s="154" t="s">
        <v>393</v>
      </c>
      <c r="E1856" s="154" t="s">
        <v>104</v>
      </c>
      <c r="F1856" s="154" t="s">
        <v>69</v>
      </c>
      <c r="G1856" s="155" t="str">
        <f>VLOOKUP(Repository_table[[#This Row],[Country of Destination]],$T$11:$U$47,2,)</f>
        <v>East Asia and Pacific</v>
      </c>
      <c r="H1856" s="154" t="s">
        <v>326</v>
      </c>
      <c r="I1856" s="154" t="s">
        <v>296</v>
      </c>
      <c r="J1856" s="156">
        <v>3264041</v>
      </c>
      <c r="K1856" s="157"/>
      <c r="L1856" s="168"/>
      <c r="N1856" s="117"/>
    </row>
    <row r="1857" spans="1:14" s="17" customFormat="1" x14ac:dyDescent="0.25">
      <c r="A1857" s="152">
        <v>44179</v>
      </c>
      <c r="B1857" s="153" t="s">
        <v>58</v>
      </c>
      <c r="C1857" s="153" t="s">
        <v>58</v>
      </c>
      <c r="D1857" s="154" t="s">
        <v>408</v>
      </c>
      <c r="E1857" s="154" t="s">
        <v>104</v>
      </c>
      <c r="F1857" s="154" t="s">
        <v>120</v>
      </c>
      <c r="G1857" s="155" t="str">
        <f>VLOOKUP(Repository_table[[#This Row],[Country of Destination]],$T$11:$U$47,2,)</f>
        <v>Europe and Central Asia</v>
      </c>
      <c r="H1857" s="154" t="s">
        <v>230</v>
      </c>
      <c r="I1857" s="154" t="s">
        <v>261</v>
      </c>
      <c r="J1857" s="156">
        <v>2914173</v>
      </c>
      <c r="K1857" s="157"/>
      <c r="L1857" s="168"/>
      <c r="N1857" s="117"/>
    </row>
    <row r="1858" spans="1:14" s="17" customFormat="1" x14ac:dyDescent="0.25">
      <c r="A1858" s="152">
        <v>44180</v>
      </c>
      <c r="B1858" s="153" t="s">
        <v>423</v>
      </c>
      <c r="C1858" s="153" t="s">
        <v>462</v>
      </c>
      <c r="D1858" s="154" t="s">
        <v>451</v>
      </c>
      <c r="E1858" s="154" t="s">
        <v>104</v>
      </c>
      <c r="F1858" s="154" t="s">
        <v>232</v>
      </c>
      <c r="G1858" s="155" t="str">
        <f>VLOOKUP(Repository_table[[#This Row],[Country of Destination]],$T$11:$U$47,2,)</f>
        <v>Europe and Central Asia</v>
      </c>
      <c r="H1858" s="154" t="s">
        <v>484</v>
      </c>
      <c r="I1858" s="154" t="s">
        <v>421</v>
      </c>
      <c r="J1858" s="156">
        <v>3606692</v>
      </c>
      <c r="K1858" s="157"/>
      <c r="L1858" s="168"/>
      <c r="N1858" s="117"/>
    </row>
    <row r="1859" spans="1:14" s="17" customFormat="1" x14ac:dyDescent="0.25">
      <c r="A1859" s="152">
        <v>44180</v>
      </c>
      <c r="B1859" s="153" t="s">
        <v>58</v>
      </c>
      <c r="C1859" s="153" t="s">
        <v>58</v>
      </c>
      <c r="D1859" s="154" t="s">
        <v>243</v>
      </c>
      <c r="E1859" s="154" t="s">
        <v>104</v>
      </c>
      <c r="F1859" s="154" t="s">
        <v>352</v>
      </c>
      <c r="G1859" s="155" t="str">
        <f>VLOOKUP(Repository_table[[#This Row],[Country of Destination]],$T$11:$U$47,2,)</f>
        <v>East Asia and Pacific</v>
      </c>
      <c r="H1859" s="154" t="s">
        <v>490</v>
      </c>
      <c r="I1859" s="154" t="s">
        <v>261</v>
      </c>
      <c r="J1859" s="156">
        <v>2980161</v>
      </c>
      <c r="K1859" s="157"/>
      <c r="L1859" s="168"/>
      <c r="N1859" s="117"/>
    </row>
    <row r="1860" spans="1:14" s="17" customFormat="1" x14ac:dyDescent="0.25">
      <c r="A1860" s="152">
        <v>44181</v>
      </c>
      <c r="B1860" s="153" t="s">
        <v>377</v>
      </c>
      <c r="C1860" s="153" t="s">
        <v>448</v>
      </c>
      <c r="D1860" s="154" t="s">
        <v>404</v>
      </c>
      <c r="E1860" s="154" t="s">
        <v>104</v>
      </c>
      <c r="F1860" s="154" t="s">
        <v>196</v>
      </c>
      <c r="G1860" s="155" t="str">
        <f>VLOOKUP(Repository_table[[#This Row],[Country of Destination]],$T$11:$U$47,2,)</f>
        <v>Europe and Central Asia</v>
      </c>
      <c r="H1860" s="154" t="s">
        <v>358</v>
      </c>
      <c r="I1860" s="154" t="s">
        <v>378</v>
      </c>
      <c r="J1860" s="156">
        <v>3315579</v>
      </c>
      <c r="K1860" s="157"/>
      <c r="L1860" s="168"/>
      <c r="N1860" s="117"/>
    </row>
    <row r="1861" spans="1:14" s="17" customFormat="1" ht="25" x14ac:dyDescent="0.25">
      <c r="A1861" s="152">
        <v>44181</v>
      </c>
      <c r="B1861" s="153" t="s">
        <v>292</v>
      </c>
      <c r="C1861" s="153" t="s">
        <v>293</v>
      </c>
      <c r="D1861" s="154" t="s">
        <v>393</v>
      </c>
      <c r="E1861" s="154" t="s">
        <v>104</v>
      </c>
      <c r="F1861" s="154" t="s">
        <v>169</v>
      </c>
      <c r="G1861" s="155" t="str">
        <f>VLOOKUP(Repository_table[[#This Row],[Country of Destination]],$T$11:$U$47,2,)</f>
        <v>Latin America and the Caribbean</v>
      </c>
      <c r="H1861" s="154" t="s">
        <v>161</v>
      </c>
      <c r="I1861" s="154" t="s">
        <v>296</v>
      </c>
      <c r="J1861" s="156">
        <v>3442922</v>
      </c>
      <c r="K1861" s="157"/>
      <c r="L1861" s="168"/>
      <c r="N1861" s="117"/>
    </row>
    <row r="1862" spans="1:14" s="17" customFormat="1" x14ac:dyDescent="0.25">
      <c r="A1862" s="152">
        <v>44181</v>
      </c>
      <c r="B1862" s="153" t="s">
        <v>511</v>
      </c>
      <c r="C1862" s="153" t="s">
        <v>204</v>
      </c>
      <c r="D1862" s="154" t="s">
        <v>253</v>
      </c>
      <c r="E1862" s="154" t="s">
        <v>104</v>
      </c>
      <c r="F1862" s="154" t="s">
        <v>78</v>
      </c>
      <c r="G1862" s="155" t="str">
        <f>VLOOKUP(Repository_table[[#This Row],[Country of Destination]],$T$11:$U$47,2,)</f>
        <v>East Asia and Pacific</v>
      </c>
      <c r="H1862" s="154" t="s">
        <v>391</v>
      </c>
      <c r="I1862" s="154" t="s">
        <v>254</v>
      </c>
      <c r="J1862" s="156">
        <v>3449777</v>
      </c>
      <c r="K1862" s="157"/>
      <c r="L1862" s="168"/>
      <c r="N1862" s="117"/>
    </row>
    <row r="1863" spans="1:14" s="17" customFormat="1" x14ac:dyDescent="0.25">
      <c r="A1863" s="152">
        <v>44181</v>
      </c>
      <c r="B1863" s="153" t="s">
        <v>423</v>
      </c>
      <c r="C1863" s="153" t="s">
        <v>462</v>
      </c>
      <c r="D1863" s="154" t="s">
        <v>451</v>
      </c>
      <c r="E1863" s="154" t="s">
        <v>104</v>
      </c>
      <c r="F1863" s="154" t="s">
        <v>69</v>
      </c>
      <c r="G1863" s="155" t="str">
        <f>VLOOKUP(Repository_table[[#This Row],[Country of Destination]],$T$11:$U$47,2,)</f>
        <v>East Asia and Pacific</v>
      </c>
      <c r="H1863" s="154" t="s">
        <v>402</v>
      </c>
      <c r="I1863" s="154" t="s">
        <v>421</v>
      </c>
      <c r="J1863" s="156">
        <v>3619671</v>
      </c>
      <c r="K1863" s="157"/>
      <c r="L1863" s="168"/>
      <c r="N1863" s="117"/>
    </row>
    <row r="1864" spans="1:14" s="17" customFormat="1" x14ac:dyDescent="0.25">
      <c r="A1864" s="152">
        <v>44181</v>
      </c>
      <c r="B1864" s="153" t="s">
        <v>58</v>
      </c>
      <c r="C1864" s="153" t="s">
        <v>58</v>
      </c>
      <c r="D1864" s="154" t="s">
        <v>242</v>
      </c>
      <c r="E1864" s="154" t="s">
        <v>104</v>
      </c>
      <c r="F1864" s="154" t="s">
        <v>109</v>
      </c>
      <c r="G1864" s="155" t="str">
        <f>VLOOKUP(Repository_table[[#This Row],[Country of Destination]],$T$11:$U$47,2,)</f>
        <v>East Asia and Pacific</v>
      </c>
      <c r="H1864" s="154" t="s">
        <v>263</v>
      </c>
      <c r="I1864" s="154" t="s">
        <v>261</v>
      </c>
      <c r="J1864" s="156">
        <v>3399207</v>
      </c>
      <c r="K1864" s="157"/>
      <c r="L1864" s="168"/>
      <c r="N1864" s="117"/>
    </row>
    <row r="1865" spans="1:14" s="17" customFormat="1" x14ac:dyDescent="0.25">
      <c r="A1865" s="152">
        <v>44182</v>
      </c>
      <c r="B1865" s="153" t="s">
        <v>58</v>
      </c>
      <c r="C1865" s="153" t="s">
        <v>58</v>
      </c>
      <c r="D1865" s="154" t="s">
        <v>243</v>
      </c>
      <c r="E1865" s="154" t="s">
        <v>104</v>
      </c>
      <c r="F1865" s="154" t="s">
        <v>169</v>
      </c>
      <c r="G1865" s="155" t="str">
        <f>VLOOKUP(Repository_table[[#This Row],[Country of Destination]],$T$11:$U$47,2,)</f>
        <v>Latin America and the Caribbean</v>
      </c>
      <c r="H1865" s="154" t="s">
        <v>167</v>
      </c>
      <c r="I1865" s="154" t="s">
        <v>261</v>
      </c>
      <c r="J1865" s="156">
        <v>2914718</v>
      </c>
      <c r="K1865" s="157"/>
      <c r="L1865" s="168"/>
      <c r="N1865" s="117"/>
    </row>
    <row r="1866" spans="1:14" s="17" customFormat="1" x14ac:dyDescent="0.25">
      <c r="A1866" s="152">
        <v>44182</v>
      </c>
      <c r="B1866" s="153" t="s">
        <v>58</v>
      </c>
      <c r="C1866" s="153" t="s">
        <v>58</v>
      </c>
      <c r="D1866" s="154" t="s">
        <v>243</v>
      </c>
      <c r="E1866" s="154" t="s">
        <v>104</v>
      </c>
      <c r="F1866" s="154" t="s">
        <v>78</v>
      </c>
      <c r="G1866" s="155" t="str">
        <f>VLOOKUP(Repository_table[[#This Row],[Country of Destination]],$T$11:$U$47,2,)</f>
        <v>East Asia and Pacific</v>
      </c>
      <c r="H1866" s="154" t="s">
        <v>110</v>
      </c>
      <c r="I1866" s="154" t="s">
        <v>261</v>
      </c>
      <c r="J1866" s="156">
        <v>3705443</v>
      </c>
      <c r="K1866" s="157"/>
      <c r="L1866" s="168"/>
      <c r="N1866" s="117"/>
    </row>
    <row r="1867" spans="1:14" s="17" customFormat="1" x14ac:dyDescent="0.25">
      <c r="A1867" s="152">
        <v>44183</v>
      </c>
      <c r="B1867" s="153" t="s">
        <v>377</v>
      </c>
      <c r="C1867" s="153" t="s">
        <v>447</v>
      </c>
      <c r="D1867" s="154" t="s">
        <v>404</v>
      </c>
      <c r="E1867" s="154" t="s">
        <v>104</v>
      </c>
      <c r="F1867" s="154" t="s">
        <v>318</v>
      </c>
      <c r="G1867" s="155" t="str">
        <f>VLOOKUP(Repository_table[[#This Row],[Country of Destination]],$T$11:$U$47,2,)</f>
        <v>Europe and Central Asia</v>
      </c>
      <c r="H1867" s="154" t="s">
        <v>441</v>
      </c>
      <c r="I1867" s="154" t="s">
        <v>378</v>
      </c>
      <c r="J1867" s="156">
        <v>3246443</v>
      </c>
      <c r="K1867" s="157"/>
      <c r="L1867" s="168"/>
      <c r="N1867" s="117"/>
    </row>
    <row r="1868" spans="1:14" s="17" customFormat="1" x14ac:dyDescent="0.25">
      <c r="A1868" s="152">
        <v>44183</v>
      </c>
      <c r="B1868" s="153" t="s">
        <v>58</v>
      </c>
      <c r="C1868" s="153" t="s">
        <v>58</v>
      </c>
      <c r="D1868" s="154" t="s">
        <v>242</v>
      </c>
      <c r="E1868" s="154" t="s">
        <v>104</v>
      </c>
      <c r="F1868" s="154" t="s">
        <v>109</v>
      </c>
      <c r="G1868" s="155" t="str">
        <f>VLOOKUP(Repository_table[[#This Row],[Country of Destination]],$T$11:$U$47,2,)</f>
        <v>East Asia and Pacific</v>
      </c>
      <c r="H1868" s="154" t="s">
        <v>114</v>
      </c>
      <c r="I1868" s="154" t="s">
        <v>261</v>
      </c>
      <c r="J1868" s="156">
        <v>3443509</v>
      </c>
      <c r="K1868" s="157"/>
      <c r="L1868" s="168"/>
      <c r="N1868" s="117"/>
    </row>
    <row r="1869" spans="1:14" s="17" customFormat="1" ht="25" x14ac:dyDescent="0.25">
      <c r="A1869" s="152">
        <v>44184</v>
      </c>
      <c r="B1869" s="153" t="s">
        <v>292</v>
      </c>
      <c r="C1869" s="153" t="s">
        <v>293</v>
      </c>
      <c r="D1869" s="154" t="s">
        <v>393</v>
      </c>
      <c r="E1869" s="154" t="s">
        <v>104</v>
      </c>
      <c r="F1869" s="154" t="s">
        <v>189</v>
      </c>
      <c r="G1869" s="155" t="str">
        <f>VLOOKUP(Repository_table[[#This Row],[Country of Destination]],$T$11:$U$47,2,)</f>
        <v>Europe and Central Asia</v>
      </c>
      <c r="H1869" s="154" t="s">
        <v>452</v>
      </c>
      <c r="I1869" s="154" t="s">
        <v>296</v>
      </c>
      <c r="J1869" s="156">
        <v>3752010</v>
      </c>
      <c r="K1869" s="157"/>
      <c r="L1869" s="168"/>
      <c r="N1869" s="117"/>
    </row>
    <row r="1870" spans="1:14" s="17" customFormat="1" x14ac:dyDescent="0.25">
      <c r="A1870" s="152">
        <v>44184</v>
      </c>
      <c r="B1870" s="153" t="s">
        <v>511</v>
      </c>
      <c r="C1870" s="153" t="s">
        <v>203</v>
      </c>
      <c r="D1870" s="154" t="s">
        <v>253</v>
      </c>
      <c r="E1870" s="154" t="s">
        <v>104</v>
      </c>
      <c r="F1870" s="154" t="s">
        <v>523</v>
      </c>
      <c r="G1870" s="155" t="str">
        <f>VLOOKUP(Repository_table[[#This Row],[Country of Destination]],$T$11:$U$47,2,)</f>
        <v>Europe and Central Asia</v>
      </c>
      <c r="H1870" s="154" t="s">
        <v>496</v>
      </c>
      <c r="I1870" s="154" t="s">
        <v>254</v>
      </c>
      <c r="J1870" s="156">
        <v>3274945</v>
      </c>
      <c r="K1870" s="157"/>
      <c r="L1870" s="168"/>
      <c r="N1870" s="117"/>
    </row>
    <row r="1871" spans="1:14" s="17" customFormat="1" x14ac:dyDescent="0.25">
      <c r="A1871" s="152">
        <v>44184</v>
      </c>
      <c r="B1871" s="153" t="s">
        <v>58</v>
      </c>
      <c r="C1871" s="153" t="s">
        <v>58</v>
      </c>
      <c r="D1871" s="154" t="s">
        <v>243</v>
      </c>
      <c r="E1871" s="154" t="s">
        <v>104</v>
      </c>
      <c r="F1871" s="154" t="s">
        <v>277</v>
      </c>
      <c r="G1871" s="155" t="str">
        <f>VLOOKUP(Repository_table[[#This Row],[Country of Destination]],$T$11:$U$47,2,)</f>
        <v>Europe and Central Asia</v>
      </c>
      <c r="H1871" s="154" t="s">
        <v>224</v>
      </c>
      <c r="I1871" s="154" t="s">
        <v>261</v>
      </c>
      <c r="J1871" s="156">
        <v>3429876</v>
      </c>
      <c r="K1871" s="157"/>
      <c r="L1871" s="168"/>
      <c r="N1871" s="117"/>
    </row>
    <row r="1872" spans="1:14" s="17" customFormat="1" x14ac:dyDescent="0.25">
      <c r="A1872" s="152">
        <v>44185</v>
      </c>
      <c r="B1872" s="153" t="s">
        <v>377</v>
      </c>
      <c r="C1872" s="153" t="s">
        <v>447</v>
      </c>
      <c r="D1872" s="154" t="s">
        <v>404</v>
      </c>
      <c r="E1872" s="154" t="s">
        <v>104</v>
      </c>
      <c r="F1872" s="154" t="s">
        <v>105</v>
      </c>
      <c r="G1872" s="155" t="str">
        <f>VLOOKUP(Repository_table[[#This Row],[Country of Destination]],$T$11:$U$47,2,)</f>
        <v>Europe and Central Asia</v>
      </c>
      <c r="H1872" s="154" t="s">
        <v>374</v>
      </c>
      <c r="I1872" s="154" t="s">
        <v>378</v>
      </c>
      <c r="J1872" s="156">
        <v>3483068</v>
      </c>
      <c r="K1872" s="157"/>
      <c r="L1872" s="168"/>
      <c r="N1872" s="117"/>
    </row>
    <row r="1873" spans="1:14" s="17" customFormat="1" ht="25" x14ac:dyDescent="0.25">
      <c r="A1873" s="152">
        <v>44185</v>
      </c>
      <c r="B1873" s="153" t="s">
        <v>292</v>
      </c>
      <c r="C1873" s="153" t="s">
        <v>293</v>
      </c>
      <c r="D1873" s="154" t="s">
        <v>393</v>
      </c>
      <c r="E1873" s="154" t="s">
        <v>104</v>
      </c>
      <c r="F1873" s="154" t="s">
        <v>169</v>
      </c>
      <c r="G1873" s="155" t="str">
        <f>VLOOKUP(Repository_table[[#This Row],[Country of Destination]],$T$11:$U$47,2,)</f>
        <v>Latin America and the Caribbean</v>
      </c>
      <c r="H1873" s="154" t="s">
        <v>215</v>
      </c>
      <c r="I1873" s="154" t="s">
        <v>296</v>
      </c>
      <c r="J1873" s="156">
        <v>3294507</v>
      </c>
      <c r="K1873" s="157"/>
      <c r="L1873" s="168"/>
      <c r="N1873" s="117"/>
    </row>
    <row r="1874" spans="1:14" s="17" customFormat="1" ht="25" x14ac:dyDescent="0.25">
      <c r="A1874" s="152">
        <v>44185</v>
      </c>
      <c r="B1874" s="153" t="s">
        <v>58</v>
      </c>
      <c r="C1874" s="153" t="s">
        <v>403</v>
      </c>
      <c r="D1874" s="154" t="s">
        <v>407</v>
      </c>
      <c r="E1874" s="154" t="s">
        <v>104</v>
      </c>
      <c r="F1874" s="154" t="s">
        <v>120</v>
      </c>
      <c r="G1874" s="155" t="str">
        <f>VLOOKUP(Repository_table[[#This Row],[Country of Destination]],$T$11:$U$47,2,)</f>
        <v>Europe and Central Asia</v>
      </c>
      <c r="H1874" s="154" t="s">
        <v>276</v>
      </c>
      <c r="I1874" s="154" t="s">
        <v>261</v>
      </c>
      <c r="J1874" s="156">
        <v>3517124</v>
      </c>
      <c r="K1874" s="157"/>
      <c r="L1874" s="168"/>
      <c r="N1874" s="117"/>
    </row>
    <row r="1875" spans="1:14" s="17" customFormat="1" x14ac:dyDescent="0.25">
      <c r="A1875" s="152">
        <v>44186</v>
      </c>
      <c r="B1875" s="153" t="s">
        <v>377</v>
      </c>
      <c r="C1875" s="153" t="s">
        <v>447</v>
      </c>
      <c r="D1875" s="154" t="s">
        <v>404</v>
      </c>
      <c r="E1875" s="154" t="s">
        <v>104</v>
      </c>
      <c r="F1875" s="154" t="s">
        <v>105</v>
      </c>
      <c r="G1875" s="155" t="str">
        <f>VLOOKUP(Repository_table[[#This Row],[Country of Destination]],$T$11:$U$47,2,)</f>
        <v>Europe and Central Asia</v>
      </c>
      <c r="H1875" s="154" t="s">
        <v>284</v>
      </c>
      <c r="I1875" s="154" t="s">
        <v>378</v>
      </c>
      <c r="J1875" s="156">
        <v>3399443</v>
      </c>
      <c r="K1875" s="157"/>
      <c r="L1875" s="168"/>
      <c r="N1875" s="117"/>
    </row>
    <row r="1876" spans="1:14" s="17" customFormat="1" ht="25" x14ac:dyDescent="0.25">
      <c r="A1876" s="152">
        <v>44186</v>
      </c>
      <c r="B1876" s="153" t="s">
        <v>424</v>
      </c>
      <c r="C1876" s="153" t="s">
        <v>449</v>
      </c>
      <c r="D1876" s="154" t="s">
        <v>450</v>
      </c>
      <c r="E1876" s="154" t="s">
        <v>104</v>
      </c>
      <c r="F1876" s="154" t="s">
        <v>109</v>
      </c>
      <c r="G1876" s="155" t="str">
        <f>VLOOKUP(Repository_table[[#This Row],[Country of Destination]],$T$11:$U$47,2,)</f>
        <v>East Asia and Pacific</v>
      </c>
      <c r="H1876" s="154" t="s">
        <v>467</v>
      </c>
      <c r="I1876" s="154" t="s">
        <v>421</v>
      </c>
      <c r="J1876" s="156">
        <v>3823520</v>
      </c>
      <c r="K1876" s="157"/>
      <c r="L1876" s="168"/>
      <c r="N1876" s="117"/>
    </row>
    <row r="1877" spans="1:14" s="17" customFormat="1" x14ac:dyDescent="0.25">
      <c r="A1877" s="152">
        <v>44186</v>
      </c>
      <c r="B1877" s="153" t="s">
        <v>58</v>
      </c>
      <c r="C1877" s="153" t="s">
        <v>58</v>
      </c>
      <c r="D1877" s="154" t="s">
        <v>243</v>
      </c>
      <c r="E1877" s="154" t="s">
        <v>104</v>
      </c>
      <c r="F1877" s="154" t="s">
        <v>69</v>
      </c>
      <c r="G1877" s="155" t="str">
        <f>VLOOKUP(Repository_table[[#This Row],[Country of Destination]],$T$11:$U$47,2,)</f>
        <v>East Asia and Pacific</v>
      </c>
      <c r="H1877" s="154" t="s">
        <v>181</v>
      </c>
      <c r="I1877" s="154" t="s">
        <v>261</v>
      </c>
      <c r="J1877" s="156">
        <v>3266190</v>
      </c>
      <c r="K1877" s="157"/>
      <c r="L1877" s="168"/>
      <c r="N1877" s="117"/>
    </row>
    <row r="1878" spans="1:14" s="17" customFormat="1" x14ac:dyDescent="0.25">
      <c r="A1878" s="152">
        <v>44186</v>
      </c>
      <c r="B1878" s="153" t="s">
        <v>58</v>
      </c>
      <c r="C1878" s="153" t="s">
        <v>58</v>
      </c>
      <c r="D1878" s="154" t="s">
        <v>408</v>
      </c>
      <c r="E1878" s="154" t="s">
        <v>104</v>
      </c>
      <c r="F1878" s="154" t="s">
        <v>169</v>
      </c>
      <c r="G1878" s="155" t="str">
        <f>VLOOKUP(Repository_table[[#This Row],[Country of Destination]],$T$11:$U$47,2,)</f>
        <v>Latin America and the Caribbean</v>
      </c>
      <c r="H1878" s="154" t="s">
        <v>90</v>
      </c>
      <c r="I1878" s="154" t="s">
        <v>261</v>
      </c>
      <c r="J1878" s="156">
        <v>2885953</v>
      </c>
      <c r="K1878" s="157"/>
      <c r="L1878" s="168"/>
      <c r="N1878" s="117"/>
    </row>
    <row r="1879" spans="1:14" s="17" customFormat="1" ht="25" x14ac:dyDescent="0.25">
      <c r="A1879" s="152">
        <v>44187</v>
      </c>
      <c r="B1879" s="153" t="s">
        <v>424</v>
      </c>
      <c r="C1879" s="153" t="s">
        <v>449</v>
      </c>
      <c r="D1879" s="154" t="s">
        <v>450</v>
      </c>
      <c r="E1879" s="154" t="s">
        <v>104</v>
      </c>
      <c r="F1879" s="154" t="s">
        <v>177</v>
      </c>
      <c r="G1879" s="155" t="str">
        <f>VLOOKUP(Repository_table[[#This Row],[Country of Destination]],$T$11:$U$47,2,)</f>
        <v>Latin America and the Caribbean</v>
      </c>
      <c r="H1879" s="154" t="s">
        <v>340</v>
      </c>
      <c r="I1879" s="154" t="s">
        <v>421</v>
      </c>
      <c r="J1879" s="156">
        <v>2216413</v>
      </c>
      <c r="K1879" s="157"/>
      <c r="L1879" s="168"/>
      <c r="N1879" s="117"/>
    </row>
    <row r="1880" spans="1:14" s="17" customFormat="1" x14ac:dyDescent="0.25">
      <c r="A1880" s="152">
        <v>44188</v>
      </c>
      <c r="B1880" s="153" t="s">
        <v>377</v>
      </c>
      <c r="C1880" s="153" t="s">
        <v>448</v>
      </c>
      <c r="D1880" s="154" t="s">
        <v>404</v>
      </c>
      <c r="E1880" s="154" t="s">
        <v>104</v>
      </c>
      <c r="F1880" s="154" t="s">
        <v>232</v>
      </c>
      <c r="G1880" s="155" t="str">
        <f>VLOOKUP(Repository_table[[#This Row],[Country of Destination]],$T$11:$U$47,2,)</f>
        <v>Europe and Central Asia</v>
      </c>
      <c r="H1880" s="154" t="s">
        <v>503</v>
      </c>
      <c r="I1880" s="154" t="s">
        <v>378</v>
      </c>
      <c r="J1880" s="156">
        <v>3288901</v>
      </c>
      <c r="K1880" s="157"/>
      <c r="L1880" s="168"/>
      <c r="N1880" s="117"/>
    </row>
    <row r="1881" spans="1:14" s="17" customFormat="1" ht="25" x14ac:dyDescent="0.25">
      <c r="A1881" s="152">
        <v>44188</v>
      </c>
      <c r="B1881" s="153" t="s">
        <v>292</v>
      </c>
      <c r="C1881" s="153" t="s">
        <v>293</v>
      </c>
      <c r="D1881" s="154" t="s">
        <v>393</v>
      </c>
      <c r="E1881" s="154" t="s">
        <v>104</v>
      </c>
      <c r="F1881" s="154" t="s">
        <v>78</v>
      </c>
      <c r="G1881" s="155" t="str">
        <f>VLOOKUP(Repository_table[[#This Row],[Country of Destination]],$T$11:$U$47,2,)</f>
        <v>East Asia and Pacific</v>
      </c>
      <c r="H1881" s="154" t="s">
        <v>343</v>
      </c>
      <c r="I1881" s="154" t="s">
        <v>296</v>
      </c>
      <c r="J1881" s="156">
        <v>3390261</v>
      </c>
      <c r="K1881" s="157"/>
      <c r="L1881" s="168"/>
      <c r="N1881" s="117"/>
    </row>
    <row r="1882" spans="1:14" s="17" customFormat="1" x14ac:dyDescent="0.25">
      <c r="A1882" s="152">
        <v>44188</v>
      </c>
      <c r="B1882" s="153" t="s">
        <v>423</v>
      </c>
      <c r="C1882" s="153" t="s">
        <v>462</v>
      </c>
      <c r="D1882" s="154" t="s">
        <v>451</v>
      </c>
      <c r="E1882" s="154" t="s">
        <v>104</v>
      </c>
      <c r="F1882" s="154" t="s">
        <v>105</v>
      </c>
      <c r="G1882" s="155" t="str">
        <f>VLOOKUP(Repository_table[[#This Row],[Country of Destination]],$T$11:$U$47,2,)</f>
        <v>Europe and Central Asia</v>
      </c>
      <c r="H1882" s="154" t="s">
        <v>128</v>
      </c>
      <c r="I1882" s="154" t="s">
        <v>421</v>
      </c>
      <c r="J1882" s="156">
        <v>3418351</v>
      </c>
      <c r="K1882" s="157"/>
      <c r="L1882" s="168"/>
      <c r="N1882" s="117"/>
    </row>
    <row r="1883" spans="1:14" s="17" customFormat="1" x14ac:dyDescent="0.25">
      <c r="A1883" s="152">
        <v>44188</v>
      </c>
      <c r="B1883" s="153" t="s">
        <v>58</v>
      </c>
      <c r="C1883" s="153" t="s">
        <v>58</v>
      </c>
      <c r="D1883" s="154" t="s">
        <v>242</v>
      </c>
      <c r="E1883" s="154" t="s">
        <v>104</v>
      </c>
      <c r="F1883" s="154" t="s">
        <v>109</v>
      </c>
      <c r="G1883" s="155" t="str">
        <f>VLOOKUP(Repository_table[[#This Row],[Country of Destination]],$T$11:$U$47,2,)</f>
        <v>East Asia and Pacific</v>
      </c>
      <c r="H1883" s="154" t="s">
        <v>307</v>
      </c>
      <c r="I1883" s="154" t="s">
        <v>261</v>
      </c>
      <c r="J1883" s="156">
        <v>3667688</v>
      </c>
      <c r="K1883" s="157"/>
      <c r="L1883" s="168"/>
      <c r="N1883" s="117"/>
    </row>
    <row r="1884" spans="1:14" s="17" customFormat="1" x14ac:dyDescent="0.25">
      <c r="A1884" s="152">
        <v>44188</v>
      </c>
      <c r="B1884" s="153" t="s">
        <v>58</v>
      </c>
      <c r="C1884" s="153" t="s">
        <v>58</v>
      </c>
      <c r="D1884" s="154" t="s">
        <v>242</v>
      </c>
      <c r="E1884" s="154" t="s">
        <v>104</v>
      </c>
      <c r="F1884" s="154" t="s">
        <v>109</v>
      </c>
      <c r="G1884" s="155" t="str">
        <f>VLOOKUP(Repository_table[[#This Row],[Country of Destination]],$T$11:$U$47,2,)</f>
        <v>East Asia and Pacific</v>
      </c>
      <c r="H1884" s="154" t="s">
        <v>165</v>
      </c>
      <c r="I1884" s="154" t="s">
        <v>261</v>
      </c>
      <c r="J1884" s="156">
        <v>3678797</v>
      </c>
      <c r="K1884" s="157"/>
      <c r="L1884" s="168"/>
      <c r="N1884" s="117"/>
    </row>
    <row r="1885" spans="1:14" s="17" customFormat="1" x14ac:dyDescent="0.25">
      <c r="A1885" s="152">
        <v>44189</v>
      </c>
      <c r="B1885" s="153" t="s">
        <v>423</v>
      </c>
      <c r="C1885" s="153" t="s">
        <v>462</v>
      </c>
      <c r="D1885" s="154" t="s">
        <v>451</v>
      </c>
      <c r="E1885" s="154" t="s">
        <v>104</v>
      </c>
      <c r="F1885" s="154" t="s">
        <v>78</v>
      </c>
      <c r="G1885" s="155" t="str">
        <f>VLOOKUP(Repository_table[[#This Row],[Country of Destination]],$T$11:$U$47,2,)</f>
        <v>East Asia and Pacific</v>
      </c>
      <c r="H1885" s="154" t="s">
        <v>459</v>
      </c>
      <c r="I1885" s="154" t="s">
        <v>421</v>
      </c>
      <c r="J1885" s="156">
        <v>3713267</v>
      </c>
      <c r="K1885" s="157"/>
      <c r="L1885" s="168"/>
      <c r="N1885" s="117"/>
    </row>
    <row r="1886" spans="1:14" s="17" customFormat="1" x14ac:dyDescent="0.25">
      <c r="A1886" s="152">
        <v>44189</v>
      </c>
      <c r="B1886" s="153" t="s">
        <v>58</v>
      </c>
      <c r="C1886" s="153" t="s">
        <v>58</v>
      </c>
      <c r="D1886" s="154" t="s">
        <v>243</v>
      </c>
      <c r="E1886" s="154" t="s">
        <v>104</v>
      </c>
      <c r="F1886" s="154" t="s">
        <v>105</v>
      </c>
      <c r="G1886" s="155" t="str">
        <f>VLOOKUP(Repository_table[[#This Row],[Country of Destination]],$T$11:$U$47,2,)</f>
        <v>Europe and Central Asia</v>
      </c>
      <c r="H1886" s="154" t="s">
        <v>123</v>
      </c>
      <c r="I1886" s="154" t="s">
        <v>261</v>
      </c>
      <c r="J1886" s="156">
        <v>2936998</v>
      </c>
      <c r="K1886" s="157"/>
      <c r="L1886" s="168"/>
      <c r="N1886" s="117"/>
    </row>
    <row r="1887" spans="1:14" s="17" customFormat="1" ht="25" x14ac:dyDescent="0.25">
      <c r="A1887" s="152">
        <v>44190</v>
      </c>
      <c r="B1887" s="153" t="s">
        <v>292</v>
      </c>
      <c r="C1887" s="153" t="s">
        <v>293</v>
      </c>
      <c r="D1887" s="154" t="s">
        <v>393</v>
      </c>
      <c r="E1887" s="154" t="s">
        <v>104</v>
      </c>
      <c r="F1887" s="154" t="s">
        <v>232</v>
      </c>
      <c r="G1887" s="155" t="str">
        <f>VLOOKUP(Repository_table[[#This Row],[Country of Destination]],$T$11:$U$47,2,)</f>
        <v>Europe and Central Asia</v>
      </c>
      <c r="H1887" s="154" t="s">
        <v>255</v>
      </c>
      <c r="I1887" s="154" t="s">
        <v>296</v>
      </c>
      <c r="J1887" s="156">
        <v>3295992</v>
      </c>
      <c r="K1887" s="157"/>
      <c r="L1887" s="168"/>
      <c r="N1887" s="117"/>
    </row>
    <row r="1888" spans="1:14" s="17" customFormat="1" x14ac:dyDescent="0.25">
      <c r="A1888" s="152">
        <v>44190</v>
      </c>
      <c r="B1888" s="153" t="s">
        <v>511</v>
      </c>
      <c r="C1888" s="153" t="s">
        <v>204</v>
      </c>
      <c r="D1888" s="154" t="s">
        <v>253</v>
      </c>
      <c r="E1888" s="154" t="s">
        <v>104</v>
      </c>
      <c r="F1888" s="154" t="s">
        <v>78</v>
      </c>
      <c r="G1888" s="155" t="str">
        <f>VLOOKUP(Repository_table[[#This Row],[Country of Destination]],$T$11:$U$47,2,)</f>
        <v>East Asia and Pacific</v>
      </c>
      <c r="H1888" s="154" t="s">
        <v>289</v>
      </c>
      <c r="I1888" s="154" t="s">
        <v>254</v>
      </c>
      <c r="J1888" s="156">
        <v>3442607</v>
      </c>
      <c r="K1888" s="157"/>
      <c r="L1888" s="168"/>
      <c r="N1888" s="117"/>
    </row>
    <row r="1889" spans="1:14" s="17" customFormat="1" x14ac:dyDescent="0.25">
      <c r="A1889" s="152">
        <v>44191</v>
      </c>
      <c r="B1889" s="153" t="s">
        <v>377</v>
      </c>
      <c r="C1889" s="153" t="s">
        <v>447</v>
      </c>
      <c r="D1889" s="154" t="s">
        <v>404</v>
      </c>
      <c r="E1889" s="154" t="s">
        <v>104</v>
      </c>
      <c r="F1889" s="154" t="s">
        <v>65</v>
      </c>
      <c r="G1889" s="155" t="str">
        <f>VLOOKUP(Repository_table[[#This Row],[Country of Destination]],$T$11:$U$47,2,)</f>
        <v>South Asia</v>
      </c>
      <c r="H1889" s="154" t="s">
        <v>438</v>
      </c>
      <c r="I1889" s="154" t="s">
        <v>378</v>
      </c>
      <c r="J1889" s="156">
        <v>3640374</v>
      </c>
      <c r="K1889" s="157"/>
      <c r="L1889" s="168"/>
      <c r="N1889" s="117"/>
    </row>
    <row r="1890" spans="1:14" s="17" customFormat="1" x14ac:dyDescent="0.25">
      <c r="A1890" s="152">
        <v>44191</v>
      </c>
      <c r="B1890" s="153" t="s">
        <v>423</v>
      </c>
      <c r="C1890" s="153" t="s">
        <v>462</v>
      </c>
      <c r="D1890" s="154" t="s">
        <v>451</v>
      </c>
      <c r="E1890" s="154" t="s">
        <v>104</v>
      </c>
      <c r="F1890" s="154" t="s">
        <v>78</v>
      </c>
      <c r="G1890" s="155" t="str">
        <f>VLOOKUP(Repository_table[[#This Row],[Country of Destination]],$T$11:$U$47,2,)</f>
        <v>East Asia and Pacific</v>
      </c>
      <c r="H1890" s="154" t="s">
        <v>270</v>
      </c>
      <c r="I1890" s="154" t="s">
        <v>421</v>
      </c>
      <c r="J1890" s="156">
        <v>3640158</v>
      </c>
      <c r="K1890" s="157"/>
      <c r="L1890" s="168"/>
      <c r="N1890" s="117"/>
    </row>
    <row r="1891" spans="1:14" s="17" customFormat="1" x14ac:dyDescent="0.25">
      <c r="A1891" s="152">
        <v>44191</v>
      </c>
      <c r="B1891" s="153" t="s">
        <v>58</v>
      </c>
      <c r="C1891" s="153" t="s">
        <v>58</v>
      </c>
      <c r="D1891" s="154" t="s">
        <v>243</v>
      </c>
      <c r="E1891" s="154" t="s">
        <v>104</v>
      </c>
      <c r="F1891" s="154" t="s">
        <v>78</v>
      </c>
      <c r="G1891" s="155" t="str">
        <f>VLOOKUP(Repository_table[[#This Row],[Country of Destination]],$T$11:$U$47,2,)</f>
        <v>East Asia and Pacific</v>
      </c>
      <c r="H1891" s="154" t="s">
        <v>226</v>
      </c>
      <c r="I1891" s="154" t="s">
        <v>261</v>
      </c>
      <c r="J1891" s="156">
        <v>3504792</v>
      </c>
      <c r="K1891" s="157"/>
      <c r="L1891" s="168"/>
      <c r="N1891" s="117"/>
    </row>
    <row r="1892" spans="1:14" s="17" customFormat="1" x14ac:dyDescent="0.25">
      <c r="A1892" s="152">
        <v>44191</v>
      </c>
      <c r="B1892" s="153" t="s">
        <v>58</v>
      </c>
      <c r="C1892" s="153" t="s">
        <v>58</v>
      </c>
      <c r="D1892" s="154" t="s">
        <v>242</v>
      </c>
      <c r="E1892" s="154" t="s">
        <v>104</v>
      </c>
      <c r="F1892" s="154" t="s">
        <v>109</v>
      </c>
      <c r="G1892" s="155" t="str">
        <f>VLOOKUP(Repository_table[[#This Row],[Country of Destination]],$T$11:$U$47,2,)</f>
        <v>East Asia and Pacific</v>
      </c>
      <c r="H1892" s="154" t="s">
        <v>247</v>
      </c>
      <c r="I1892" s="154" t="s">
        <v>261</v>
      </c>
      <c r="J1892" s="156">
        <v>3646437</v>
      </c>
      <c r="K1892" s="157"/>
      <c r="L1892" s="168"/>
      <c r="N1892" s="117"/>
    </row>
    <row r="1893" spans="1:14" s="17" customFormat="1" x14ac:dyDescent="0.25">
      <c r="A1893" s="152">
        <v>44192</v>
      </c>
      <c r="B1893" s="153" t="s">
        <v>377</v>
      </c>
      <c r="C1893" s="153" t="s">
        <v>448</v>
      </c>
      <c r="D1893" s="154" t="s">
        <v>404</v>
      </c>
      <c r="E1893" s="154" t="s">
        <v>104</v>
      </c>
      <c r="F1893" s="154" t="s">
        <v>78</v>
      </c>
      <c r="G1893" s="155" t="str">
        <f>VLOOKUP(Repository_table[[#This Row],[Country of Destination]],$T$11:$U$47,2,)</f>
        <v>East Asia and Pacific</v>
      </c>
      <c r="H1893" s="154" t="s">
        <v>379</v>
      </c>
      <c r="I1893" s="154" t="s">
        <v>378</v>
      </c>
      <c r="J1893" s="156">
        <v>3701613</v>
      </c>
      <c r="K1893" s="157"/>
      <c r="L1893" s="168"/>
      <c r="N1893" s="117"/>
    </row>
    <row r="1894" spans="1:14" s="17" customFormat="1" ht="25" x14ac:dyDescent="0.25">
      <c r="A1894" s="152">
        <v>44192</v>
      </c>
      <c r="B1894" s="153" t="s">
        <v>292</v>
      </c>
      <c r="C1894" s="153" t="s">
        <v>293</v>
      </c>
      <c r="D1894" s="154" t="s">
        <v>394</v>
      </c>
      <c r="E1894" s="154" t="s">
        <v>104</v>
      </c>
      <c r="F1894" s="154" t="s">
        <v>109</v>
      </c>
      <c r="G1894" s="155" t="str">
        <f>VLOOKUP(Repository_table[[#This Row],[Country of Destination]],$T$11:$U$47,2,)</f>
        <v>East Asia and Pacific</v>
      </c>
      <c r="H1894" s="154" t="s">
        <v>457</v>
      </c>
      <c r="I1894" s="154" t="s">
        <v>296</v>
      </c>
      <c r="J1894" s="156">
        <v>3810030</v>
      </c>
      <c r="K1894" s="157"/>
      <c r="L1894" s="168"/>
      <c r="N1894" s="117"/>
    </row>
    <row r="1895" spans="1:14" s="17" customFormat="1" x14ac:dyDescent="0.25">
      <c r="A1895" s="152">
        <v>44192</v>
      </c>
      <c r="B1895" s="153" t="s">
        <v>511</v>
      </c>
      <c r="C1895" s="153" t="s">
        <v>203</v>
      </c>
      <c r="D1895" s="154" t="s">
        <v>258</v>
      </c>
      <c r="E1895" s="154" t="s">
        <v>104</v>
      </c>
      <c r="F1895" s="154" t="s">
        <v>109</v>
      </c>
      <c r="G1895" s="155" t="str">
        <f>VLOOKUP(Repository_table[[#This Row],[Country of Destination]],$T$11:$U$47,2,)</f>
        <v>East Asia and Pacific</v>
      </c>
      <c r="H1895" s="154" t="s">
        <v>356</v>
      </c>
      <c r="I1895" s="154" t="s">
        <v>254</v>
      </c>
      <c r="J1895" s="156">
        <v>3281725</v>
      </c>
      <c r="K1895" s="157"/>
      <c r="L1895" s="168"/>
      <c r="N1895" s="117"/>
    </row>
    <row r="1896" spans="1:14" s="17" customFormat="1" x14ac:dyDescent="0.25">
      <c r="A1896" s="152">
        <v>44192</v>
      </c>
      <c r="B1896" s="153" t="s">
        <v>58</v>
      </c>
      <c r="C1896" s="153" t="s">
        <v>58</v>
      </c>
      <c r="D1896" s="154" t="s">
        <v>243</v>
      </c>
      <c r="E1896" s="154" t="s">
        <v>104</v>
      </c>
      <c r="F1896" s="154" t="s">
        <v>352</v>
      </c>
      <c r="G1896" s="155" t="str">
        <f>VLOOKUP(Repository_table[[#This Row],[Country of Destination]],$T$11:$U$47,2,)</f>
        <v>East Asia and Pacific</v>
      </c>
      <c r="H1896" s="154" t="s">
        <v>306</v>
      </c>
      <c r="I1896" s="154" t="s">
        <v>261</v>
      </c>
      <c r="J1896" s="156">
        <v>3118174</v>
      </c>
      <c r="K1896" s="157"/>
      <c r="L1896" s="168"/>
      <c r="N1896" s="117"/>
    </row>
    <row r="1897" spans="1:14" s="17" customFormat="1" ht="25" x14ac:dyDescent="0.25">
      <c r="A1897" s="152">
        <v>44193</v>
      </c>
      <c r="B1897" s="153" t="s">
        <v>424</v>
      </c>
      <c r="C1897" s="153" t="s">
        <v>449</v>
      </c>
      <c r="D1897" s="154" t="s">
        <v>450</v>
      </c>
      <c r="E1897" s="154" t="s">
        <v>104</v>
      </c>
      <c r="F1897" s="154" t="s">
        <v>109</v>
      </c>
      <c r="G1897" s="155" t="str">
        <f>VLOOKUP(Repository_table[[#This Row],[Country of Destination]],$T$11:$U$47,2,)</f>
        <v>East Asia and Pacific</v>
      </c>
      <c r="H1897" s="154" t="s">
        <v>375</v>
      </c>
      <c r="I1897" s="154" t="s">
        <v>421</v>
      </c>
      <c r="J1897" s="156">
        <v>3719089</v>
      </c>
      <c r="K1897" s="157"/>
      <c r="L1897" s="168"/>
      <c r="N1897" s="117"/>
    </row>
    <row r="1898" spans="1:14" s="17" customFormat="1" x14ac:dyDescent="0.25">
      <c r="A1898" s="152">
        <v>44193</v>
      </c>
      <c r="B1898" s="153" t="s">
        <v>58</v>
      </c>
      <c r="C1898" s="153" t="s">
        <v>58</v>
      </c>
      <c r="D1898" s="154" t="s">
        <v>243</v>
      </c>
      <c r="E1898" s="154" t="s">
        <v>104</v>
      </c>
      <c r="F1898" s="154" t="s">
        <v>69</v>
      </c>
      <c r="G1898" s="155" t="str">
        <f>VLOOKUP(Repository_table[[#This Row],[Country of Destination]],$T$11:$U$47,2,)</f>
        <v>East Asia and Pacific</v>
      </c>
      <c r="H1898" s="154" t="s">
        <v>225</v>
      </c>
      <c r="I1898" s="154" t="s">
        <v>261</v>
      </c>
      <c r="J1898" s="156">
        <v>3262055</v>
      </c>
      <c r="K1898" s="157"/>
      <c r="L1898" s="168"/>
      <c r="N1898" s="117"/>
    </row>
    <row r="1899" spans="1:14" s="17" customFormat="1" x14ac:dyDescent="0.25">
      <c r="A1899" s="152">
        <v>44194</v>
      </c>
      <c r="B1899" s="153" t="s">
        <v>58</v>
      </c>
      <c r="C1899" s="153" t="s">
        <v>58</v>
      </c>
      <c r="D1899" s="154" t="s">
        <v>390</v>
      </c>
      <c r="E1899" s="154" t="s">
        <v>104</v>
      </c>
      <c r="F1899" s="154" t="s">
        <v>109</v>
      </c>
      <c r="G1899" s="155" t="str">
        <f>VLOOKUP(Repository_table[[#This Row],[Country of Destination]],$T$11:$U$47,2,)</f>
        <v>East Asia and Pacific</v>
      </c>
      <c r="H1899" s="154" t="s">
        <v>152</v>
      </c>
      <c r="I1899" s="154" t="s">
        <v>261</v>
      </c>
      <c r="J1899" s="156">
        <v>3692592</v>
      </c>
      <c r="K1899" s="157"/>
      <c r="L1899" s="168"/>
      <c r="N1899" s="117"/>
    </row>
    <row r="1900" spans="1:14" s="17" customFormat="1" x14ac:dyDescent="0.25">
      <c r="A1900" s="152">
        <v>44195</v>
      </c>
      <c r="B1900" s="153" t="s">
        <v>377</v>
      </c>
      <c r="C1900" s="153" t="s">
        <v>447</v>
      </c>
      <c r="D1900" s="154" t="s">
        <v>404</v>
      </c>
      <c r="E1900" s="154" t="s">
        <v>104</v>
      </c>
      <c r="F1900" s="154" t="s">
        <v>78</v>
      </c>
      <c r="G1900" s="155" t="str">
        <f>VLOOKUP(Repository_table[[#This Row],[Country of Destination]],$T$11:$U$47,2,)</f>
        <v>East Asia and Pacific</v>
      </c>
      <c r="H1900" s="154" t="s">
        <v>419</v>
      </c>
      <c r="I1900" s="154" t="s">
        <v>378</v>
      </c>
      <c r="J1900" s="156">
        <v>3507094</v>
      </c>
      <c r="K1900" s="157"/>
      <c r="L1900" s="168"/>
      <c r="N1900" s="117"/>
    </row>
    <row r="1901" spans="1:14" s="17" customFormat="1" x14ac:dyDescent="0.25">
      <c r="A1901" s="152">
        <v>44195</v>
      </c>
      <c r="B1901" s="153" t="s">
        <v>58</v>
      </c>
      <c r="C1901" s="153" t="s">
        <v>58</v>
      </c>
      <c r="D1901" s="154" t="s">
        <v>243</v>
      </c>
      <c r="E1901" s="154" t="s">
        <v>104</v>
      </c>
      <c r="F1901" s="154" t="s">
        <v>169</v>
      </c>
      <c r="G1901" s="155" t="str">
        <f>VLOOKUP(Repository_table[[#This Row],[Country of Destination]],$T$11:$U$47,2,)</f>
        <v>Latin America and the Caribbean</v>
      </c>
      <c r="H1901" s="154" t="s">
        <v>499</v>
      </c>
      <c r="I1901" s="154" t="s">
        <v>261</v>
      </c>
      <c r="J1901" s="156">
        <v>3690419</v>
      </c>
      <c r="K1901" s="157"/>
      <c r="L1901" s="168"/>
      <c r="N1901" s="117"/>
    </row>
    <row r="1902" spans="1:14" s="17" customFormat="1" x14ac:dyDescent="0.25">
      <c r="A1902" s="152">
        <v>44195</v>
      </c>
      <c r="B1902" s="153" t="s">
        <v>453</v>
      </c>
      <c r="C1902" s="153" t="s">
        <v>86</v>
      </c>
      <c r="D1902" s="154" t="s">
        <v>515</v>
      </c>
      <c r="E1902" s="154" t="s">
        <v>104</v>
      </c>
      <c r="F1902" s="154" t="s">
        <v>108</v>
      </c>
      <c r="G1902" s="155" t="str">
        <f>VLOOKUP(Repository_table[[#This Row],[Country of Destination]],$T$11:$U$47,2,)</f>
        <v>Latin America and the Caribbean</v>
      </c>
      <c r="H1902" s="154" t="s">
        <v>321</v>
      </c>
      <c r="I1902" s="154" t="s">
        <v>297</v>
      </c>
      <c r="J1902" s="156">
        <v>2949571</v>
      </c>
      <c r="K1902" s="157"/>
      <c r="L1902" s="168"/>
      <c r="N1902" s="117"/>
    </row>
    <row r="1903" spans="1:14" s="17" customFormat="1" x14ac:dyDescent="0.25">
      <c r="A1903" s="152">
        <v>44196</v>
      </c>
      <c r="B1903" s="153" t="s">
        <v>377</v>
      </c>
      <c r="C1903" s="153" t="s">
        <v>447</v>
      </c>
      <c r="D1903" s="154" t="s">
        <v>404</v>
      </c>
      <c r="E1903" s="154" t="s">
        <v>104</v>
      </c>
      <c r="F1903" s="154" t="s">
        <v>78</v>
      </c>
      <c r="G1903" s="155" t="str">
        <f>VLOOKUP(Repository_table[[#This Row],[Country of Destination]],$T$11:$U$47,2,)</f>
        <v>East Asia and Pacific</v>
      </c>
      <c r="H1903" s="154" t="s">
        <v>476</v>
      </c>
      <c r="I1903" s="154" t="s">
        <v>378</v>
      </c>
      <c r="J1903" s="156">
        <v>3629300</v>
      </c>
      <c r="K1903" s="157"/>
      <c r="L1903" s="168"/>
      <c r="N1903" s="117"/>
    </row>
    <row r="1904" spans="1:14" s="17" customFormat="1" ht="25" x14ac:dyDescent="0.25">
      <c r="A1904" s="152">
        <v>44196</v>
      </c>
      <c r="B1904" s="153" t="s">
        <v>292</v>
      </c>
      <c r="C1904" s="153" t="s">
        <v>293</v>
      </c>
      <c r="D1904" s="154" t="s">
        <v>394</v>
      </c>
      <c r="E1904" s="154" t="s">
        <v>104</v>
      </c>
      <c r="F1904" s="154" t="s">
        <v>109</v>
      </c>
      <c r="G1904" s="155" t="str">
        <f>VLOOKUP(Repository_table[[#This Row],[Country of Destination]],$T$11:$U$47,2,)</f>
        <v>East Asia and Pacific</v>
      </c>
      <c r="H1904" s="154" t="s">
        <v>512</v>
      </c>
      <c r="I1904" s="154" t="s">
        <v>296</v>
      </c>
      <c r="J1904" s="156">
        <v>3454825</v>
      </c>
      <c r="K1904" s="157"/>
      <c r="L1904" s="168"/>
      <c r="N1904" s="117"/>
    </row>
    <row r="1905" spans="1:14" s="17" customFormat="1" x14ac:dyDescent="0.25">
      <c r="A1905" s="143">
        <v>44197</v>
      </c>
      <c r="B1905" s="146" t="s">
        <v>58</v>
      </c>
      <c r="C1905" s="146" t="s">
        <v>58</v>
      </c>
      <c r="D1905" s="147" t="s">
        <v>243</v>
      </c>
      <c r="E1905" s="147" t="s">
        <v>104</v>
      </c>
      <c r="F1905" s="147" t="s">
        <v>69</v>
      </c>
      <c r="G1905" s="148" t="str">
        <f>VLOOKUP(Repository_table[[#This Row],[Country of Destination]],$T$11:$U$47,2,)</f>
        <v>East Asia and Pacific</v>
      </c>
      <c r="H1905" s="147" t="s">
        <v>272</v>
      </c>
      <c r="I1905" s="147" t="s">
        <v>261</v>
      </c>
      <c r="J1905" s="149">
        <v>3805368</v>
      </c>
      <c r="K1905" s="39"/>
      <c r="L1905" s="144"/>
      <c r="N1905" s="117"/>
    </row>
    <row r="1906" spans="1:14" s="17" customFormat="1" x14ac:dyDescent="0.25">
      <c r="A1906" s="143">
        <v>44197</v>
      </c>
      <c r="B1906" s="146" t="s">
        <v>58</v>
      </c>
      <c r="C1906" s="146" t="s">
        <v>58</v>
      </c>
      <c r="D1906" s="147" t="s">
        <v>242</v>
      </c>
      <c r="E1906" s="147" t="s">
        <v>104</v>
      </c>
      <c r="F1906" s="147" t="s">
        <v>283</v>
      </c>
      <c r="G1906" s="148" t="str">
        <f>VLOOKUP(Repository_table[[#This Row],[Country of Destination]],$T$11:$U$47,2,)</f>
        <v>East Asia and Pacific</v>
      </c>
      <c r="H1906" s="147" t="s">
        <v>529</v>
      </c>
      <c r="I1906" s="147" t="s">
        <v>261</v>
      </c>
      <c r="J1906" s="149">
        <v>3688140</v>
      </c>
      <c r="K1906" s="39"/>
      <c r="L1906" s="144"/>
      <c r="N1906" s="117"/>
    </row>
    <row r="1907" spans="1:14" s="17" customFormat="1" x14ac:dyDescent="0.25">
      <c r="A1907" s="143">
        <v>44198</v>
      </c>
      <c r="B1907" s="146" t="s">
        <v>377</v>
      </c>
      <c r="C1907" s="146" t="s">
        <v>448</v>
      </c>
      <c r="D1907" s="147" t="s">
        <v>404</v>
      </c>
      <c r="E1907" s="147" t="s">
        <v>104</v>
      </c>
      <c r="F1907" s="147" t="s">
        <v>78</v>
      </c>
      <c r="G1907" s="148" t="str">
        <f>VLOOKUP(Repository_table[[#This Row],[Country of Destination]],$T$11:$U$47,2,)</f>
        <v>East Asia and Pacific</v>
      </c>
      <c r="H1907" s="147" t="s">
        <v>364</v>
      </c>
      <c r="I1907" s="147" t="s">
        <v>378</v>
      </c>
      <c r="J1907" s="149">
        <v>3483869</v>
      </c>
      <c r="K1907" s="39"/>
      <c r="L1907" s="144"/>
      <c r="N1907" s="117"/>
    </row>
    <row r="1908" spans="1:14" s="17" customFormat="1" ht="25" x14ac:dyDescent="0.25">
      <c r="A1908" s="143">
        <v>44198</v>
      </c>
      <c r="B1908" s="146" t="s">
        <v>292</v>
      </c>
      <c r="C1908" s="146" t="s">
        <v>293</v>
      </c>
      <c r="D1908" s="147" t="s">
        <v>394</v>
      </c>
      <c r="E1908" s="147" t="s">
        <v>104</v>
      </c>
      <c r="F1908" s="147" t="s">
        <v>109</v>
      </c>
      <c r="G1908" s="148" t="str">
        <f>VLOOKUP(Repository_table[[#This Row],[Country of Destination]],$T$11:$U$47,2,)</f>
        <v>East Asia and Pacific</v>
      </c>
      <c r="H1908" s="147" t="s">
        <v>518</v>
      </c>
      <c r="I1908" s="147" t="s">
        <v>296</v>
      </c>
      <c r="J1908" s="149">
        <v>3668758</v>
      </c>
      <c r="K1908" s="39"/>
      <c r="L1908" s="144"/>
      <c r="N1908" s="117"/>
    </row>
    <row r="1909" spans="1:14" s="17" customFormat="1" ht="25" x14ac:dyDescent="0.25">
      <c r="A1909" s="143">
        <v>44198</v>
      </c>
      <c r="B1909" s="146" t="s">
        <v>424</v>
      </c>
      <c r="C1909" s="146" t="s">
        <v>449</v>
      </c>
      <c r="D1909" s="147" t="s">
        <v>533</v>
      </c>
      <c r="E1909" s="147" t="s">
        <v>104</v>
      </c>
      <c r="F1909" s="147" t="s">
        <v>78</v>
      </c>
      <c r="G1909" s="148" t="str">
        <f>VLOOKUP(Repository_table[[#This Row],[Country of Destination]],$T$11:$U$47,2,)</f>
        <v>East Asia and Pacific</v>
      </c>
      <c r="H1909" s="147" t="s">
        <v>340</v>
      </c>
      <c r="I1909" s="147" t="s">
        <v>421</v>
      </c>
      <c r="J1909" s="149">
        <v>3307098</v>
      </c>
      <c r="K1909" s="39"/>
      <c r="L1909" s="144"/>
      <c r="N1909" s="117"/>
    </row>
    <row r="1910" spans="1:14" s="17" customFormat="1" x14ac:dyDescent="0.25">
      <c r="A1910" s="143">
        <v>44198</v>
      </c>
      <c r="B1910" s="146" t="s">
        <v>58</v>
      </c>
      <c r="C1910" s="146" t="s">
        <v>58</v>
      </c>
      <c r="D1910" s="147" t="s">
        <v>243</v>
      </c>
      <c r="E1910" s="147" t="s">
        <v>104</v>
      </c>
      <c r="F1910" s="147" t="s">
        <v>65</v>
      </c>
      <c r="G1910" s="148" t="str">
        <f>VLOOKUP(Repository_table[[#This Row],[Country of Destination]],$T$11:$U$47,2,)</f>
        <v>South Asia</v>
      </c>
      <c r="H1910" s="147" t="s">
        <v>304</v>
      </c>
      <c r="I1910" s="147" t="s">
        <v>261</v>
      </c>
      <c r="J1910" s="149">
        <v>3266510</v>
      </c>
      <c r="K1910" s="39"/>
      <c r="L1910" s="144"/>
      <c r="N1910" s="117"/>
    </row>
    <row r="1911" spans="1:14" s="17" customFormat="1" ht="25" x14ac:dyDescent="0.25">
      <c r="A1911" s="143">
        <v>44199</v>
      </c>
      <c r="B1911" s="146" t="s">
        <v>292</v>
      </c>
      <c r="C1911" s="146" t="s">
        <v>293</v>
      </c>
      <c r="D1911" s="147" t="s">
        <v>394</v>
      </c>
      <c r="E1911" s="147" t="s">
        <v>104</v>
      </c>
      <c r="F1911" s="147" t="s">
        <v>109</v>
      </c>
      <c r="G1911" s="148" t="str">
        <f>VLOOKUP(Repository_table[[#This Row],[Country of Destination]],$T$11:$U$47,2,)</f>
        <v>East Asia and Pacific</v>
      </c>
      <c r="H1911" s="147" t="s">
        <v>415</v>
      </c>
      <c r="I1911" s="147" t="s">
        <v>296</v>
      </c>
      <c r="J1911" s="149">
        <v>3707091</v>
      </c>
      <c r="K1911" s="39"/>
      <c r="L1911" s="144"/>
      <c r="N1911" s="117"/>
    </row>
    <row r="1912" spans="1:14" s="17" customFormat="1" x14ac:dyDescent="0.25">
      <c r="A1912" s="143">
        <v>44199</v>
      </c>
      <c r="B1912" s="146" t="s">
        <v>511</v>
      </c>
      <c r="C1912" s="146" t="s">
        <v>204</v>
      </c>
      <c r="D1912" s="147" t="s">
        <v>258</v>
      </c>
      <c r="E1912" s="147" t="s">
        <v>104</v>
      </c>
      <c r="F1912" s="147" t="s">
        <v>109</v>
      </c>
      <c r="G1912" s="148" t="str">
        <f>VLOOKUP(Repository_table[[#This Row],[Country of Destination]],$T$11:$U$47,2,)</f>
        <v>East Asia and Pacific</v>
      </c>
      <c r="H1912" s="147" t="s">
        <v>445</v>
      </c>
      <c r="I1912" s="147" t="s">
        <v>254</v>
      </c>
      <c r="J1912" s="149">
        <v>3457263</v>
      </c>
      <c r="K1912" s="39"/>
      <c r="L1912" s="144"/>
      <c r="N1912" s="117"/>
    </row>
    <row r="1913" spans="1:14" s="17" customFormat="1" ht="25" x14ac:dyDescent="0.25">
      <c r="A1913" s="143">
        <v>44199</v>
      </c>
      <c r="B1913" s="146" t="s">
        <v>424</v>
      </c>
      <c r="C1913" s="146" t="s">
        <v>449</v>
      </c>
      <c r="D1913" s="147" t="s">
        <v>450</v>
      </c>
      <c r="E1913" s="147" t="s">
        <v>104</v>
      </c>
      <c r="F1913" s="147" t="s">
        <v>177</v>
      </c>
      <c r="G1913" s="148" t="str">
        <f>VLOOKUP(Repository_table[[#This Row],[Country of Destination]],$T$11:$U$47,2,)</f>
        <v>Latin America and the Caribbean</v>
      </c>
      <c r="H1913" s="147" t="s">
        <v>534</v>
      </c>
      <c r="I1913" s="147" t="s">
        <v>421</v>
      </c>
      <c r="J1913" s="149">
        <v>2238182</v>
      </c>
      <c r="K1913" s="39"/>
      <c r="L1913" s="144" t="s">
        <v>57</v>
      </c>
      <c r="N1913" s="117"/>
    </row>
    <row r="1914" spans="1:14" s="17" customFormat="1" ht="25" x14ac:dyDescent="0.25">
      <c r="A1914" s="143">
        <v>44199</v>
      </c>
      <c r="B1914" s="146" t="s">
        <v>424</v>
      </c>
      <c r="C1914" s="146" t="s">
        <v>449</v>
      </c>
      <c r="D1914" s="147" t="s">
        <v>533</v>
      </c>
      <c r="E1914" s="147" t="s">
        <v>104</v>
      </c>
      <c r="F1914" s="147" t="s">
        <v>267</v>
      </c>
      <c r="G1914" s="148" t="str">
        <f>VLOOKUP(Repository_table[[#This Row],[Country of Destination]],$T$11:$U$47,2,)</f>
        <v>Latin America and the Caribbean</v>
      </c>
      <c r="H1914" s="147" t="s">
        <v>534</v>
      </c>
      <c r="I1914" s="147" t="s">
        <v>421</v>
      </c>
      <c r="J1914" s="149">
        <v>782217</v>
      </c>
      <c r="K1914" s="39"/>
      <c r="L1914" s="144" t="s">
        <v>57</v>
      </c>
      <c r="N1914" s="117"/>
    </row>
    <row r="1915" spans="1:14" s="17" customFormat="1" x14ac:dyDescent="0.25">
      <c r="A1915" s="143">
        <v>44199</v>
      </c>
      <c r="B1915" s="146" t="s">
        <v>58</v>
      </c>
      <c r="C1915" s="146" t="s">
        <v>58</v>
      </c>
      <c r="D1915" s="147" t="s">
        <v>390</v>
      </c>
      <c r="E1915" s="147" t="s">
        <v>104</v>
      </c>
      <c r="F1915" s="147" t="s">
        <v>78</v>
      </c>
      <c r="G1915" s="148" t="str">
        <f>VLOOKUP(Repository_table[[#This Row],[Country of Destination]],$T$11:$U$47,2,)</f>
        <v>East Asia and Pacific</v>
      </c>
      <c r="H1915" s="147" t="s">
        <v>172</v>
      </c>
      <c r="I1915" s="147" t="s">
        <v>261</v>
      </c>
      <c r="J1915" s="149">
        <v>3695288</v>
      </c>
      <c r="K1915" s="39"/>
      <c r="L1915" s="144"/>
      <c r="N1915" s="117"/>
    </row>
    <row r="1916" spans="1:14" s="17" customFormat="1" x14ac:dyDescent="0.25">
      <c r="A1916" s="143">
        <v>44200</v>
      </c>
      <c r="B1916" s="146" t="s">
        <v>377</v>
      </c>
      <c r="C1916" s="146" t="s">
        <v>447</v>
      </c>
      <c r="D1916" s="147" t="s">
        <v>404</v>
      </c>
      <c r="E1916" s="147" t="s">
        <v>104</v>
      </c>
      <c r="F1916" s="147" t="s">
        <v>65</v>
      </c>
      <c r="G1916" s="148" t="str">
        <f>VLOOKUP(Repository_table[[#This Row],[Country of Destination]],$T$11:$U$47,2,)</f>
        <v>South Asia</v>
      </c>
      <c r="H1916" s="147" t="s">
        <v>330</v>
      </c>
      <c r="I1916" s="147" t="s">
        <v>378</v>
      </c>
      <c r="J1916" s="149">
        <v>3287297</v>
      </c>
      <c r="K1916" s="39"/>
      <c r="L1916" s="144"/>
      <c r="N1916" s="117"/>
    </row>
    <row r="1917" spans="1:14" s="17" customFormat="1" ht="25" x14ac:dyDescent="0.25">
      <c r="A1917" s="143">
        <v>44200</v>
      </c>
      <c r="B1917" s="146" t="s">
        <v>424</v>
      </c>
      <c r="C1917" s="146" t="s">
        <v>449</v>
      </c>
      <c r="D1917" s="147" t="s">
        <v>450</v>
      </c>
      <c r="E1917" s="147" t="s">
        <v>104</v>
      </c>
      <c r="F1917" s="147" t="s">
        <v>109</v>
      </c>
      <c r="G1917" s="148" t="str">
        <f>VLOOKUP(Repository_table[[#This Row],[Country of Destination]],$T$11:$U$47,2,)</f>
        <v>East Asia and Pacific</v>
      </c>
      <c r="H1917" s="147" t="s">
        <v>339</v>
      </c>
      <c r="I1917" s="147" t="s">
        <v>421</v>
      </c>
      <c r="J1917" s="149">
        <v>3654982</v>
      </c>
      <c r="K1917" s="39"/>
      <c r="L1917" s="144"/>
      <c r="N1917" s="117"/>
    </row>
    <row r="1918" spans="1:14" s="17" customFormat="1" x14ac:dyDescent="0.25">
      <c r="A1918" s="143">
        <v>44200</v>
      </c>
      <c r="B1918" s="146" t="s">
        <v>58</v>
      </c>
      <c r="C1918" s="146" t="s">
        <v>58</v>
      </c>
      <c r="D1918" s="147" t="s">
        <v>242</v>
      </c>
      <c r="E1918" s="147" t="s">
        <v>104</v>
      </c>
      <c r="F1918" s="147" t="s">
        <v>109</v>
      </c>
      <c r="G1918" s="148" t="str">
        <f>VLOOKUP(Repository_table[[#This Row],[Country of Destination]],$T$11:$U$47,2,)</f>
        <v>East Asia and Pacific</v>
      </c>
      <c r="H1918" s="147" t="s">
        <v>179</v>
      </c>
      <c r="I1918" s="147" t="s">
        <v>261</v>
      </c>
      <c r="J1918" s="149">
        <v>3675796</v>
      </c>
      <c r="K1918" s="39"/>
      <c r="L1918" s="144"/>
      <c r="N1918" s="117"/>
    </row>
    <row r="1919" spans="1:14" s="17" customFormat="1" ht="25" x14ac:dyDescent="0.25">
      <c r="A1919" s="143">
        <v>44201</v>
      </c>
      <c r="B1919" s="146" t="s">
        <v>292</v>
      </c>
      <c r="C1919" s="146" t="s">
        <v>293</v>
      </c>
      <c r="D1919" s="147" t="s">
        <v>393</v>
      </c>
      <c r="E1919" s="147" t="s">
        <v>104</v>
      </c>
      <c r="F1919" s="147" t="s">
        <v>69</v>
      </c>
      <c r="G1919" s="148" t="str">
        <f>VLOOKUP(Repository_table[[#This Row],[Country of Destination]],$T$11:$U$47,2,)</f>
        <v>East Asia and Pacific</v>
      </c>
      <c r="H1919" s="147" t="s">
        <v>472</v>
      </c>
      <c r="I1919" s="147" t="s">
        <v>296</v>
      </c>
      <c r="J1919" s="149">
        <v>3407830</v>
      </c>
      <c r="K1919" s="39"/>
      <c r="L1919" s="144"/>
      <c r="N1919" s="117"/>
    </row>
    <row r="1920" spans="1:14" s="17" customFormat="1" ht="25" x14ac:dyDescent="0.25">
      <c r="A1920" s="143">
        <v>44201</v>
      </c>
      <c r="B1920" s="146" t="s">
        <v>424</v>
      </c>
      <c r="C1920" s="146" t="s">
        <v>449</v>
      </c>
      <c r="D1920" s="147" t="s">
        <v>533</v>
      </c>
      <c r="E1920" s="147" t="s">
        <v>104</v>
      </c>
      <c r="F1920" s="147" t="s">
        <v>78</v>
      </c>
      <c r="G1920" s="148" t="str">
        <f>VLOOKUP(Repository_table[[#This Row],[Country of Destination]],$T$11:$U$47,2,)</f>
        <v>East Asia and Pacific</v>
      </c>
      <c r="H1920" s="147" t="s">
        <v>505</v>
      </c>
      <c r="I1920" s="147" t="s">
        <v>421</v>
      </c>
      <c r="J1920" s="149">
        <v>3845420</v>
      </c>
      <c r="K1920" s="39"/>
      <c r="L1920" s="144"/>
      <c r="N1920" s="117"/>
    </row>
    <row r="1921" spans="1:14" s="17" customFormat="1" x14ac:dyDescent="0.25">
      <c r="A1921" s="143">
        <v>44201</v>
      </c>
      <c r="B1921" s="146" t="s">
        <v>58</v>
      </c>
      <c r="C1921" s="146" t="s">
        <v>58</v>
      </c>
      <c r="D1921" s="147" t="s">
        <v>242</v>
      </c>
      <c r="E1921" s="147" t="s">
        <v>104</v>
      </c>
      <c r="F1921" s="147" t="s">
        <v>109</v>
      </c>
      <c r="G1921" s="148" t="str">
        <f>VLOOKUP(Repository_table[[#This Row],[Country of Destination]],$T$11:$U$47,2,)</f>
        <v>East Asia and Pacific</v>
      </c>
      <c r="H1921" s="147" t="s">
        <v>527</v>
      </c>
      <c r="I1921" s="147" t="s">
        <v>261</v>
      </c>
      <c r="J1921" s="149">
        <v>3042449</v>
      </c>
      <c r="K1921" s="39"/>
      <c r="L1921" s="144"/>
      <c r="N1921" s="117"/>
    </row>
    <row r="1922" spans="1:14" s="17" customFormat="1" x14ac:dyDescent="0.25">
      <c r="A1922" s="143">
        <v>44202</v>
      </c>
      <c r="B1922" s="146" t="s">
        <v>377</v>
      </c>
      <c r="C1922" s="146" t="s">
        <v>447</v>
      </c>
      <c r="D1922" s="147" t="s">
        <v>404</v>
      </c>
      <c r="E1922" s="147" t="s">
        <v>104</v>
      </c>
      <c r="F1922" s="147" t="s">
        <v>78</v>
      </c>
      <c r="G1922" s="148" t="str">
        <f>VLOOKUP(Repository_table[[#This Row],[Country of Destination]],$T$11:$U$47,2,)</f>
        <v>East Asia and Pacific</v>
      </c>
      <c r="H1922" s="147" t="s">
        <v>132</v>
      </c>
      <c r="I1922" s="147" t="s">
        <v>378</v>
      </c>
      <c r="J1922" s="149">
        <v>3285428</v>
      </c>
      <c r="K1922" s="39"/>
      <c r="L1922" s="144"/>
      <c r="N1922" s="117"/>
    </row>
    <row r="1923" spans="1:14" s="17" customFormat="1" ht="25" x14ac:dyDescent="0.25">
      <c r="A1923" s="143">
        <v>44202</v>
      </c>
      <c r="B1923" s="146" t="s">
        <v>424</v>
      </c>
      <c r="C1923" s="146" t="s">
        <v>449</v>
      </c>
      <c r="D1923" s="147" t="s">
        <v>533</v>
      </c>
      <c r="E1923" s="147" t="s">
        <v>104</v>
      </c>
      <c r="F1923" s="147" t="s">
        <v>352</v>
      </c>
      <c r="G1923" s="148" t="str">
        <f>VLOOKUP(Repository_table[[#This Row],[Country of Destination]],$T$11:$U$47,2,)</f>
        <v>East Asia and Pacific</v>
      </c>
      <c r="H1923" s="147" t="s">
        <v>366</v>
      </c>
      <c r="I1923" s="147" t="s">
        <v>421</v>
      </c>
      <c r="J1923" s="149">
        <v>3696635</v>
      </c>
      <c r="K1923" s="39"/>
      <c r="L1923" s="144"/>
      <c r="N1923" s="117"/>
    </row>
    <row r="1924" spans="1:14" s="17" customFormat="1" x14ac:dyDescent="0.25">
      <c r="A1924" s="143">
        <v>44202</v>
      </c>
      <c r="B1924" s="146" t="s">
        <v>58</v>
      </c>
      <c r="C1924" s="146" t="s">
        <v>58</v>
      </c>
      <c r="D1924" s="147" t="s">
        <v>243</v>
      </c>
      <c r="E1924" s="147" t="s">
        <v>104</v>
      </c>
      <c r="F1924" s="147" t="s">
        <v>169</v>
      </c>
      <c r="G1924" s="148" t="str">
        <f>VLOOKUP(Repository_table[[#This Row],[Country of Destination]],$T$11:$U$47,2,)</f>
        <v>Latin America and the Caribbean</v>
      </c>
      <c r="H1924" s="147" t="s">
        <v>498</v>
      </c>
      <c r="I1924" s="147" t="s">
        <v>261</v>
      </c>
      <c r="J1924" s="149">
        <v>3606810</v>
      </c>
      <c r="K1924" s="39"/>
      <c r="L1924" s="144"/>
      <c r="N1924" s="117"/>
    </row>
    <row r="1925" spans="1:14" s="17" customFormat="1" ht="25" x14ac:dyDescent="0.25">
      <c r="A1925" s="143">
        <v>44203</v>
      </c>
      <c r="B1925" s="146" t="s">
        <v>292</v>
      </c>
      <c r="C1925" s="146" t="s">
        <v>293</v>
      </c>
      <c r="D1925" s="147" t="s">
        <v>394</v>
      </c>
      <c r="E1925" s="147" t="s">
        <v>104</v>
      </c>
      <c r="F1925" s="147" t="s">
        <v>109</v>
      </c>
      <c r="G1925" s="148" t="str">
        <f>VLOOKUP(Repository_table[[#This Row],[Country of Destination]],$T$11:$U$47,2,)</f>
        <v>East Asia and Pacific</v>
      </c>
      <c r="H1925" s="147" t="s">
        <v>416</v>
      </c>
      <c r="I1925" s="147" t="s">
        <v>296</v>
      </c>
      <c r="J1925" s="149">
        <v>3753430</v>
      </c>
      <c r="K1925" s="39"/>
      <c r="L1925" s="144"/>
      <c r="N1925" s="117"/>
    </row>
    <row r="1926" spans="1:14" s="17" customFormat="1" x14ac:dyDescent="0.25">
      <c r="A1926" s="143">
        <v>44203</v>
      </c>
      <c r="B1926" s="146" t="s">
        <v>58</v>
      </c>
      <c r="C1926" s="146" t="s">
        <v>58</v>
      </c>
      <c r="D1926" s="147" t="s">
        <v>242</v>
      </c>
      <c r="E1926" s="147" t="s">
        <v>104</v>
      </c>
      <c r="F1926" s="147" t="s">
        <v>109</v>
      </c>
      <c r="G1926" s="148" t="str">
        <f>VLOOKUP(Repository_table[[#This Row],[Country of Destination]],$T$11:$U$47,2,)</f>
        <v>East Asia and Pacific</v>
      </c>
      <c r="H1926" s="147" t="s">
        <v>286</v>
      </c>
      <c r="I1926" s="147" t="s">
        <v>261</v>
      </c>
      <c r="J1926" s="149">
        <v>3221658</v>
      </c>
      <c r="K1926" s="39"/>
      <c r="L1926" s="144"/>
      <c r="N1926" s="117"/>
    </row>
    <row r="1927" spans="1:14" s="17" customFormat="1" x14ac:dyDescent="0.25">
      <c r="A1927" s="143">
        <v>44204</v>
      </c>
      <c r="B1927" s="146" t="s">
        <v>377</v>
      </c>
      <c r="C1927" s="146" t="s">
        <v>448</v>
      </c>
      <c r="D1927" s="147" t="s">
        <v>404</v>
      </c>
      <c r="E1927" s="147" t="s">
        <v>104</v>
      </c>
      <c r="F1927" s="147" t="s">
        <v>169</v>
      </c>
      <c r="G1927" s="148" t="str">
        <f>VLOOKUP(Repository_table[[#This Row],[Country of Destination]],$T$11:$U$47,2,)</f>
        <v>Latin America and the Caribbean</v>
      </c>
      <c r="H1927" s="147" t="s">
        <v>234</v>
      </c>
      <c r="I1927" s="147" t="s">
        <v>378</v>
      </c>
      <c r="J1927" s="149">
        <v>3375952</v>
      </c>
      <c r="K1927" s="39"/>
      <c r="L1927" s="144"/>
      <c r="N1927" s="117"/>
    </row>
    <row r="1928" spans="1:14" s="17" customFormat="1" x14ac:dyDescent="0.25">
      <c r="A1928" s="143">
        <v>44204</v>
      </c>
      <c r="B1928" s="146" t="s">
        <v>511</v>
      </c>
      <c r="C1928" s="146" t="s">
        <v>203</v>
      </c>
      <c r="D1928" s="147" t="s">
        <v>253</v>
      </c>
      <c r="E1928" s="147" t="s">
        <v>104</v>
      </c>
      <c r="F1928" s="147" t="s">
        <v>105</v>
      </c>
      <c r="G1928" s="148" t="str">
        <f>VLOOKUP(Repository_table[[#This Row],[Country of Destination]],$T$11:$U$47,2,)</f>
        <v>Europe and Central Asia</v>
      </c>
      <c r="H1928" s="147" t="s">
        <v>395</v>
      </c>
      <c r="I1928" s="147" t="s">
        <v>254</v>
      </c>
      <c r="J1928" s="149">
        <v>3229673</v>
      </c>
      <c r="K1928" s="39"/>
      <c r="L1928" s="144"/>
      <c r="N1928" s="117"/>
    </row>
    <row r="1929" spans="1:14" s="17" customFormat="1" x14ac:dyDescent="0.25">
      <c r="A1929" s="143">
        <v>44204</v>
      </c>
      <c r="B1929" s="146" t="s">
        <v>58</v>
      </c>
      <c r="C1929" s="146" t="s">
        <v>58</v>
      </c>
      <c r="D1929" s="147" t="s">
        <v>243</v>
      </c>
      <c r="E1929" s="147" t="s">
        <v>104</v>
      </c>
      <c r="F1929" s="147" t="s">
        <v>69</v>
      </c>
      <c r="G1929" s="148" t="str">
        <f>VLOOKUP(Repository_table[[#This Row],[Country of Destination]],$T$11:$U$47,2,)</f>
        <v>East Asia and Pacific</v>
      </c>
      <c r="H1929" s="147" t="s">
        <v>401</v>
      </c>
      <c r="I1929" s="147" t="s">
        <v>261</v>
      </c>
      <c r="J1929" s="149">
        <v>3405618</v>
      </c>
      <c r="K1929" s="39"/>
      <c r="L1929" s="144"/>
      <c r="N1929" s="117"/>
    </row>
    <row r="1930" spans="1:14" s="17" customFormat="1" ht="25" x14ac:dyDescent="0.25">
      <c r="A1930" s="143">
        <v>44205</v>
      </c>
      <c r="B1930" s="146" t="s">
        <v>292</v>
      </c>
      <c r="C1930" s="146" t="s">
        <v>293</v>
      </c>
      <c r="D1930" s="147" t="s">
        <v>394</v>
      </c>
      <c r="E1930" s="147" t="s">
        <v>104</v>
      </c>
      <c r="F1930" s="147" t="s">
        <v>109</v>
      </c>
      <c r="G1930" s="148" t="str">
        <f>VLOOKUP(Repository_table[[#This Row],[Country of Destination]],$T$11:$U$47,2,)</f>
        <v>East Asia and Pacific</v>
      </c>
      <c r="H1930" s="147" t="s">
        <v>198</v>
      </c>
      <c r="I1930" s="147" t="s">
        <v>296</v>
      </c>
      <c r="J1930" s="149">
        <v>3265112</v>
      </c>
      <c r="K1930" s="39"/>
      <c r="L1930" s="144"/>
      <c r="N1930" s="117"/>
    </row>
    <row r="1931" spans="1:14" s="17" customFormat="1" ht="25" x14ac:dyDescent="0.25">
      <c r="A1931" s="143">
        <v>44205</v>
      </c>
      <c r="B1931" s="146" t="s">
        <v>424</v>
      </c>
      <c r="C1931" s="146" t="s">
        <v>449</v>
      </c>
      <c r="D1931" s="147" t="s">
        <v>533</v>
      </c>
      <c r="E1931" s="147" t="s">
        <v>104</v>
      </c>
      <c r="F1931" s="147" t="s">
        <v>78</v>
      </c>
      <c r="G1931" s="148" t="str">
        <f>VLOOKUP(Repository_table[[#This Row],[Country of Destination]],$T$11:$U$47,2,)</f>
        <v>East Asia and Pacific</v>
      </c>
      <c r="H1931" s="147" t="s">
        <v>470</v>
      </c>
      <c r="I1931" s="147" t="s">
        <v>421</v>
      </c>
      <c r="J1931" s="149">
        <v>3873512</v>
      </c>
      <c r="K1931" s="39"/>
      <c r="L1931" s="144"/>
      <c r="N1931" s="117"/>
    </row>
    <row r="1932" spans="1:14" s="17" customFormat="1" x14ac:dyDescent="0.25">
      <c r="A1932" s="143">
        <v>44205</v>
      </c>
      <c r="B1932" s="146" t="s">
        <v>58</v>
      </c>
      <c r="C1932" s="146" t="s">
        <v>58</v>
      </c>
      <c r="D1932" s="147" t="s">
        <v>390</v>
      </c>
      <c r="E1932" s="147" t="s">
        <v>104</v>
      </c>
      <c r="F1932" s="147" t="s">
        <v>69</v>
      </c>
      <c r="G1932" s="148" t="str">
        <f>VLOOKUP(Repository_table[[#This Row],[Country of Destination]],$T$11:$U$47,2,)</f>
        <v>East Asia and Pacific</v>
      </c>
      <c r="H1932" s="147" t="s">
        <v>265</v>
      </c>
      <c r="I1932" s="147" t="s">
        <v>261</v>
      </c>
      <c r="J1932" s="149">
        <v>3267534</v>
      </c>
      <c r="K1932" s="39"/>
      <c r="L1932" s="144"/>
      <c r="N1932" s="117"/>
    </row>
    <row r="1933" spans="1:14" s="17" customFormat="1" x14ac:dyDescent="0.25">
      <c r="A1933" s="143">
        <v>44206</v>
      </c>
      <c r="B1933" s="146" t="s">
        <v>377</v>
      </c>
      <c r="C1933" s="146" t="s">
        <v>447</v>
      </c>
      <c r="D1933" s="147" t="s">
        <v>404</v>
      </c>
      <c r="E1933" s="147" t="s">
        <v>104</v>
      </c>
      <c r="F1933" s="147" t="s">
        <v>78</v>
      </c>
      <c r="G1933" s="148" t="str">
        <f>VLOOKUP(Repository_table[[#This Row],[Country of Destination]],$T$11:$U$47,2,)</f>
        <v>East Asia and Pacific</v>
      </c>
      <c r="H1933" s="147" t="s">
        <v>405</v>
      </c>
      <c r="I1933" s="147" t="s">
        <v>378</v>
      </c>
      <c r="J1933" s="149">
        <v>3235084</v>
      </c>
      <c r="K1933" s="39"/>
      <c r="L1933" s="144"/>
      <c r="N1933" s="117"/>
    </row>
    <row r="1934" spans="1:14" s="17" customFormat="1" x14ac:dyDescent="0.25">
      <c r="A1934" s="143">
        <v>44206</v>
      </c>
      <c r="B1934" s="146" t="s">
        <v>58</v>
      </c>
      <c r="C1934" s="146" t="s">
        <v>58</v>
      </c>
      <c r="D1934" s="147" t="s">
        <v>242</v>
      </c>
      <c r="E1934" s="147" t="s">
        <v>104</v>
      </c>
      <c r="F1934" s="147" t="s">
        <v>109</v>
      </c>
      <c r="G1934" s="148" t="str">
        <f>VLOOKUP(Repository_table[[#This Row],[Country of Destination]],$T$11:$U$47,2,)</f>
        <v>East Asia and Pacific</v>
      </c>
      <c r="H1934" s="147" t="s">
        <v>134</v>
      </c>
      <c r="I1934" s="147" t="s">
        <v>261</v>
      </c>
      <c r="J1934" s="149">
        <v>3309603</v>
      </c>
      <c r="K1934" s="39"/>
      <c r="L1934" s="144"/>
      <c r="N1934" s="117"/>
    </row>
    <row r="1935" spans="1:14" s="17" customFormat="1" x14ac:dyDescent="0.25">
      <c r="A1935" s="143">
        <v>44207</v>
      </c>
      <c r="B1935" s="146" t="s">
        <v>377</v>
      </c>
      <c r="C1935" s="146" t="s">
        <v>448</v>
      </c>
      <c r="D1935" s="147" t="s">
        <v>466</v>
      </c>
      <c r="E1935" s="147" t="s">
        <v>104</v>
      </c>
      <c r="F1935" s="147" t="s">
        <v>109</v>
      </c>
      <c r="G1935" s="148" t="str">
        <f>VLOOKUP(Repository_table[[#This Row],[Country of Destination]],$T$11:$U$47,2,)</f>
        <v>East Asia and Pacific</v>
      </c>
      <c r="H1935" s="147" t="s">
        <v>278</v>
      </c>
      <c r="I1935" s="147" t="s">
        <v>378</v>
      </c>
      <c r="J1935" s="149">
        <v>3598304</v>
      </c>
      <c r="K1935" s="39"/>
      <c r="L1935" s="144"/>
      <c r="N1935" s="117"/>
    </row>
    <row r="1936" spans="1:14" s="17" customFormat="1" ht="25" x14ac:dyDescent="0.25">
      <c r="A1936" s="143">
        <v>44207</v>
      </c>
      <c r="B1936" s="146" t="s">
        <v>424</v>
      </c>
      <c r="C1936" s="146" t="s">
        <v>449</v>
      </c>
      <c r="D1936" s="147" t="s">
        <v>533</v>
      </c>
      <c r="E1936" s="147" t="s">
        <v>104</v>
      </c>
      <c r="F1936" s="147" t="s">
        <v>69</v>
      </c>
      <c r="G1936" s="148" t="str">
        <f>VLOOKUP(Repository_table[[#This Row],[Country of Destination]],$T$11:$U$47,2,)</f>
        <v>East Asia and Pacific</v>
      </c>
      <c r="H1936" s="147" t="s">
        <v>199</v>
      </c>
      <c r="I1936" s="147" t="s">
        <v>421</v>
      </c>
      <c r="J1936" s="149">
        <v>3539319</v>
      </c>
      <c r="K1936" s="39"/>
      <c r="L1936" s="144"/>
      <c r="N1936" s="117"/>
    </row>
    <row r="1937" spans="1:14" s="17" customFormat="1" x14ac:dyDescent="0.25">
      <c r="A1937" s="143">
        <v>44207</v>
      </c>
      <c r="B1937" s="146" t="s">
        <v>58</v>
      </c>
      <c r="C1937" s="146" t="s">
        <v>58</v>
      </c>
      <c r="D1937" s="147" t="s">
        <v>243</v>
      </c>
      <c r="E1937" s="147" t="s">
        <v>104</v>
      </c>
      <c r="F1937" s="147" t="s">
        <v>169</v>
      </c>
      <c r="G1937" s="148" t="str">
        <f>VLOOKUP(Repository_table[[#This Row],[Country of Destination]],$T$11:$U$47,2,)</f>
        <v>Latin America and the Caribbean</v>
      </c>
      <c r="H1937" s="147" t="s">
        <v>107</v>
      </c>
      <c r="I1937" s="147" t="s">
        <v>261</v>
      </c>
      <c r="J1937" s="149">
        <v>3651376</v>
      </c>
      <c r="K1937" s="39"/>
      <c r="L1937" s="144"/>
      <c r="N1937" s="117"/>
    </row>
    <row r="1938" spans="1:14" s="17" customFormat="1" x14ac:dyDescent="0.25">
      <c r="A1938" s="143">
        <v>44208</v>
      </c>
      <c r="B1938" s="146" t="s">
        <v>58</v>
      </c>
      <c r="C1938" s="146" t="s">
        <v>58</v>
      </c>
      <c r="D1938" s="147" t="s">
        <v>242</v>
      </c>
      <c r="E1938" s="147" t="s">
        <v>104</v>
      </c>
      <c r="F1938" s="147" t="s">
        <v>109</v>
      </c>
      <c r="G1938" s="148" t="str">
        <f>VLOOKUP(Repository_table[[#This Row],[Country of Destination]],$T$11:$U$47,2,)</f>
        <v>East Asia and Pacific</v>
      </c>
      <c r="H1938" s="147" t="s">
        <v>180</v>
      </c>
      <c r="I1938" s="147" t="s">
        <v>261</v>
      </c>
      <c r="J1938" s="149">
        <v>3696090</v>
      </c>
      <c r="K1938" s="39"/>
      <c r="L1938" s="144"/>
      <c r="N1938" s="117"/>
    </row>
    <row r="1939" spans="1:14" s="17" customFormat="1" ht="25" x14ac:dyDescent="0.25">
      <c r="A1939" s="143">
        <v>44209</v>
      </c>
      <c r="B1939" s="146" t="s">
        <v>292</v>
      </c>
      <c r="C1939" s="146" t="s">
        <v>293</v>
      </c>
      <c r="D1939" s="147" t="s">
        <v>393</v>
      </c>
      <c r="E1939" s="147" t="s">
        <v>104</v>
      </c>
      <c r="F1939" s="147" t="s">
        <v>69</v>
      </c>
      <c r="G1939" s="148" t="str">
        <f>VLOOKUP(Repository_table[[#This Row],[Country of Destination]],$T$11:$U$47,2,)</f>
        <v>East Asia and Pacific</v>
      </c>
      <c r="H1939" s="147" t="s">
        <v>489</v>
      </c>
      <c r="I1939" s="147" t="s">
        <v>296</v>
      </c>
      <c r="J1939" s="149">
        <v>3680827</v>
      </c>
      <c r="K1939" s="39"/>
      <c r="L1939" s="144"/>
      <c r="N1939" s="117"/>
    </row>
    <row r="1940" spans="1:14" s="17" customFormat="1" x14ac:dyDescent="0.25">
      <c r="A1940" s="143">
        <v>44209</v>
      </c>
      <c r="B1940" s="146" t="s">
        <v>58</v>
      </c>
      <c r="C1940" s="146" t="s">
        <v>58</v>
      </c>
      <c r="D1940" s="147" t="s">
        <v>407</v>
      </c>
      <c r="E1940" s="147" t="s">
        <v>104</v>
      </c>
      <c r="F1940" s="147" t="s">
        <v>108</v>
      </c>
      <c r="G1940" s="148" t="str">
        <f>VLOOKUP(Repository_table[[#This Row],[Country of Destination]],$T$11:$U$47,2,)</f>
        <v>Latin America and the Caribbean</v>
      </c>
      <c r="H1940" s="147" t="s">
        <v>484</v>
      </c>
      <c r="I1940" s="147" t="s">
        <v>261</v>
      </c>
      <c r="J1940" s="149">
        <v>3173455</v>
      </c>
      <c r="K1940" s="39"/>
      <c r="L1940" s="144" t="s">
        <v>57</v>
      </c>
      <c r="N1940" s="117"/>
    </row>
    <row r="1941" spans="1:14" s="17" customFormat="1" x14ac:dyDescent="0.25">
      <c r="A1941" s="143">
        <v>44209</v>
      </c>
      <c r="B1941" s="146" t="s">
        <v>58</v>
      </c>
      <c r="C1941" s="146" t="s">
        <v>58</v>
      </c>
      <c r="D1941" s="147" t="s">
        <v>407</v>
      </c>
      <c r="E1941" s="147" t="s">
        <v>104</v>
      </c>
      <c r="F1941" s="147" t="s">
        <v>178</v>
      </c>
      <c r="G1941" s="148" t="str">
        <f>VLOOKUP(Repository_table[[#This Row],[Country of Destination]],$T$11:$U$47,2,)</f>
        <v>Latin America and the Caribbean</v>
      </c>
      <c r="H1941" s="147" t="s">
        <v>484</v>
      </c>
      <c r="I1941" s="147" t="s">
        <v>261</v>
      </c>
      <c r="J1941" s="149">
        <v>516219</v>
      </c>
      <c r="K1941" s="39"/>
      <c r="L1941" s="144" t="s">
        <v>57</v>
      </c>
      <c r="N1941" s="117"/>
    </row>
    <row r="1942" spans="1:14" s="17" customFormat="1" x14ac:dyDescent="0.25">
      <c r="A1942" s="143">
        <v>44210</v>
      </c>
      <c r="B1942" s="146" t="s">
        <v>377</v>
      </c>
      <c r="C1942" s="146" t="s">
        <v>447</v>
      </c>
      <c r="D1942" s="147" t="s">
        <v>404</v>
      </c>
      <c r="E1942" s="147" t="s">
        <v>104</v>
      </c>
      <c r="F1942" s="147" t="s">
        <v>169</v>
      </c>
      <c r="G1942" s="148" t="str">
        <f>VLOOKUP(Repository_table[[#This Row],[Country of Destination]],$T$11:$U$47,2,)</f>
        <v>Latin America and the Caribbean</v>
      </c>
      <c r="H1942" s="147" t="s">
        <v>161</v>
      </c>
      <c r="I1942" s="147" t="s">
        <v>378</v>
      </c>
      <c r="J1942" s="149">
        <v>3122014</v>
      </c>
      <c r="K1942" s="39"/>
      <c r="L1942" s="144"/>
      <c r="N1942" s="117"/>
    </row>
    <row r="1943" spans="1:14" s="17" customFormat="1" ht="25" x14ac:dyDescent="0.25">
      <c r="A1943" s="143">
        <v>44210</v>
      </c>
      <c r="B1943" s="146" t="s">
        <v>292</v>
      </c>
      <c r="C1943" s="146" t="s">
        <v>293</v>
      </c>
      <c r="D1943" s="147" t="s">
        <v>393</v>
      </c>
      <c r="E1943" s="147" t="s">
        <v>104</v>
      </c>
      <c r="F1943" s="147" t="s">
        <v>78</v>
      </c>
      <c r="G1943" s="148" t="str">
        <f>VLOOKUP(Repository_table[[#This Row],[Country of Destination]],$T$11:$U$47,2,)</f>
        <v>East Asia and Pacific</v>
      </c>
      <c r="H1943" s="147" t="s">
        <v>273</v>
      </c>
      <c r="I1943" s="147" t="s">
        <v>296</v>
      </c>
      <c r="J1943" s="149">
        <v>3664911</v>
      </c>
      <c r="K1943" s="39"/>
      <c r="L1943" s="144"/>
      <c r="N1943" s="117"/>
    </row>
    <row r="1944" spans="1:14" s="17" customFormat="1" x14ac:dyDescent="0.25">
      <c r="A1944" s="143">
        <v>44210</v>
      </c>
      <c r="B1944" s="146" t="s">
        <v>511</v>
      </c>
      <c r="C1944" s="146" t="s">
        <v>203</v>
      </c>
      <c r="D1944" s="147" t="s">
        <v>253</v>
      </c>
      <c r="E1944" s="147" t="s">
        <v>104</v>
      </c>
      <c r="F1944" s="147" t="s">
        <v>112</v>
      </c>
      <c r="G1944" s="148" t="str">
        <f>VLOOKUP(Repository_table[[#This Row],[Country of Destination]],$T$11:$U$47,2,)</f>
        <v>South Asia</v>
      </c>
      <c r="H1944" s="147" t="s">
        <v>119</v>
      </c>
      <c r="I1944" s="147" t="s">
        <v>254</v>
      </c>
      <c r="J1944" s="149">
        <v>359150</v>
      </c>
      <c r="K1944" s="39"/>
      <c r="L1944" s="144" t="s">
        <v>57</v>
      </c>
      <c r="N1944" s="117"/>
    </row>
    <row r="1945" spans="1:14" s="17" customFormat="1" x14ac:dyDescent="0.25">
      <c r="A1945" s="143">
        <v>44210</v>
      </c>
      <c r="B1945" s="146" t="s">
        <v>511</v>
      </c>
      <c r="C1945" s="146" t="s">
        <v>203</v>
      </c>
      <c r="D1945" s="147" t="s">
        <v>253</v>
      </c>
      <c r="E1945" s="147" t="s">
        <v>104</v>
      </c>
      <c r="F1945" s="147" t="s">
        <v>105</v>
      </c>
      <c r="G1945" s="148" t="str">
        <f>VLOOKUP(Repository_table[[#This Row],[Country of Destination]],$T$11:$U$47,2,)</f>
        <v>Europe and Central Asia</v>
      </c>
      <c r="H1945" s="147" t="s">
        <v>119</v>
      </c>
      <c r="I1945" s="147" t="s">
        <v>254</v>
      </c>
      <c r="J1945" s="149">
        <v>2995495</v>
      </c>
      <c r="K1945" s="39"/>
      <c r="L1945" s="144" t="s">
        <v>57</v>
      </c>
      <c r="N1945" s="117"/>
    </row>
    <row r="1946" spans="1:14" s="17" customFormat="1" x14ac:dyDescent="0.25">
      <c r="A1946" s="143">
        <v>44210</v>
      </c>
      <c r="B1946" s="146" t="s">
        <v>58</v>
      </c>
      <c r="C1946" s="146" t="s">
        <v>58</v>
      </c>
      <c r="D1946" s="147" t="s">
        <v>243</v>
      </c>
      <c r="E1946" s="147" t="s">
        <v>104</v>
      </c>
      <c r="F1946" s="147" t="s">
        <v>120</v>
      </c>
      <c r="G1946" s="148" t="str">
        <f>VLOOKUP(Repository_table[[#This Row],[Country of Destination]],$T$11:$U$47,2,)</f>
        <v>Europe and Central Asia</v>
      </c>
      <c r="H1946" s="147" t="s">
        <v>276</v>
      </c>
      <c r="I1946" s="147" t="s">
        <v>261</v>
      </c>
      <c r="J1946" s="149">
        <v>3261062</v>
      </c>
      <c r="K1946" s="39"/>
      <c r="L1946" s="144"/>
      <c r="N1946" s="117"/>
    </row>
    <row r="1947" spans="1:14" s="17" customFormat="1" ht="25" x14ac:dyDescent="0.25">
      <c r="A1947" s="143">
        <v>44211</v>
      </c>
      <c r="B1947" s="146" t="s">
        <v>424</v>
      </c>
      <c r="C1947" s="146" t="s">
        <v>449</v>
      </c>
      <c r="D1947" s="147" t="s">
        <v>533</v>
      </c>
      <c r="E1947" s="147" t="s">
        <v>104</v>
      </c>
      <c r="F1947" s="147" t="s">
        <v>120</v>
      </c>
      <c r="G1947" s="148" t="str">
        <f>VLOOKUP(Repository_table[[#This Row],[Country of Destination]],$T$11:$U$47,2,)</f>
        <v>Europe and Central Asia</v>
      </c>
      <c r="H1947" s="147" t="s">
        <v>534</v>
      </c>
      <c r="I1947" s="147" t="s">
        <v>421</v>
      </c>
      <c r="J1947" s="149">
        <v>3703125</v>
      </c>
      <c r="K1947" s="39"/>
      <c r="L1947" s="144"/>
      <c r="N1947" s="117"/>
    </row>
    <row r="1948" spans="1:14" s="17" customFormat="1" x14ac:dyDescent="0.25">
      <c r="A1948" s="143">
        <v>44211</v>
      </c>
      <c r="B1948" s="146" t="s">
        <v>58</v>
      </c>
      <c r="C1948" s="146" t="s">
        <v>58</v>
      </c>
      <c r="D1948" s="147" t="s">
        <v>243</v>
      </c>
      <c r="E1948" s="147" t="s">
        <v>104</v>
      </c>
      <c r="F1948" s="147" t="s">
        <v>294</v>
      </c>
      <c r="G1948" s="148" t="str">
        <f>VLOOKUP(Repository_table[[#This Row],[Country of Destination]],$T$11:$U$47,2,)</f>
        <v>Europe and Central Asia</v>
      </c>
      <c r="H1948" s="147" t="s">
        <v>83</v>
      </c>
      <c r="I1948" s="147" t="s">
        <v>261</v>
      </c>
      <c r="J1948" s="149">
        <v>600014</v>
      </c>
      <c r="K1948" s="39"/>
      <c r="L1948" s="144" t="s">
        <v>57</v>
      </c>
      <c r="N1948" s="117"/>
    </row>
    <row r="1949" spans="1:14" s="17" customFormat="1" x14ac:dyDescent="0.25">
      <c r="A1949" s="143">
        <v>44211</v>
      </c>
      <c r="B1949" s="146" t="s">
        <v>58</v>
      </c>
      <c r="C1949" s="146" t="s">
        <v>58</v>
      </c>
      <c r="D1949" s="147" t="s">
        <v>243</v>
      </c>
      <c r="E1949" s="147" t="s">
        <v>104</v>
      </c>
      <c r="F1949" s="147" t="s">
        <v>105</v>
      </c>
      <c r="G1949" s="148" t="str">
        <f>VLOOKUP(Repository_table[[#This Row],[Country of Destination]],$T$11:$U$47,2,)</f>
        <v>Europe and Central Asia</v>
      </c>
      <c r="H1949" s="147" t="s">
        <v>83</v>
      </c>
      <c r="I1949" s="147" t="s">
        <v>261</v>
      </c>
      <c r="J1949" s="149">
        <v>3033672</v>
      </c>
      <c r="K1949" s="39"/>
      <c r="L1949" s="144" t="s">
        <v>57</v>
      </c>
      <c r="N1949" s="117"/>
    </row>
    <row r="1950" spans="1:14" s="17" customFormat="1" ht="25" x14ac:dyDescent="0.25">
      <c r="A1950" s="143">
        <v>44212</v>
      </c>
      <c r="B1950" s="146" t="s">
        <v>292</v>
      </c>
      <c r="C1950" s="146" t="s">
        <v>293</v>
      </c>
      <c r="D1950" s="147" t="s">
        <v>393</v>
      </c>
      <c r="E1950" s="147" t="s">
        <v>104</v>
      </c>
      <c r="F1950" s="147" t="s">
        <v>120</v>
      </c>
      <c r="G1950" s="148" t="str">
        <f>VLOOKUP(Repository_table[[#This Row],[Country of Destination]],$T$11:$U$47,2,)</f>
        <v>Europe and Central Asia</v>
      </c>
      <c r="H1950" s="147" t="s">
        <v>531</v>
      </c>
      <c r="I1950" s="147" t="s">
        <v>296</v>
      </c>
      <c r="J1950" s="149">
        <v>3694756</v>
      </c>
      <c r="K1950" s="39"/>
      <c r="L1950" s="144"/>
      <c r="N1950" s="117"/>
    </row>
    <row r="1951" spans="1:14" s="17" customFormat="1" ht="25" x14ac:dyDescent="0.25">
      <c r="A1951" s="143">
        <v>44212</v>
      </c>
      <c r="B1951" s="146" t="s">
        <v>424</v>
      </c>
      <c r="C1951" s="146" t="s">
        <v>449</v>
      </c>
      <c r="D1951" s="147" t="s">
        <v>533</v>
      </c>
      <c r="E1951" s="147" t="s">
        <v>104</v>
      </c>
      <c r="F1951" s="147" t="s">
        <v>78</v>
      </c>
      <c r="G1951" s="148" t="str">
        <f>VLOOKUP(Repository_table[[#This Row],[Country of Destination]],$T$11:$U$47,2,)</f>
        <v>East Asia and Pacific</v>
      </c>
      <c r="H1951" s="147" t="s">
        <v>452</v>
      </c>
      <c r="I1951" s="147" t="s">
        <v>421</v>
      </c>
      <c r="J1951" s="149">
        <v>3681088</v>
      </c>
      <c r="K1951" s="39"/>
      <c r="L1951" s="144"/>
      <c r="N1951" s="117"/>
    </row>
    <row r="1952" spans="1:14" s="17" customFormat="1" x14ac:dyDescent="0.25">
      <c r="A1952" s="143">
        <v>44212</v>
      </c>
      <c r="B1952" s="146" t="s">
        <v>58</v>
      </c>
      <c r="C1952" s="146" t="s">
        <v>58</v>
      </c>
      <c r="D1952" s="147" t="s">
        <v>243</v>
      </c>
      <c r="E1952" s="147" t="s">
        <v>104</v>
      </c>
      <c r="F1952" s="147" t="s">
        <v>78</v>
      </c>
      <c r="G1952" s="148" t="str">
        <f>VLOOKUP(Repository_table[[#This Row],[Country of Destination]],$T$11:$U$47,2,)</f>
        <v>East Asia and Pacific</v>
      </c>
      <c r="H1952" s="147" t="s">
        <v>160</v>
      </c>
      <c r="I1952" s="147" t="s">
        <v>261</v>
      </c>
      <c r="J1952" s="149">
        <v>3666428</v>
      </c>
      <c r="K1952" s="39"/>
      <c r="L1952" s="144"/>
      <c r="N1952" s="117"/>
    </row>
    <row r="1953" spans="1:14" s="17" customFormat="1" x14ac:dyDescent="0.25">
      <c r="A1953" s="143">
        <v>44213</v>
      </c>
      <c r="B1953" s="146" t="s">
        <v>377</v>
      </c>
      <c r="C1953" s="146" t="s">
        <v>447</v>
      </c>
      <c r="D1953" s="147" t="s">
        <v>404</v>
      </c>
      <c r="E1953" s="147" t="s">
        <v>104</v>
      </c>
      <c r="F1953" s="147" t="s">
        <v>69</v>
      </c>
      <c r="G1953" s="148" t="str">
        <f>VLOOKUP(Repository_table[[#This Row],[Country of Destination]],$T$11:$U$47,2,)</f>
        <v>East Asia and Pacific</v>
      </c>
      <c r="H1953" s="147" t="s">
        <v>215</v>
      </c>
      <c r="I1953" s="147" t="s">
        <v>378</v>
      </c>
      <c r="J1953" s="149">
        <v>3299787</v>
      </c>
      <c r="K1953" s="39"/>
      <c r="L1953" s="144"/>
      <c r="N1953" s="117"/>
    </row>
    <row r="1954" spans="1:14" s="17" customFormat="1" x14ac:dyDescent="0.25">
      <c r="A1954" s="143">
        <v>44213</v>
      </c>
      <c r="B1954" s="146" t="s">
        <v>511</v>
      </c>
      <c r="C1954" s="146" t="s">
        <v>204</v>
      </c>
      <c r="D1954" s="147" t="s">
        <v>253</v>
      </c>
      <c r="E1954" s="147" t="s">
        <v>104</v>
      </c>
      <c r="F1954" s="147" t="s">
        <v>69</v>
      </c>
      <c r="G1954" s="148" t="str">
        <f>VLOOKUP(Repository_table[[#This Row],[Country of Destination]],$T$11:$U$47,2,)</f>
        <v>East Asia and Pacific</v>
      </c>
      <c r="H1954" s="147" t="s">
        <v>520</v>
      </c>
      <c r="I1954" s="147" t="s">
        <v>254</v>
      </c>
      <c r="J1954" s="149">
        <v>3462860</v>
      </c>
      <c r="K1954" s="39"/>
      <c r="L1954" s="144"/>
      <c r="N1954" s="117"/>
    </row>
    <row r="1955" spans="1:14" s="17" customFormat="1" x14ac:dyDescent="0.25">
      <c r="A1955" s="143">
        <v>44213</v>
      </c>
      <c r="B1955" s="146" t="s">
        <v>58</v>
      </c>
      <c r="C1955" s="146" t="s">
        <v>58</v>
      </c>
      <c r="D1955" s="147" t="s">
        <v>390</v>
      </c>
      <c r="E1955" s="147" t="s">
        <v>104</v>
      </c>
      <c r="F1955" s="147" t="s">
        <v>69</v>
      </c>
      <c r="G1955" s="148" t="str">
        <f>VLOOKUP(Repository_table[[#This Row],[Country of Destination]],$T$11:$U$47,2,)</f>
        <v>East Asia and Pacific</v>
      </c>
      <c r="H1955" s="147" t="s">
        <v>250</v>
      </c>
      <c r="I1955" s="147" t="s">
        <v>261</v>
      </c>
      <c r="J1955" s="149">
        <v>3650273</v>
      </c>
      <c r="K1955" s="39"/>
      <c r="L1955" s="144"/>
      <c r="N1955" s="117"/>
    </row>
    <row r="1956" spans="1:14" s="17" customFormat="1" x14ac:dyDescent="0.25">
      <c r="A1956" s="143">
        <v>44213</v>
      </c>
      <c r="B1956" s="146" t="s">
        <v>58</v>
      </c>
      <c r="C1956" s="146" t="s">
        <v>58</v>
      </c>
      <c r="D1956" s="147" t="s">
        <v>408</v>
      </c>
      <c r="E1956" s="147" t="s">
        <v>104</v>
      </c>
      <c r="F1956" s="147" t="s">
        <v>267</v>
      </c>
      <c r="G1956" s="148" t="str">
        <f>VLOOKUP(Repository_table[[#This Row],[Country of Destination]],$T$11:$U$47,2,)</f>
        <v>Latin America and the Caribbean</v>
      </c>
      <c r="H1956" s="147" t="s">
        <v>230</v>
      </c>
      <c r="I1956" s="147" t="s">
        <v>261</v>
      </c>
      <c r="J1956" s="149">
        <v>2925780</v>
      </c>
      <c r="K1956" s="39"/>
      <c r="L1956" s="144"/>
      <c r="N1956" s="117"/>
    </row>
    <row r="1957" spans="1:14" s="17" customFormat="1" x14ac:dyDescent="0.25">
      <c r="A1957" s="143">
        <v>44214</v>
      </c>
      <c r="B1957" s="146" t="s">
        <v>377</v>
      </c>
      <c r="C1957" s="146" t="s">
        <v>475</v>
      </c>
      <c r="D1957" s="147" t="s">
        <v>466</v>
      </c>
      <c r="E1957" s="147" t="s">
        <v>104</v>
      </c>
      <c r="F1957" s="147" t="s">
        <v>177</v>
      </c>
      <c r="G1957" s="148" t="str">
        <f>VLOOKUP(Repository_table[[#This Row],[Country of Destination]],$T$11:$U$47,2,)</f>
        <v>Latin America and the Caribbean</v>
      </c>
      <c r="H1957" s="147" t="s">
        <v>526</v>
      </c>
      <c r="I1957" s="147" t="s">
        <v>378</v>
      </c>
      <c r="J1957" s="149">
        <v>2327400</v>
      </c>
      <c r="K1957" s="39"/>
      <c r="L1957" s="144"/>
      <c r="N1957" s="117"/>
    </row>
    <row r="1958" spans="1:14" s="17" customFormat="1" x14ac:dyDescent="0.25">
      <c r="A1958" s="143">
        <v>44215</v>
      </c>
      <c r="B1958" s="146" t="s">
        <v>377</v>
      </c>
      <c r="C1958" s="146" t="s">
        <v>448</v>
      </c>
      <c r="D1958" s="147" t="s">
        <v>404</v>
      </c>
      <c r="E1958" s="147" t="s">
        <v>104</v>
      </c>
      <c r="F1958" s="147" t="s">
        <v>78</v>
      </c>
      <c r="G1958" s="148" t="str">
        <f>VLOOKUP(Repository_table[[#This Row],[Country of Destination]],$T$11:$U$47,2,)</f>
        <v>East Asia and Pacific</v>
      </c>
      <c r="H1958" s="147" t="s">
        <v>358</v>
      </c>
      <c r="I1958" s="147" t="s">
        <v>378</v>
      </c>
      <c r="J1958" s="149">
        <v>3303114</v>
      </c>
      <c r="K1958" s="39"/>
      <c r="L1958" s="144"/>
      <c r="N1958" s="117"/>
    </row>
    <row r="1959" spans="1:14" s="17" customFormat="1" ht="25" x14ac:dyDescent="0.25">
      <c r="A1959" s="143">
        <v>44215</v>
      </c>
      <c r="B1959" s="146" t="s">
        <v>292</v>
      </c>
      <c r="C1959" s="146" t="s">
        <v>293</v>
      </c>
      <c r="D1959" s="147" t="s">
        <v>394</v>
      </c>
      <c r="E1959" s="147" t="s">
        <v>104</v>
      </c>
      <c r="F1959" s="147" t="s">
        <v>109</v>
      </c>
      <c r="G1959" s="148" t="str">
        <f>VLOOKUP(Repository_table[[#This Row],[Country of Destination]],$T$11:$U$47,2,)</f>
        <v>East Asia and Pacific</v>
      </c>
      <c r="H1959" s="147" t="s">
        <v>441</v>
      </c>
      <c r="I1959" s="147" t="s">
        <v>296</v>
      </c>
      <c r="J1959" s="149">
        <v>3211763</v>
      </c>
      <c r="K1959" s="39"/>
      <c r="L1959" s="144"/>
      <c r="N1959" s="117"/>
    </row>
    <row r="1960" spans="1:14" s="17" customFormat="1" ht="25" x14ac:dyDescent="0.25">
      <c r="A1960" s="143">
        <v>44215</v>
      </c>
      <c r="B1960" s="146" t="s">
        <v>424</v>
      </c>
      <c r="C1960" s="146" t="s">
        <v>449</v>
      </c>
      <c r="D1960" s="147" t="s">
        <v>533</v>
      </c>
      <c r="E1960" s="147" t="s">
        <v>104</v>
      </c>
      <c r="F1960" s="147" t="s">
        <v>78</v>
      </c>
      <c r="G1960" s="148" t="str">
        <f>VLOOKUP(Repository_table[[#This Row],[Country of Destination]],$T$11:$U$47,2,)</f>
        <v>East Asia and Pacific</v>
      </c>
      <c r="H1960" s="147" t="s">
        <v>365</v>
      </c>
      <c r="I1960" s="147" t="s">
        <v>421</v>
      </c>
      <c r="J1960" s="149">
        <v>3696892</v>
      </c>
      <c r="K1960" s="39"/>
      <c r="L1960" s="144"/>
      <c r="N1960" s="117"/>
    </row>
    <row r="1961" spans="1:14" s="17" customFormat="1" x14ac:dyDescent="0.25">
      <c r="A1961" s="143">
        <v>44215</v>
      </c>
      <c r="B1961" s="146" t="s">
        <v>58</v>
      </c>
      <c r="C1961" s="146" t="s">
        <v>58</v>
      </c>
      <c r="D1961" s="147" t="s">
        <v>243</v>
      </c>
      <c r="E1961" s="147" t="s">
        <v>104</v>
      </c>
      <c r="F1961" s="147" t="s">
        <v>78</v>
      </c>
      <c r="G1961" s="148" t="str">
        <f>VLOOKUP(Repository_table[[#This Row],[Country of Destination]],$T$11:$U$47,2,)</f>
        <v>East Asia and Pacific</v>
      </c>
      <c r="H1961" s="147" t="s">
        <v>209</v>
      </c>
      <c r="I1961" s="147" t="s">
        <v>261</v>
      </c>
      <c r="J1961" s="149">
        <v>3668853</v>
      </c>
      <c r="K1961" s="39"/>
      <c r="L1961" s="144"/>
      <c r="N1961" s="117"/>
    </row>
    <row r="1962" spans="1:14" s="17" customFormat="1" x14ac:dyDescent="0.25">
      <c r="A1962" s="143">
        <v>44215</v>
      </c>
      <c r="B1962" s="146" t="s">
        <v>58</v>
      </c>
      <c r="C1962" s="146" t="s">
        <v>58</v>
      </c>
      <c r="D1962" s="147" t="s">
        <v>242</v>
      </c>
      <c r="E1962" s="147" t="s">
        <v>104</v>
      </c>
      <c r="F1962" s="147" t="s">
        <v>109</v>
      </c>
      <c r="G1962" s="148" t="str">
        <f>VLOOKUP(Repository_table[[#This Row],[Country of Destination]],$T$11:$U$47,2,)</f>
        <v>East Asia and Pacific</v>
      </c>
      <c r="H1962" s="147" t="s">
        <v>159</v>
      </c>
      <c r="I1962" s="147" t="s">
        <v>261</v>
      </c>
      <c r="J1962" s="149">
        <v>3688442</v>
      </c>
      <c r="K1962" s="39"/>
      <c r="L1962" s="144"/>
      <c r="N1962" s="117"/>
    </row>
    <row r="1963" spans="1:14" s="17" customFormat="1" ht="25" x14ac:dyDescent="0.25">
      <c r="A1963" s="143">
        <v>44216</v>
      </c>
      <c r="B1963" s="146" t="s">
        <v>292</v>
      </c>
      <c r="C1963" s="146" t="s">
        <v>293</v>
      </c>
      <c r="D1963" s="147" t="s">
        <v>393</v>
      </c>
      <c r="E1963" s="147" t="s">
        <v>104</v>
      </c>
      <c r="F1963" s="147" t="s">
        <v>232</v>
      </c>
      <c r="G1963" s="148" t="str">
        <f>VLOOKUP(Repository_table[[#This Row],[Country of Destination]],$T$11:$U$47,2,)</f>
        <v>Europe and Central Asia</v>
      </c>
      <c r="H1963" s="147" t="s">
        <v>503</v>
      </c>
      <c r="I1963" s="147" t="s">
        <v>296</v>
      </c>
      <c r="J1963" s="149">
        <v>3717744</v>
      </c>
      <c r="K1963" s="39"/>
      <c r="L1963" s="144"/>
      <c r="N1963" s="117"/>
    </row>
    <row r="1964" spans="1:14" s="17" customFormat="1" ht="25" x14ac:dyDescent="0.25">
      <c r="A1964" s="143">
        <v>44216</v>
      </c>
      <c r="B1964" s="146" t="s">
        <v>449</v>
      </c>
      <c r="C1964" s="146" t="s">
        <v>462</v>
      </c>
      <c r="D1964" s="147" t="s">
        <v>535</v>
      </c>
      <c r="E1964" s="147" t="s">
        <v>104</v>
      </c>
      <c r="F1964" s="147" t="s">
        <v>69</v>
      </c>
      <c r="G1964" s="148" t="str">
        <f>VLOOKUP(Repository_table[[#This Row],[Country of Destination]],$T$11:$U$47,2,)</f>
        <v>East Asia and Pacific</v>
      </c>
      <c r="H1964" s="147" t="s">
        <v>479</v>
      </c>
      <c r="I1964" s="147" t="s">
        <v>421</v>
      </c>
      <c r="J1964" s="149">
        <v>3707349</v>
      </c>
      <c r="K1964" s="39"/>
      <c r="L1964" s="144"/>
      <c r="N1964" s="117"/>
    </row>
    <row r="1965" spans="1:14" s="17" customFormat="1" x14ac:dyDescent="0.25">
      <c r="A1965" s="143">
        <v>44217</v>
      </c>
      <c r="B1965" s="146" t="s">
        <v>377</v>
      </c>
      <c r="C1965" s="146" t="s">
        <v>447</v>
      </c>
      <c r="D1965" s="147" t="s">
        <v>404</v>
      </c>
      <c r="E1965" s="147" t="s">
        <v>104</v>
      </c>
      <c r="F1965" s="147" t="s">
        <v>232</v>
      </c>
      <c r="G1965" s="148" t="str">
        <f>VLOOKUP(Repository_table[[#This Row],[Country of Destination]],$T$11:$U$47,2,)</f>
        <v>Europe and Central Asia</v>
      </c>
      <c r="H1965" s="147" t="s">
        <v>374</v>
      </c>
      <c r="I1965" s="147" t="s">
        <v>378</v>
      </c>
      <c r="J1965" s="149">
        <v>3659693</v>
      </c>
      <c r="K1965" s="39"/>
      <c r="L1965" s="144"/>
      <c r="N1965" s="117"/>
    </row>
    <row r="1966" spans="1:14" s="17" customFormat="1" x14ac:dyDescent="0.25">
      <c r="A1966" s="143">
        <v>44217</v>
      </c>
      <c r="B1966" s="146" t="s">
        <v>58</v>
      </c>
      <c r="C1966" s="146" t="s">
        <v>58</v>
      </c>
      <c r="D1966" s="147" t="s">
        <v>242</v>
      </c>
      <c r="E1966" s="147" t="s">
        <v>104</v>
      </c>
      <c r="F1966" s="147" t="s">
        <v>108</v>
      </c>
      <c r="G1966" s="148" t="str">
        <f>VLOOKUP(Repository_table[[#This Row],[Country of Destination]],$T$11:$U$47,2,)</f>
        <v>Latin America and the Caribbean</v>
      </c>
      <c r="H1966" s="147" t="s">
        <v>396</v>
      </c>
      <c r="I1966" s="147" t="s">
        <v>261</v>
      </c>
      <c r="J1966" s="149">
        <v>3688844</v>
      </c>
      <c r="K1966" s="39"/>
      <c r="L1966" s="144"/>
      <c r="N1966" s="117"/>
    </row>
    <row r="1967" spans="1:14" s="17" customFormat="1" x14ac:dyDescent="0.25">
      <c r="A1967" s="143">
        <v>44217</v>
      </c>
      <c r="B1967" s="146" t="s">
        <v>58</v>
      </c>
      <c r="C1967" s="146" t="s">
        <v>58</v>
      </c>
      <c r="D1967" s="147" t="s">
        <v>407</v>
      </c>
      <c r="E1967" s="147" t="s">
        <v>104</v>
      </c>
      <c r="F1967" s="147" t="s">
        <v>189</v>
      </c>
      <c r="G1967" s="148" t="str">
        <f>VLOOKUP(Repository_table[[#This Row],[Country of Destination]],$T$11:$U$47,2,)</f>
        <v>Europe and Central Asia</v>
      </c>
      <c r="H1967" s="147" t="s">
        <v>522</v>
      </c>
      <c r="I1967" s="147" t="s">
        <v>261</v>
      </c>
      <c r="J1967" s="149">
        <v>3587370</v>
      </c>
      <c r="K1967" s="39"/>
      <c r="L1967" s="144"/>
      <c r="N1967" s="117"/>
    </row>
    <row r="1968" spans="1:14" s="17" customFormat="1" ht="25" x14ac:dyDescent="0.25">
      <c r="A1968" s="143">
        <v>44218</v>
      </c>
      <c r="B1968" s="146" t="s">
        <v>292</v>
      </c>
      <c r="C1968" s="146" t="s">
        <v>293</v>
      </c>
      <c r="D1968" s="147" t="s">
        <v>393</v>
      </c>
      <c r="E1968" s="147" t="s">
        <v>104</v>
      </c>
      <c r="F1968" s="147" t="s">
        <v>169</v>
      </c>
      <c r="G1968" s="148" t="str">
        <f>VLOOKUP(Repository_table[[#This Row],[Country of Destination]],$T$11:$U$47,2,)</f>
        <v>Latin America and the Caribbean</v>
      </c>
      <c r="H1968" s="147" t="s">
        <v>77</v>
      </c>
      <c r="I1968" s="147" t="s">
        <v>296</v>
      </c>
      <c r="J1968" s="149">
        <v>3687490</v>
      </c>
      <c r="K1968" s="39"/>
      <c r="L1968" s="144"/>
      <c r="N1968" s="117"/>
    </row>
    <row r="1969" spans="1:14" s="17" customFormat="1" x14ac:dyDescent="0.25">
      <c r="A1969" s="143">
        <v>44219</v>
      </c>
      <c r="B1969" s="146" t="s">
        <v>511</v>
      </c>
      <c r="C1969" s="146" t="s">
        <v>203</v>
      </c>
      <c r="D1969" s="147" t="s">
        <v>253</v>
      </c>
      <c r="E1969" s="147" t="s">
        <v>104</v>
      </c>
      <c r="F1969" s="147" t="s">
        <v>65</v>
      </c>
      <c r="G1969" s="148" t="str">
        <f>VLOOKUP(Repository_table[[#This Row],[Country of Destination]],$T$11:$U$47,2,)</f>
        <v>South Asia</v>
      </c>
      <c r="H1969" s="147" t="s">
        <v>173</v>
      </c>
      <c r="I1969" s="147" t="s">
        <v>254</v>
      </c>
      <c r="J1969" s="149">
        <v>3468644</v>
      </c>
      <c r="K1969" s="39"/>
      <c r="L1969" s="144"/>
      <c r="N1969" s="117"/>
    </row>
    <row r="1970" spans="1:14" s="17" customFormat="1" ht="25" x14ac:dyDescent="0.25">
      <c r="A1970" s="143">
        <v>44219</v>
      </c>
      <c r="B1970" s="146" t="s">
        <v>424</v>
      </c>
      <c r="C1970" s="146" t="s">
        <v>449</v>
      </c>
      <c r="D1970" s="147" t="s">
        <v>533</v>
      </c>
      <c r="E1970" s="147" t="s">
        <v>104</v>
      </c>
      <c r="F1970" s="147" t="s">
        <v>105</v>
      </c>
      <c r="G1970" s="148" t="str">
        <f>VLOOKUP(Repository_table[[#This Row],[Country of Destination]],$T$11:$U$47,2,)</f>
        <v>Europe and Central Asia</v>
      </c>
      <c r="H1970" s="147" t="s">
        <v>348</v>
      </c>
      <c r="I1970" s="147" t="s">
        <v>421</v>
      </c>
      <c r="J1970" s="149">
        <v>3518159</v>
      </c>
      <c r="K1970" s="39"/>
      <c r="L1970" s="144"/>
      <c r="N1970" s="117"/>
    </row>
    <row r="1971" spans="1:14" s="17" customFormat="1" x14ac:dyDescent="0.25">
      <c r="A1971" s="143">
        <v>44219</v>
      </c>
      <c r="B1971" s="146" t="s">
        <v>58</v>
      </c>
      <c r="C1971" s="146" t="s">
        <v>58</v>
      </c>
      <c r="D1971" s="147" t="s">
        <v>243</v>
      </c>
      <c r="E1971" s="147" t="s">
        <v>104</v>
      </c>
      <c r="F1971" s="147" t="s">
        <v>196</v>
      </c>
      <c r="G1971" s="148" t="str">
        <f>VLOOKUP(Repository_table[[#This Row],[Country of Destination]],$T$11:$U$47,2,)</f>
        <v>Europe and Central Asia</v>
      </c>
      <c r="H1971" s="147" t="s">
        <v>430</v>
      </c>
      <c r="I1971" s="147" t="s">
        <v>261</v>
      </c>
      <c r="J1971" s="149">
        <v>2948645</v>
      </c>
      <c r="K1971" s="39"/>
      <c r="L1971" s="144"/>
      <c r="N1971" s="117"/>
    </row>
    <row r="1972" spans="1:14" s="17" customFormat="1" x14ac:dyDescent="0.25">
      <c r="A1972" s="143">
        <v>44220</v>
      </c>
      <c r="B1972" s="146" t="s">
        <v>377</v>
      </c>
      <c r="C1972" s="146" t="s">
        <v>475</v>
      </c>
      <c r="D1972" s="147" t="s">
        <v>466</v>
      </c>
      <c r="E1972" s="147" t="s">
        <v>104</v>
      </c>
      <c r="F1972" s="147" t="s">
        <v>109</v>
      </c>
      <c r="G1972" s="148" t="str">
        <f>VLOOKUP(Repository_table[[#This Row],[Country of Destination]],$T$11:$U$47,2,)</f>
        <v>East Asia and Pacific</v>
      </c>
      <c r="H1972" s="147" t="s">
        <v>299</v>
      </c>
      <c r="I1972" s="147" t="s">
        <v>378</v>
      </c>
      <c r="J1972" s="149">
        <v>3423851</v>
      </c>
      <c r="K1972" s="39"/>
      <c r="L1972" s="144"/>
      <c r="N1972" s="117"/>
    </row>
    <row r="1973" spans="1:14" s="17" customFormat="1" ht="25" x14ac:dyDescent="0.25">
      <c r="A1973" s="143">
        <v>44220</v>
      </c>
      <c r="B1973" s="146" t="s">
        <v>292</v>
      </c>
      <c r="C1973" s="146" t="s">
        <v>293</v>
      </c>
      <c r="D1973" s="147" t="s">
        <v>393</v>
      </c>
      <c r="E1973" s="147" t="s">
        <v>104</v>
      </c>
      <c r="F1973" s="147" t="s">
        <v>78</v>
      </c>
      <c r="G1973" s="148" t="str">
        <f>VLOOKUP(Repository_table[[#This Row],[Country of Destination]],$T$11:$U$47,2,)</f>
        <v>East Asia and Pacific</v>
      </c>
      <c r="H1973" s="147" t="s">
        <v>432</v>
      </c>
      <c r="I1973" s="147" t="s">
        <v>296</v>
      </c>
      <c r="J1973" s="149">
        <v>3826282</v>
      </c>
      <c r="K1973" s="39"/>
      <c r="L1973" s="144"/>
      <c r="N1973" s="117"/>
    </row>
    <row r="1974" spans="1:14" s="17" customFormat="1" x14ac:dyDescent="0.25">
      <c r="A1974" s="143">
        <v>44221</v>
      </c>
      <c r="B1974" s="146" t="s">
        <v>423</v>
      </c>
      <c r="C1974" s="146" t="s">
        <v>462</v>
      </c>
      <c r="D1974" s="147" t="s">
        <v>451</v>
      </c>
      <c r="E1974" s="147" t="s">
        <v>104</v>
      </c>
      <c r="F1974" s="147" t="s">
        <v>65</v>
      </c>
      <c r="G1974" s="148" t="str">
        <f>VLOOKUP(Repository_table[[#This Row],[Country of Destination]],$T$11:$U$47,2,)</f>
        <v>South Asia</v>
      </c>
      <c r="H1974" s="147" t="s">
        <v>128</v>
      </c>
      <c r="I1974" s="147" t="s">
        <v>421</v>
      </c>
      <c r="J1974" s="149">
        <v>3422049</v>
      </c>
      <c r="K1974" s="39"/>
      <c r="L1974" s="144"/>
      <c r="N1974" s="117"/>
    </row>
    <row r="1975" spans="1:14" s="17" customFormat="1" x14ac:dyDescent="0.25">
      <c r="A1975" s="143">
        <v>44222</v>
      </c>
      <c r="B1975" s="146" t="s">
        <v>377</v>
      </c>
      <c r="C1975" s="146" t="s">
        <v>448</v>
      </c>
      <c r="D1975" s="147" t="s">
        <v>466</v>
      </c>
      <c r="E1975" s="147" t="s">
        <v>104</v>
      </c>
      <c r="F1975" s="147" t="s">
        <v>109</v>
      </c>
      <c r="G1975" s="148" t="str">
        <f>VLOOKUP(Repository_table[[#This Row],[Country of Destination]],$T$11:$U$47,2,)</f>
        <v>East Asia and Pacific</v>
      </c>
      <c r="H1975" s="147" t="s">
        <v>433</v>
      </c>
      <c r="I1975" s="147" t="s">
        <v>378</v>
      </c>
      <c r="J1975" s="149">
        <v>3561524</v>
      </c>
      <c r="K1975" s="39"/>
      <c r="L1975" s="144"/>
      <c r="N1975" s="117"/>
    </row>
    <row r="1976" spans="1:14" s="17" customFormat="1" x14ac:dyDescent="0.25">
      <c r="A1976" s="143">
        <v>44222</v>
      </c>
      <c r="B1976" s="146" t="s">
        <v>377</v>
      </c>
      <c r="C1976" s="146" t="s">
        <v>447</v>
      </c>
      <c r="D1976" s="147" t="s">
        <v>404</v>
      </c>
      <c r="E1976" s="147" t="s">
        <v>104</v>
      </c>
      <c r="F1976" s="147" t="s">
        <v>78</v>
      </c>
      <c r="G1976" s="148" t="str">
        <f>VLOOKUP(Repository_table[[#This Row],[Country of Destination]],$T$11:$U$47,2,)</f>
        <v>East Asia and Pacific</v>
      </c>
      <c r="H1976" s="147" t="s">
        <v>469</v>
      </c>
      <c r="I1976" s="147" t="s">
        <v>378</v>
      </c>
      <c r="J1976" s="149">
        <v>3503608</v>
      </c>
      <c r="K1976" s="39"/>
      <c r="L1976" s="144"/>
      <c r="N1976" s="117"/>
    </row>
    <row r="1977" spans="1:14" s="17" customFormat="1" ht="25" x14ac:dyDescent="0.25">
      <c r="A1977" s="143">
        <v>44222</v>
      </c>
      <c r="B1977" s="146" t="s">
        <v>292</v>
      </c>
      <c r="C1977" s="146" t="s">
        <v>293</v>
      </c>
      <c r="D1977" s="147" t="s">
        <v>393</v>
      </c>
      <c r="E1977" s="147" t="s">
        <v>104</v>
      </c>
      <c r="F1977" s="147" t="s">
        <v>105</v>
      </c>
      <c r="G1977" s="148" t="str">
        <f>VLOOKUP(Repository_table[[#This Row],[Country of Destination]],$T$11:$U$47,2,)</f>
        <v>Europe and Central Asia</v>
      </c>
      <c r="H1977" s="147" t="s">
        <v>262</v>
      </c>
      <c r="I1977" s="147" t="s">
        <v>296</v>
      </c>
      <c r="J1977" s="149">
        <v>3382353</v>
      </c>
      <c r="K1977" s="39"/>
      <c r="L1977" s="144"/>
      <c r="N1977" s="117"/>
    </row>
    <row r="1978" spans="1:14" s="17" customFormat="1" x14ac:dyDescent="0.25">
      <c r="A1978" s="143">
        <v>44222</v>
      </c>
      <c r="B1978" s="146" t="s">
        <v>423</v>
      </c>
      <c r="C1978" s="146" t="s">
        <v>462</v>
      </c>
      <c r="D1978" s="147" t="s">
        <v>451</v>
      </c>
      <c r="E1978" s="147" t="s">
        <v>104</v>
      </c>
      <c r="F1978" s="147" t="s">
        <v>443</v>
      </c>
      <c r="G1978" s="148" t="str">
        <f>VLOOKUP(Repository_table[[#This Row],[Country of Destination]],$T$11:$U$47,2,)</f>
        <v>South Asia</v>
      </c>
      <c r="H1978" s="147" t="s">
        <v>491</v>
      </c>
      <c r="I1978" s="147" t="s">
        <v>421</v>
      </c>
      <c r="J1978" s="149">
        <v>3147735</v>
      </c>
      <c r="K1978" s="39"/>
      <c r="L1978" s="144"/>
      <c r="N1978" s="117"/>
    </row>
    <row r="1979" spans="1:14" s="17" customFormat="1" x14ac:dyDescent="0.25">
      <c r="A1979" s="143">
        <v>44222</v>
      </c>
      <c r="B1979" s="146" t="s">
        <v>58</v>
      </c>
      <c r="C1979" s="146" t="s">
        <v>58</v>
      </c>
      <c r="D1979" s="147" t="s">
        <v>243</v>
      </c>
      <c r="E1979" s="147" t="s">
        <v>104</v>
      </c>
      <c r="F1979" s="147" t="s">
        <v>65</v>
      </c>
      <c r="G1979" s="148" t="str">
        <f>VLOOKUP(Repository_table[[#This Row],[Country of Destination]],$T$11:$U$47,2,)</f>
        <v>South Asia</v>
      </c>
      <c r="H1979" s="147" t="s">
        <v>501</v>
      </c>
      <c r="I1979" s="147" t="s">
        <v>261</v>
      </c>
      <c r="J1979" s="149">
        <v>3270876</v>
      </c>
      <c r="K1979" s="39"/>
      <c r="L1979" s="144"/>
      <c r="N1979" s="117"/>
    </row>
    <row r="1980" spans="1:14" s="17" customFormat="1" x14ac:dyDescent="0.25">
      <c r="A1980" s="143">
        <v>44222</v>
      </c>
      <c r="B1980" s="146" t="s">
        <v>58</v>
      </c>
      <c r="C1980" s="146" t="s">
        <v>58</v>
      </c>
      <c r="D1980" s="147" t="s">
        <v>243</v>
      </c>
      <c r="E1980" s="147" t="s">
        <v>104</v>
      </c>
      <c r="F1980" s="147" t="s">
        <v>120</v>
      </c>
      <c r="G1980" s="148" t="str">
        <f>VLOOKUP(Repository_table[[#This Row],[Country of Destination]],$T$11:$U$47,2,)</f>
        <v>Europe and Central Asia</v>
      </c>
      <c r="H1980" s="147" t="s">
        <v>504</v>
      </c>
      <c r="I1980" s="147" t="s">
        <v>261</v>
      </c>
      <c r="J1980" s="149">
        <v>3646332</v>
      </c>
      <c r="K1980" s="39"/>
      <c r="L1980" s="144"/>
      <c r="N1980" s="117"/>
    </row>
    <row r="1981" spans="1:14" s="17" customFormat="1" ht="25" x14ac:dyDescent="0.25">
      <c r="A1981" s="143">
        <v>44223</v>
      </c>
      <c r="B1981" s="146" t="s">
        <v>292</v>
      </c>
      <c r="C1981" s="146" t="s">
        <v>293</v>
      </c>
      <c r="D1981" s="147" t="s">
        <v>393</v>
      </c>
      <c r="E1981" s="147" t="s">
        <v>104</v>
      </c>
      <c r="F1981" s="147" t="s">
        <v>112</v>
      </c>
      <c r="G1981" s="148" t="str">
        <f>VLOOKUP(Repository_table[[#This Row],[Country of Destination]],$T$11:$U$47,2,)</f>
        <v>South Asia</v>
      </c>
      <c r="H1981" s="147" t="s">
        <v>255</v>
      </c>
      <c r="I1981" s="147" t="s">
        <v>296</v>
      </c>
      <c r="J1981" s="149">
        <v>3323146</v>
      </c>
      <c r="K1981" s="39"/>
      <c r="L1981" s="144"/>
      <c r="N1981" s="117"/>
    </row>
    <row r="1982" spans="1:14" s="17" customFormat="1" ht="25" x14ac:dyDescent="0.25">
      <c r="A1982" s="143">
        <v>44223</v>
      </c>
      <c r="B1982" s="146" t="s">
        <v>424</v>
      </c>
      <c r="C1982" s="146" t="s">
        <v>449</v>
      </c>
      <c r="D1982" s="147" t="s">
        <v>533</v>
      </c>
      <c r="E1982" s="147" t="s">
        <v>104</v>
      </c>
      <c r="F1982" s="147" t="s">
        <v>78</v>
      </c>
      <c r="G1982" s="148" t="str">
        <f>VLOOKUP(Repository_table[[#This Row],[Country of Destination]],$T$11:$U$47,2,)</f>
        <v>East Asia and Pacific</v>
      </c>
      <c r="H1982" s="147" t="s">
        <v>461</v>
      </c>
      <c r="I1982" s="147" t="s">
        <v>421</v>
      </c>
      <c r="J1982" s="149">
        <v>3764517</v>
      </c>
      <c r="K1982" s="39"/>
      <c r="L1982" s="144"/>
      <c r="N1982" s="117"/>
    </row>
    <row r="1983" spans="1:14" s="17" customFormat="1" x14ac:dyDescent="0.25">
      <c r="A1983" s="143">
        <v>44224</v>
      </c>
      <c r="B1983" s="146" t="s">
        <v>511</v>
      </c>
      <c r="C1983" s="146" t="s">
        <v>204</v>
      </c>
      <c r="D1983" s="147" t="s">
        <v>253</v>
      </c>
      <c r="E1983" s="147" t="s">
        <v>104</v>
      </c>
      <c r="F1983" s="147" t="s">
        <v>120</v>
      </c>
      <c r="G1983" s="148" t="str">
        <f>VLOOKUP(Repository_table[[#This Row],[Country of Destination]],$T$11:$U$47,2,)</f>
        <v>Europe and Central Asia</v>
      </c>
      <c r="H1983" s="147" t="s">
        <v>398</v>
      </c>
      <c r="I1983" s="147" t="s">
        <v>254</v>
      </c>
      <c r="J1983" s="149">
        <v>3435412</v>
      </c>
      <c r="K1983" s="39"/>
      <c r="L1983" s="144"/>
      <c r="N1983" s="117"/>
    </row>
    <row r="1984" spans="1:14" s="17" customFormat="1" ht="25" x14ac:dyDescent="0.25">
      <c r="A1984" s="143">
        <v>44224</v>
      </c>
      <c r="B1984" s="146" t="s">
        <v>424</v>
      </c>
      <c r="C1984" s="146" t="s">
        <v>449</v>
      </c>
      <c r="D1984" s="147" t="s">
        <v>533</v>
      </c>
      <c r="E1984" s="147" t="s">
        <v>104</v>
      </c>
      <c r="F1984" s="147" t="s">
        <v>120</v>
      </c>
      <c r="G1984" s="148" t="str">
        <f>VLOOKUP(Repository_table[[#This Row],[Country of Destination]],$T$11:$U$47,2,)</f>
        <v>Europe and Central Asia</v>
      </c>
      <c r="H1984" s="147" t="s">
        <v>488</v>
      </c>
      <c r="I1984" s="147" t="s">
        <v>421</v>
      </c>
      <c r="J1984" s="149">
        <v>3695381</v>
      </c>
      <c r="K1984" s="39"/>
      <c r="L1984" s="144"/>
      <c r="N1984" s="117"/>
    </row>
    <row r="1985" spans="1:14" s="17" customFormat="1" x14ac:dyDescent="0.25">
      <c r="A1985" s="143">
        <v>44224</v>
      </c>
      <c r="B1985" s="146" t="s">
        <v>58</v>
      </c>
      <c r="C1985" s="146" t="s">
        <v>58</v>
      </c>
      <c r="D1985" s="147" t="s">
        <v>243</v>
      </c>
      <c r="E1985" s="147" t="s">
        <v>104</v>
      </c>
      <c r="F1985" s="147" t="s">
        <v>65</v>
      </c>
      <c r="G1985" s="148" t="str">
        <f>VLOOKUP(Repository_table[[#This Row],[Country of Destination]],$T$11:$U$47,2,)</f>
        <v>South Asia</v>
      </c>
      <c r="H1985" s="147" t="s">
        <v>359</v>
      </c>
      <c r="I1985" s="147" t="s">
        <v>261</v>
      </c>
      <c r="J1985" s="149">
        <v>3651142</v>
      </c>
      <c r="K1985" s="39"/>
      <c r="L1985" s="144"/>
      <c r="N1985" s="117"/>
    </row>
    <row r="1986" spans="1:14" s="17" customFormat="1" x14ac:dyDescent="0.25">
      <c r="A1986" s="143">
        <v>44225</v>
      </c>
      <c r="B1986" s="146" t="s">
        <v>377</v>
      </c>
      <c r="C1986" s="146" t="s">
        <v>447</v>
      </c>
      <c r="D1986" s="147" t="s">
        <v>404</v>
      </c>
      <c r="E1986" s="147" t="s">
        <v>104</v>
      </c>
      <c r="F1986" s="147" t="s">
        <v>78</v>
      </c>
      <c r="G1986" s="148" t="str">
        <f>VLOOKUP(Repository_table[[#This Row],[Country of Destination]],$T$11:$U$47,2,)</f>
        <v>East Asia and Pacific</v>
      </c>
      <c r="H1986" s="147" t="s">
        <v>284</v>
      </c>
      <c r="I1986" s="147" t="s">
        <v>378</v>
      </c>
      <c r="J1986" s="149">
        <v>3398202</v>
      </c>
      <c r="K1986" s="39"/>
      <c r="L1986" s="144"/>
      <c r="N1986" s="117"/>
    </row>
    <row r="1987" spans="1:14" s="17" customFormat="1" ht="25" x14ac:dyDescent="0.25">
      <c r="A1987" s="143">
        <v>44225</v>
      </c>
      <c r="B1987" s="146" t="s">
        <v>292</v>
      </c>
      <c r="C1987" s="146" t="s">
        <v>293</v>
      </c>
      <c r="D1987" s="147" t="s">
        <v>393</v>
      </c>
      <c r="E1987" s="147" t="s">
        <v>104</v>
      </c>
      <c r="F1987" s="147" t="s">
        <v>352</v>
      </c>
      <c r="G1987" s="148" t="str">
        <f>VLOOKUP(Repository_table[[#This Row],[Country of Destination]],$T$11:$U$47,2,)</f>
        <v>East Asia and Pacific</v>
      </c>
      <c r="H1987" s="147" t="s">
        <v>532</v>
      </c>
      <c r="I1987" s="147" t="s">
        <v>296</v>
      </c>
      <c r="J1987" s="149">
        <v>3536265</v>
      </c>
      <c r="K1987" s="39"/>
      <c r="L1987" s="144"/>
      <c r="N1987" s="117"/>
    </row>
    <row r="1988" spans="1:14" s="17" customFormat="1" x14ac:dyDescent="0.25">
      <c r="A1988" s="143">
        <v>44225</v>
      </c>
      <c r="B1988" s="146" t="s">
        <v>58</v>
      </c>
      <c r="C1988" s="146" t="s">
        <v>58</v>
      </c>
      <c r="D1988" s="147" t="s">
        <v>243</v>
      </c>
      <c r="E1988" s="147" t="s">
        <v>104</v>
      </c>
      <c r="F1988" s="147" t="s">
        <v>69</v>
      </c>
      <c r="G1988" s="148" t="str">
        <f>VLOOKUP(Repository_table[[#This Row],[Country of Destination]],$T$11:$U$47,2,)</f>
        <v>East Asia and Pacific</v>
      </c>
      <c r="H1988" s="147" t="s">
        <v>222</v>
      </c>
      <c r="I1988" s="147" t="s">
        <v>261</v>
      </c>
      <c r="J1988" s="149">
        <v>3713527</v>
      </c>
      <c r="K1988" s="39"/>
      <c r="L1988" s="144"/>
      <c r="N1988" s="117"/>
    </row>
    <row r="1989" spans="1:14" s="17" customFormat="1" x14ac:dyDescent="0.25">
      <c r="A1989" s="143">
        <v>44225</v>
      </c>
      <c r="B1989" s="146" t="s">
        <v>58</v>
      </c>
      <c r="C1989" s="146" t="s">
        <v>58</v>
      </c>
      <c r="D1989" s="147" t="s">
        <v>243</v>
      </c>
      <c r="E1989" s="147" t="s">
        <v>104</v>
      </c>
      <c r="F1989" s="147" t="s">
        <v>78</v>
      </c>
      <c r="G1989" s="148" t="str">
        <f>VLOOKUP(Repository_table[[#This Row],[Country of Destination]],$T$11:$U$47,2,)</f>
        <v>East Asia and Pacific</v>
      </c>
      <c r="H1989" s="147" t="s">
        <v>530</v>
      </c>
      <c r="I1989" s="147" t="s">
        <v>261</v>
      </c>
      <c r="J1989" s="149">
        <v>3431853</v>
      </c>
      <c r="K1989" s="39"/>
      <c r="L1989" s="144"/>
      <c r="N1989" s="117"/>
    </row>
    <row r="1990" spans="1:14" s="17" customFormat="1" x14ac:dyDescent="0.25">
      <c r="A1990" s="143">
        <v>44226</v>
      </c>
      <c r="B1990" s="146" t="s">
        <v>377</v>
      </c>
      <c r="C1990" s="146" t="s">
        <v>447</v>
      </c>
      <c r="D1990" s="147" t="s">
        <v>404</v>
      </c>
      <c r="E1990" s="147" t="s">
        <v>104</v>
      </c>
      <c r="F1990" s="147" t="s">
        <v>105</v>
      </c>
      <c r="G1990" s="148" t="str">
        <f>VLOOKUP(Repository_table[[#This Row],[Country of Destination]],$T$11:$U$47,2,)</f>
        <v>Europe and Central Asia</v>
      </c>
      <c r="H1990" s="147" t="s">
        <v>344</v>
      </c>
      <c r="I1990" s="147" t="s">
        <v>378</v>
      </c>
      <c r="J1990" s="149">
        <v>3064766</v>
      </c>
      <c r="K1990" s="39"/>
      <c r="L1990" s="144"/>
      <c r="N1990" s="117"/>
    </row>
    <row r="1991" spans="1:14" s="17" customFormat="1" x14ac:dyDescent="0.25">
      <c r="A1991" s="143">
        <v>44226</v>
      </c>
      <c r="B1991" s="146" t="s">
        <v>58</v>
      </c>
      <c r="C1991" s="146" t="s">
        <v>58</v>
      </c>
      <c r="D1991" s="147" t="s">
        <v>243</v>
      </c>
      <c r="E1991" s="147" t="s">
        <v>104</v>
      </c>
      <c r="F1991" s="147" t="s">
        <v>352</v>
      </c>
      <c r="G1991" s="148" t="str">
        <f>VLOOKUP(Repository_table[[#This Row],[Country of Destination]],$T$11:$U$47,2,)</f>
        <v>East Asia and Pacific</v>
      </c>
      <c r="H1991" s="147" t="s">
        <v>264</v>
      </c>
      <c r="I1991" s="147" t="s">
        <v>261</v>
      </c>
      <c r="J1991" s="149">
        <v>3086407</v>
      </c>
      <c r="K1991" s="39"/>
      <c r="L1991" s="144"/>
      <c r="N1991" s="117"/>
    </row>
    <row r="1992" spans="1:14" s="17" customFormat="1" x14ac:dyDescent="0.25">
      <c r="A1992" s="143">
        <v>44227</v>
      </c>
      <c r="B1992" s="146" t="s">
        <v>377</v>
      </c>
      <c r="C1992" s="146" t="s">
        <v>475</v>
      </c>
      <c r="D1992" s="147" t="s">
        <v>466</v>
      </c>
      <c r="E1992" s="147" t="s">
        <v>104</v>
      </c>
      <c r="F1992" s="147" t="s">
        <v>177</v>
      </c>
      <c r="G1992" s="148" t="str">
        <f>VLOOKUP(Repository_table[[#This Row],[Country of Destination]],$T$11:$U$47,2,)</f>
        <v>Latin America and the Caribbean</v>
      </c>
      <c r="H1992" s="147" t="s">
        <v>526</v>
      </c>
      <c r="I1992" s="147" t="s">
        <v>378</v>
      </c>
      <c r="J1992" s="149">
        <v>2329760</v>
      </c>
      <c r="K1992" s="39"/>
      <c r="L1992" s="144"/>
      <c r="N1992" s="117"/>
    </row>
    <row r="1993" spans="1:14" s="17" customFormat="1" ht="25" x14ac:dyDescent="0.25">
      <c r="A1993" s="143">
        <v>44227</v>
      </c>
      <c r="B1993" s="146" t="s">
        <v>292</v>
      </c>
      <c r="C1993" s="146" t="s">
        <v>293</v>
      </c>
      <c r="D1993" s="147" t="s">
        <v>393</v>
      </c>
      <c r="E1993" s="147" t="s">
        <v>104</v>
      </c>
      <c r="F1993" s="147" t="s">
        <v>169</v>
      </c>
      <c r="G1993" s="148" t="str">
        <f>VLOOKUP(Repository_table[[#This Row],[Country of Destination]],$T$11:$U$47,2,)</f>
        <v>Latin America and the Caribbean</v>
      </c>
      <c r="H1993" s="147" t="s">
        <v>499</v>
      </c>
      <c r="I1993" s="147" t="s">
        <v>296</v>
      </c>
      <c r="J1993" s="149">
        <v>3688217</v>
      </c>
      <c r="K1993" s="39"/>
      <c r="L1993" s="144"/>
      <c r="N1993" s="117"/>
    </row>
    <row r="1994" spans="1:14" s="17" customFormat="1" ht="25" x14ac:dyDescent="0.25">
      <c r="A1994" s="143">
        <v>44227</v>
      </c>
      <c r="B1994" s="146" t="s">
        <v>424</v>
      </c>
      <c r="C1994" s="146" t="s">
        <v>449</v>
      </c>
      <c r="D1994" s="147" t="s">
        <v>533</v>
      </c>
      <c r="E1994" s="147" t="s">
        <v>104</v>
      </c>
      <c r="F1994" s="147" t="s">
        <v>105</v>
      </c>
      <c r="G1994" s="148" t="str">
        <f>VLOOKUP(Repository_table[[#This Row],[Country of Destination]],$T$11:$U$47,2,)</f>
        <v>Europe and Central Asia</v>
      </c>
      <c r="H1994" s="147" t="s">
        <v>158</v>
      </c>
      <c r="I1994" s="147" t="s">
        <v>421</v>
      </c>
      <c r="J1994" s="149">
        <v>3829037</v>
      </c>
      <c r="K1994" s="39"/>
      <c r="L1994" s="144"/>
      <c r="N1994" s="117"/>
    </row>
    <row r="1995" spans="1:14" s="17" customFormat="1" ht="13.5" customHeight="1" x14ac:dyDescent="0.25">
      <c r="A1995" s="143">
        <v>44227</v>
      </c>
      <c r="B1995" s="146" t="s">
        <v>58</v>
      </c>
      <c r="C1995" s="146" t="s">
        <v>58</v>
      </c>
      <c r="D1995" s="147" t="s">
        <v>242</v>
      </c>
      <c r="E1995" s="147" t="s">
        <v>104</v>
      </c>
      <c r="F1995" s="147" t="s">
        <v>108</v>
      </c>
      <c r="G1995" s="148" t="str">
        <f>VLOOKUP(Repository_table[[#This Row],[Country of Destination]],$T$11:$U$47,2,)</f>
        <v>Latin America and the Caribbean</v>
      </c>
      <c r="H1995" s="147" t="s">
        <v>68</v>
      </c>
      <c r="I1995" s="147" t="s">
        <v>261</v>
      </c>
      <c r="J1995" s="149">
        <v>2922099</v>
      </c>
      <c r="K1995" s="39"/>
      <c r="L1995" s="144"/>
      <c r="N1995" s="117"/>
    </row>
    <row r="1996" spans="1:14" s="17" customFormat="1" x14ac:dyDescent="0.25">
      <c r="A1996" s="143">
        <v>44227</v>
      </c>
      <c r="B1996" s="146" t="s">
        <v>58</v>
      </c>
      <c r="C1996" s="146" t="s">
        <v>58</v>
      </c>
      <c r="D1996" s="147" t="s">
        <v>408</v>
      </c>
      <c r="E1996" s="147" t="s">
        <v>104</v>
      </c>
      <c r="F1996" s="147" t="s">
        <v>105</v>
      </c>
      <c r="G1996" s="148" t="str">
        <f>VLOOKUP(Repository_table[[#This Row],[Country of Destination]],$T$11:$U$47,2,)</f>
        <v>Europe and Central Asia</v>
      </c>
      <c r="H1996" s="147" t="s">
        <v>248</v>
      </c>
      <c r="I1996" s="147" t="s">
        <v>261</v>
      </c>
      <c r="J1996" s="149">
        <v>3605387</v>
      </c>
      <c r="K1996" s="39"/>
      <c r="L1996" s="144"/>
      <c r="N1996" s="117"/>
    </row>
    <row r="1997" spans="1:14" s="17" customFormat="1" ht="25" x14ac:dyDescent="0.25">
      <c r="A1997" s="143">
        <v>44228</v>
      </c>
      <c r="B1997" s="146" t="s">
        <v>292</v>
      </c>
      <c r="C1997" s="146" t="s">
        <v>293</v>
      </c>
      <c r="D1997" s="147" t="s">
        <v>393</v>
      </c>
      <c r="E1997" s="147" t="s">
        <v>104</v>
      </c>
      <c r="F1997" s="147" t="s">
        <v>196</v>
      </c>
      <c r="G1997" s="148" t="str">
        <f>VLOOKUP(Repository_table[[#This Row],[Country of Destination]],$T$11:$U$47,2,)</f>
        <v>Europe and Central Asia</v>
      </c>
      <c r="H1997" s="147" t="s">
        <v>440</v>
      </c>
      <c r="I1997" s="147" t="s">
        <v>296</v>
      </c>
      <c r="J1997" s="149">
        <v>3588489</v>
      </c>
      <c r="K1997" s="39"/>
      <c r="L1997" s="144"/>
      <c r="N1997" s="117"/>
    </row>
    <row r="1998" spans="1:14" s="17" customFormat="1" x14ac:dyDescent="0.25">
      <c r="A1998" s="143">
        <v>44228</v>
      </c>
      <c r="B1998" s="146" t="s">
        <v>58</v>
      </c>
      <c r="C1998" s="146" t="s">
        <v>58</v>
      </c>
      <c r="D1998" s="147" t="s">
        <v>242</v>
      </c>
      <c r="E1998" s="147" t="s">
        <v>104</v>
      </c>
      <c r="F1998" s="147" t="s">
        <v>109</v>
      </c>
      <c r="G1998" s="148" t="str">
        <f>VLOOKUP(Repository_table[[#This Row],[Country of Destination]],$T$11:$U$47,2,)</f>
        <v>East Asia and Pacific</v>
      </c>
      <c r="H1998" s="147" t="s">
        <v>246</v>
      </c>
      <c r="I1998" s="147" t="s">
        <v>261</v>
      </c>
      <c r="J1998" s="149">
        <v>3712820</v>
      </c>
      <c r="K1998" s="39"/>
      <c r="L1998" s="144"/>
      <c r="N1998" s="117"/>
    </row>
    <row r="1999" spans="1:14" s="17" customFormat="1" x14ac:dyDescent="0.25">
      <c r="A1999" s="143">
        <v>44229</v>
      </c>
      <c r="B1999" s="146" t="s">
        <v>423</v>
      </c>
      <c r="C1999" s="146" t="s">
        <v>462</v>
      </c>
      <c r="D1999" s="147" t="s">
        <v>451</v>
      </c>
      <c r="E1999" s="147" t="s">
        <v>104</v>
      </c>
      <c r="F1999" s="147" t="s">
        <v>318</v>
      </c>
      <c r="G1999" s="148" t="str">
        <f>VLOOKUP(Repository_table[[#This Row],[Country of Destination]],$T$11:$U$47,2,)</f>
        <v>Europe and Central Asia</v>
      </c>
      <c r="H1999" s="147" t="s">
        <v>171</v>
      </c>
      <c r="I1999" s="147" t="s">
        <v>421</v>
      </c>
      <c r="J1999" s="149">
        <v>3430428</v>
      </c>
      <c r="K1999" s="39"/>
      <c r="L1999" s="144"/>
      <c r="N1999" s="117"/>
    </row>
    <row r="2000" spans="1:14" s="17" customFormat="1" x14ac:dyDescent="0.25">
      <c r="A2000" s="143">
        <v>44229</v>
      </c>
      <c r="B2000" s="146" t="s">
        <v>58</v>
      </c>
      <c r="C2000" s="146" t="s">
        <v>58</v>
      </c>
      <c r="D2000" s="147" t="s">
        <v>242</v>
      </c>
      <c r="E2000" s="147" t="s">
        <v>104</v>
      </c>
      <c r="F2000" s="147" t="s">
        <v>73</v>
      </c>
      <c r="G2000" s="148" t="str">
        <f>VLOOKUP(Repository_table[[#This Row],[Country of Destination]],$T$11:$U$47,2,)</f>
        <v>Latin America and the Caribbean</v>
      </c>
      <c r="H2000" s="147" t="s">
        <v>536</v>
      </c>
      <c r="I2000" s="147" t="s">
        <v>261</v>
      </c>
      <c r="J2000" s="149">
        <v>3686175</v>
      </c>
      <c r="K2000" s="39"/>
      <c r="L2000" s="144"/>
      <c r="N2000" s="117"/>
    </row>
    <row r="2001" spans="1:14" s="17" customFormat="1" x14ac:dyDescent="0.25">
      <c r="A2001" s="143">
        <v>44230</v>
      </c>
      <c r="B2001" s="146" t="s">
        <v>377</v>
      </c>
      <c r="C2001" s="146" t="s">
        <v>448</v>
      </c>
      <c r="D2001" s="147" t="s">
        <v>466</v>
      </c>
      <c r="E2001" s="147" t="s">
        <v>104</v>
      </c>
      <c r="F2001" s="147" t="s">
        <v>109</v>
      </c>
      <c r="G2001" s="148" t="str">
        <f>VLOOKUP(Repository_table[[#This Row],[Country of Destination]],$T$11:$U$47,2,)</f>
        <v>East Asia and Pacific</v>
      </c>
      <c r="H2001" s="147" t="s">
        <v>150</v>
      </c>
      <c r="I2001" s="147" t="s">
        <v>378</v>
      </c>
      <c r="J2001" s="149">
        <v>3669392</v>
      </c>
      <c r="K2001" s="39"/>
      <c r="L2001" s="144"/>
      <c r="N2001" s="117"/>
    </row>
    <row r="2002" spans="1:14" s="17" customFormat="1" x14ac:dyDescent="0.25">
      <c r="A2002" s="143">
        <v>44230</v>
      </c>
      <c r="B2002" s="146" t="s">
        <v>511</v>
      </c>
      <c r="C2002" s="146" t="s">
        <v>203</v>
      </c>
      <c r="D2002" s="147" t="s">
        <v>253</v>
      </c>
      <c r="E2002" s="147" t="s">
        <v>104</v>
      </c>
      <c r="F2002" s="147" t="s">
        <v>120</v>
      </c>
      <c r="G2002" s="148" t="str">
        <f>VLOOKUP(Repository_table[[#This Row],[Country of Destination]],$T$11:$U$47,2,)</f>
        <v>Europe and Central Asia</v>
      </c>
      <c r="H2002" s="147" t="s">
        <v>487</v>
      </c>
      <c r="I2002" s="147" t="s">
        <v>254</v>
      </c>
      <c r="J2002" s="149">
        <v>3263448</v>
      </c>
      <c r="K2002" s="39"/>
      <c r="L2002" s="144"/>
      <c r="N2002" s="117"/>
    </row>
    <row r="2003" spans="1:14" s="17" customFormat="1" x14ac:dyDescent="0.25">
      <c r="A2003" s="143">
        <v>44230</v>
      </c>
      <c r="B2003" s="146" t="s">
        <v>58</v>
      </c>
      <c r="C2003" s="146" t="s">
        <v>58</v>
      </c>
      <c r="D2003" s="147" t="s">
        <v>407</v>
      </c>
      <c r="E2003" s="147" t="s">
        <v>104</v>
      </c>
      <c r="F2003" s="147" t="s">
        <v>65</v>
      </c>
      <c r="G2003" s="148" t="str">
        <f>VLOOKUP(Repository_table[[#This Row],[Country of Destination]],$T$11:$U$47,2,)</f>
        <v>South Asia</v>
      </c>
      <c r="H2003" s="147" t="s">
        <v>127</v>
      </c>
      <c r="I2003" s="147" t="s">
        <v>261</v>
      </c>
      <c r="J2003" s="149">
        <v>3589593</v>
      </c>
      <c r="K2003" s="39"/>
      <c r="L2003" s="144"/>
      <c r="N2003" s="117"/>
    </row>
    <row r="2004" spans="1:14" s="17" customFormat="1" x14ac:dyDescent="0.25">
      <c r="A2004" s="143">
        <v>44230</v>
      </c>
      <c r="B2004" s="146" t="s">
        <v>453</v>
      </c>
      <c r="C2004" s="146" t="s">
        <v>86</v>
      </c>
      <c r="D2004" s="147" t="s">
        <v>516</v>
      </c>
      <c r="E2004" s="147" t="s">
        <v>104</v>
      </c>
      <c r="F2004" s="147" t="s">
        <v>277</v>
      </c>
      <c r="G2004" s="148" t="str">
        <f>VLOOKUP(Repository_table[[#This Row],[Country of Destination]],$T$11:$U$47,2,)</f>
        <v>Europe and Central Asia</v>
      </c>
      <c r="H2004" s="147" t="s">
        <v>544</v>
      </c>
      <c r="I2004" s="147" t="s">
        <v>297</v>
      </c>
      <c r="J2004" s="149">
        <v>3040260</v>
      </c>
      <c r="K2004" s="39"/>
      <c r="L2004" s="144" t="s">
        <v>57</v>
      </c>
      <c r="N2004" s="117"/>
    </row>
    <row r="2005" spans="1:14" s="17" customFormat="1" x14ac:dyDescent="0.25">
      <c r="A2005" s="143">
        <v>44230</v>
      </c>
      <c r="B2005" s="146" t="s">
        <v>453</v>
      </c>
      <c r="C2005" s="146" t="s">
        <v>86</v>
      </c>
      <c r="D2005" s="147" t="s">
        <v>516</v>
      </c>
      <c r="E2005" s="147" t="s">
        <v>104</v>
      </c>
      <c r="F2005" s="147" t="s">
        <v>277</v>
      </c>
      <c r="G2005" s="148" t="str">
        <f>VLOOKUP(Repository_table[[#This Row],[Country of Destination]],$T$11:$U$47,2,)</f>
        <v>Europe and Central Asia</v>
      </c>
      <c r="H2005" s="147" t="s">
        <v>544</v>
      </c>
      <c r="I2005" s="147" t="s">
        <v>297</v>
      </c>
      <c r="J2005" s="149">
        <v>672355</v>
      </c>
      <c r="K2005" s="39"/>
      <c r="L2005" s="144" t="s">
        <v>57</v>
      </c>
      <c r="N2005" s="117"/>
    </row>
    <row r="2006" spans="1:14" s="17" customFormat="1" x14ac:dyDescent="0.25">
      <c r="A2006" s="143">
        <v>44231</v>
      </c>
      <c r="B2006" s="146" t="s">
        <v>377</v>
      </c>
      <c r="C2006" s="146" t="s">
        <v>447</v>
      </c>
      <c r="D2006" s="147" t="s">
        <v>404</v>
      </c>
      <c r="E2006" s="147" t="s">
        <v>104</v>
      </c>
      <c r="F2006" s="147" t="s">
        <v>78</v>
      </c>
      <c r="G2006" s="148" t="str">
        <f>VLOOKUP(Repository_table[[#This Row],[Country of Destination]],$T$11:$U$47,2,)</f>
        <v>East Asia and Pacific</v>
      </c>
      <c r="H2006" s="147" t="s">
        <v>540</v>
      </c>
      <c r="I2006" s="147" t="s">
        <v>378</v>
      </c>
      <c r="J2006" s="149">
        <v>3394921</v>
      </c>
      <c r="K2006" s="39"/>
      <c r="L2006" s="144"/>
      <c r="N2006" s="117"/>
    </row>
    <row r="2007" spans="1:14" s="17" customFormat="1" ht="25" x14ac:dyDescent="0.25">
      <c r="A2007" s="143">
        <v>44231</v>
      </c>
      <c r="B2007" s="146" t="s">
        <v>292</v>
      </c>
      <c r="C2007" s="146" t="s">
        <v>293</v>
      </c>
      <c r="D2007" s="147" t="s">
        <v>394</v>
      </c>
      <c r="E2007" s="147" t="s">
        <v>104</v>
      </c>
      <c r="F2007" s="147" t="s">
        <v>108</v>
      </c>
      <c r="G2007" s="148" t="str">
        <f>VLOOKUP(Repository_table[[#This Row],[Country of Destination]],$T$11:$U$47,2,)</f>
        <v>Latin America and the Caribbean</v>
      </c>
      <c r="H2007" s="147" t="s">
        <v>251</v>
      </c>
      <c r="I2007" s="147" t="s">
        <v>296</v>
      </c>
      <c r="J2007" s="149">
        <v>3109739</v>
      </c>
      <c r="K2007" s="39"/>
      <c r="L2007" s="144"/>
      <c r="N2007" s="117"/>
    </row>
    <row r="2008" spans="1:14" s="17" customFormat="1" x14ac:dyDescent="0.25">
      <c r="A2008" s="143">
        <v>44231</v>
      </c>
      <c r="B2008" s="146" t="s">
        <v>58</v>
      </c>
      <c r="C2008" s="146" t="s">
        <v>58</v>
      </c>
      <c r="D2008" s="147" t="s">
        <v>243</v>
      </c>
      <c r="E2008" s="147" t="s">
        <v>104</v>
      </c>
      <c r="F2008" s="147" t="s">
        <v>169</v>
      </c>
      <c r="G2008" s="148" t="str">
        <f>VLOOKUP(Repository_table[[#This Row],[Country of Destination]],$T$11:$U$47,2,)</f>
        <v>Latin America and the Caribbean</v>
      </c>
      <c r="H2008" s="147" t="s">
        <v>121</v>
      </c>
      <c r="I2008" s="147" t="s">
        <v>261</v>
      </c>
      <c r="J2008" s="149">
        <v>3273566</v>
      </c>
      <c r="K2008" s="39"/>
      <c r="L2008" s="144"/>
      <c r="N2008" s="117"/>
    </row>
    <row r="2009" spans="1:14" s="17" customFormat="1" x14ac:dyDescent="0.25">
      <c r="A2009" s="143">
        <v>44232</v>
      </c>
      <c r="B2009" s="146" t="s">
        <v>377</v>
      </c>
      <c r="C2009" s="146" t="s">
        <v>447</v>
      </c>
      <c r="D2009" s="147" t="s">
        <v>404</v>
      </c>
      <c r="E2009" s="147" t="s">
        <v>104</v>
      </c>
      <c r="F2009" s="147" t="s">
        <v>105</v>
      </c>
      <c r="G2009" s="148" t="str">
        <f>VLOOKUP(Repository_table[[#This Row],[Country of Destination]],$T$11:$U$47,2,)</f>
        <v>Europe and Central Asia</v>
      </c>
      <c r="H2009" s="147" t="s">
        <v>541</v>
      </c>
      <c r="I2009" s="147" t="s">
        <v>378</v>
      </c>
      <c r="J2009" s="149">
        <v>3111355</v>
      </c>
      <c r="K2009" s="39"/>
      <c r="L2009" s="144"/>
      <c r="N2009" s="117"/>
    </row>
    <row r="2010" spans="1:14" s="17" customFormat="1" ht="25" x14ac:dyDescent="0.25">
      <c r="A2010" s="143">
        <v>44232</v>
      </c>
      <c r="B2010" s="146" t="s">
        <v>292</v>
      </c>
      <c r="C2010" s="146" t="s">
        <v>293</v>
      </c>
      <c r="D2010" s="147" t="s">
        <v>393</v>
      </c>
      <c r="E2010" s="147" t="s">
        <v>104</v>
      </c>
      <c r="F2010" s="147" t="s">
        <v>105</v>
      </c>
      <c r="G2010" s="148" t="str">
        <f>VLOOKUP(Repository_table[[#This Row],[Country of Destination]],$T$11:$U$47,2,)</f>
        <v>Europe and Central Asia</v>
      </c>
      <c r="H2010" s="147" t="s">
        <v>224</v>
      </c>
      <c r="I2010" s="147" t="s">
        <v>296</v>
      </c>
      <c r="J2010" s="149">
        <v>180246</v>
      </c>
      <c r="K2010" s="39"/>
      <c r="L2010" s="144"/>
      <c r="N2010" s="117"/>
    </row>
    <row r="2011" spans="1:14" s="17" customFormat="1" ht="25" x14ac:dyDescent="0.25">
      <c r="A2011" s="143">
        <v>44232</v>
      </c>
      <c r="B2011" s="146" t="s">
        <v>292</v>
      </c>
      <c r="C2011" s="146" t="s">
        <v>293</v>
      </c>
      <c r="D2011" s="147" t="s">
        <v>393</v>
      </c>
      <c r="E2011" s="147" t="s">
        <v>104</v>
      </c>
      <c r="F2011" s="147" t="s">
        <v>105</v>
      </c>
      <c r="G2011" s="148" t="str">
        <f>VLOOKUP(Repository_table[[#This Row],[Country of Destination]],$T$11:$U$47,2,)</f>
        <v>Europe and Central Asia</v>
      </c>
      <c r="H2011" s="147" t="s">
        <v>224</v>
      </c>
      <c r="I2011" s="147" t="s">
        <v>296</v>
      </c>
      <c r="J2011" s="149">
        <v>3269256</v>
      </c>
      <c r="K2011" s="39"/>
      <c r="L2011" s="144"/>
      <c r="N2011" s="117"/>
    </row>
    <row r="2012" spans="1:14" s="17" customFormat="1" x14ac:dyDescent="0.25">
      <c r="A2012" s="143">
        <v>44232</v>
      </c>
      <c r="B2012" s="146" t="s">
        <v>511</v>
      </c>
      <c r="C2012" s="146" t="s">
        <v>204</v>
      </c>
      <c r="D2012" s="147" t="s">
        <v>253</v>
      </c>
      <c r="E2012" s="147" t="s">
        <v>104</v>
      </c>
      <c r="F2012" s="147" t="s">
        <v>78</v>
      </c>
      <c r="G2012" s="148" t="str">
        <f>VLOOKUP(Repository_table[[#This Row],[Country of Destination]],$T$11:$U$47,2,)</f>
        <v>East Asia and Pacific</v>
      </c>
      <c r="H2012" s="147" t="s">
        <v>206</v>
      </c>
      <c r="I2012" s="147" t="s">
        <v>254</v>
      </c>
      <c r="J2012" s="149">
        <v>3737170</v>
      </c>
      <c r="K2012" s="39"/>
      <c r="L2012" s="144"/>
      <c r="N2012" s="117"/>
    </row>
    <row r="2013" spans="1:14" s="17" customFormat="1" x14ac:dyDescent="0.25">
      <c r="A2013" s="143">
        <v>44232</v>
      </c>
      <c r="B2013" s="146" t="s">
        <v>423</v>
      </c>
      <c r="C2013" s="146" t="s">
        <v>462</v>
      </c>
      <c r="D2013" s="147" t="s">
        <v>451</v>
      </c>
      <c r="E2013" s="147" t="s">
        <v>104</v>
      </c>
      <c r="F2013" s="147" t="s">
        <v>105</v>
      </c>
      <c r="G2013" s="148" t="str">
        <f>VLOOKUP(Repository_table[[#This Row],[Country of Destination]],$T$11:$U$47,2,)</f>
        <v>Europe and Central Asia</v>
      </c>
      <c r="H2013" s="147" t="s">
        <v>397</v>
      </c>
      <c r="I2013" s="147" t="s">
        <v>421</v>
      </c>
      <c r="J2013" s="149">
        <v>3318380</v>
      </c>
      <c r="K2013" s="39"/>
      <c r="L2013" s="144"/>
      <c r="N2013" s="117"/>
    </row>
    <row r="2014" spans="1:14" s="17" customFormat="1" x14ac:dyDescent="0.25">
      <c r="A2014" s="143">
        <v>44232</v>
      </c>
      <c r="B2014" s="146" t="s">
        <v>58</v>
      </c>
      <c r="C2014" s="146" t="s">
        <v>58</v>
      </c>
      <c r="D2014" s="147" t="s">
        <v>243</v>
      </c>
      <c r="E2014" s="147" t="s">
        <v>104</v>
      </c>
      <c r="F2014" s="147" t="s">
        <v>120</v>
      </c>
      <c r="G2014" s="148" t="str">
        <f>VLOOKUP(Repository_table[[#This Row],[Country of Destination]],$T$11:$U$47,2,)</f>
        <v>Europe and Central Asia</v>
      </c>
      <c r="H2014" s="147" t="s">
        <v>498</v>
      </c>
      <c r="I2014" s="147" t="s">
        <v>261</v>
      </c>
      <c r="J2014" s="149">
        <v>3594415</v>
      </c>
      <c r="K2014" s="39"/>
      <c r="L2014" s="144"/>
      <c r="N2014" s="117"/>
    </row>
    <row r="2015" spans="1:14" s="17" customFormat="1" ht="25" x14ac:dyDescent="0.25">
      <c r="A2015" s="143">
        <v>44233</v>
      </c>
      <c r="B2015" s="146" t="s">
        <v>424</v>
      </c>
      <c r="C2015" s="146" t="s">
        <v>449</v>
      </c>
      <c r="D2015" s="147" t="s">
        <v>450</v>
      </c>
      <c r="E2015" s="147" t="s">
        <v>104</v>
      </c>
      <c r="F2015" s="147" t="s">
        <v>109</v>
      </c>
      <c r="G2015" s="148" t="str">
        <f>VLOOKUP(Repository_table[[#This Row],[Country of Destination]],$T$11:$U$47,2,)</f>
        <v>East Asia and Pacific</v>
      </c>
      <c r="H2015" s="147" t="s">
        <v>478</v>
      </c>
      <c r="I2015" s="147" t="s">
        <v>421</v>
      </c>
      <c r="J2015" s="149">
        <v>3811757</v>
      </c>
      <c r="K2015" s="39"/>
      <c r="L2015" s="144"/>
      <c r="N2015" s="117"/>
    </row>
    <row r="2016" spans="1:14" s="17" customFormat="1" x14ac:dyDescent="0.25">
      <c r="A2016" s="143">
        <v>44233</v>
      </c>
      <c r="B2016" s="146" t="s">
        <v>58</v>
      </c>
      <c r="C2016" s="146" t="s">
        <v>58</v>
      </c>
      <c r="D2016" s="147" t="s">
        <v>408</v>
      </c>
      <c r="E2016" s="147" t="s">
        <v>104</v>
      </c>
      <c r="F2016" s="147" t="s">
        <v>120</v>
      </c>
      <c r="G2016" s="148" t="str">
        <f>VLOOKUP(Repository_table[[#This Row],[Country of Destination]],$T$11:$U$47,2,)</f>
        <v>Europe and Central Asia</v>
      </c>
      <c r="H2016" s="147" t="s">
        <v>519</v>
      </c>
      <c r="I2016" s="147" t="s">
        <v>261</v>
      </c>
      <c r="J2016" s="149">
        <v>3754756</v>
      </c>
      <c r="K2016" s="39"/>
      <c r="L2016" s="144"/>
      <c r="N2016" s="117"/>
    </row>
    <row r="2017" spans="1:14" s="17" customFormat="1" ht="25" x14ac:dyDescent="0.25">
      <c r="A2017" s="143">
        <v>44234</v>
      </c>
      <c r="B2017" s="146" t="s">
        <v>292</v>
      </c>
      <c r="C2017" s="146" t="s">
        <v>293</v>
      </c>
      <c r="D2017" s="147" t="s">
        <v>394</v>
      </c>
      <c r="E2017" s="147" t="s">
        <v>104</v>
      </c>
      <c r="F2017" s="147" t="s">
        <v>108</v>
      </c>
      <c r="G2017" s="148" t="str">
        <f>VLOOKUP(Repository_table[[#This Row],[Country of Destination]],$T$11:$U$47,2,)</f>
        <v>Latin America and the Caribbean</v>
      </c>
      <c r="H2017" s="147" t="s">
        <v>201</v>
      </c>
      <c r="I2017" s="147" t="s">
        <v>296</v>
      </c>
      <c r="J2017" s="149">
        <v>3414560</v>
      </c>
      <c r="K2017" s="39"/>
      <c r="L2017" s="144"/>
      <c r="N2017" s="117"/>
    </row>
    <row r="2018" spans="1:14" s="17" customFormat="1" x14ac:dyDescent="0.25">
      <c r="A2018" s="143">
        <v>44234</v>
      </c>
      <c r="B2018" s="146" t="s">
        <v>423</v>
      </c>
      <c r="C2018" s="146" t="s">
        <v>462</v>
      </c>
      <c r="D2018" s="147" t="s">
        <v>451</v>
      </c>
      <c r="E2018" s="147" t="s">
        <v>104</v>
      </c>
      <c r="F2018" s="147" t="s">
        <v>189</v>
      </c>
      <c r="G2018" s="148" t="str">
        <f>VLOOKUP(Repository_table[[#This Row],[Country of Destination]],$T$11:$U$47,2,)</f>
        <v>Europe and Central Asia</v>
      </c>
      <c r="H2018" s="147" t="s">
        <v>497</v>
      </c>
      <c r="I2018" s="147" t="s">
        <v>421</v>
      </c>
      <c r="J2018" s="149">
        <v>3826677</v>
      </c>
      <c r="K2018" s="39"/>
      <c r="L2018" s="144"/>
      <c r="N2018" s="117"/>
    </row>
    <row r="2019" spans="1:14" s="17" customFormat="1" x14ac:dyDescent="0.25">
      <c r="A2019" s="143">
        <v>44234</v>
      </c>
      <c r="B2019" s="146" t="s">
        <v>58</v>
      </c>
      <c r="C2019" s="146" t="s">
        <v>58</v>
      </c>
      <c r="D2019" s="147" t="s">
        <v>242</v>
      </c>
      <c r="E2019" s="147" t="s">
        <v>104</v>
      </c>
      <c r="F2019" s="147" t="s">
        <v>109</v>
      </c>
      <c r="G2019" s="148" t="str">
        <f>VLOOKUP(Repository_table[[#This Row],[Country of Destination]],$T$11:$U$47,2,)</f>
        <v>East Asia and Pacific</v>
      </c>
      <c r="H2019" s="147" t="s">
        <v>320</v>
      </c>
      <c r="I2019" s="147" t="s">
        <v>261</v>
      </c>
      <c r="J2019" s="149">
        <v>3434787</v>
      </c>
      <c r="K2019" s="39"/>
      <c r="L2019" s="144"/>
      <c r="N2019" s="117"/>
    </row>
    <row r="2020" spans="1:14" s="17" customFormat="1" x14ac:dyDescent="0.25">
      <c r="A2020" s="143">
        <v>44235</v>
      </c>
      <c r="B2020" s="146" t="s">
        <v>377</v>
      </c>
      <c r="C2020" s="146" t="s">
        <v>448</v>
      </c>
      <c r="D2020" s="147" t="s">
        <v>404</v>
      </c>
      <c r="E2020" s="147" t="s">
        <v>104</v>
      </c>
      <c r="F2020" s="147" t="s">
        <v>105</v>
      </c>
      <c r="G2020" s="148" t="str">
        <f>VLOOKUP(Repository_table[[#This Row],[Country of Destination]],$T$11:$U$47,2,)</f>
        <v>Europe and Central Asia</v>
      </c>
      <c r="H2020" s="147" t="s">
        <v>153</v>
      </c>
      <c r="I2020" s="147" t="s">
        <v>378</v>
      </c>
      <c r="J2020" s="149">
        <v>3377398</v>
      </c>
      <c r="K2020" s="39"/>
      <c r="L2020" s="144"/>
      <c r="N2020" s="117"/>
    </row>
    <row r="2021" spans="1:14" s="17" customFormat="1" x14ac:dyDescent="0.25">
      <c r="A2021" s="143">
        <v>44235</v>
      </c>
      <c r="B2021" s="146" t="s">
        <v>423</v>
      </c>
      <c r="C2021" s="146" t="s">
        <v>462</v>
      </c>
      <c r="D2021" s="147" t="s">
        <v>451</v>
      </c>
      <c r="E2021" s="147" t="s">
        <v>104</v>
      </c>
      <c r="F2021" s="147" t="s">
        <v>78</v>
      </c>
      <c r="G2021" s="148" t="str">
        <f>VLOOKUP(Repository_table[[#This Row],[Country of Destination]],$T$11:$U$47,2,)</f>
        <v>East Asia and Pacific</v>
      </c>
      <c r="H2021" s="147" t="s">
        <v>525</v>
      </c>
      <c r="I2021" s="147" t="s">
        <v>421</v>
      </c>
      <c r="J2021" s="149">
        <v>3649717</v>
      </c>
      <c r="K2021" s="39"/>
      <c r="L2021" s="144"/>
      <c r="N2021" s="117"/>
    </row>
    <row r="2022" spans="1:14" s="17" customFormat="1" x14ac:dyDescent="0.25">
      <c r="A2022" s="143">
        <v>44235</v>
      </c>
      <c r="B2022" s="146" t="s">
        <v>58</v>
      </c>
      <c r="C2022" s="146" t="s">
        <v>58</v>
      </c>
      <c r="D2022" s="147" t="s">
        <v>407</v>
      </c>
      <c r="E2022" s="147" t="s">
        <v>104</v>
      </c>
      <c r="F2022" s="147" t="s">
        <v>120</v>
      </c>
      <c r="G2022" s="148" t="str">
        <f>VLOOKUP(Repository_table[[#This Row],[Country of Destination]],$T$11:$U$47,2,)</f>
        <v>Europe and Central Asia</v>
      </c>
      <c r="H2022" s="147" t="s">
        <v>409</v>
      </c>
      <c r="I2022" s="147" t="s">
        <v>261</v>
      </c>
      <c r="J2022" s="149">
        <v>3657463</v>
      </c>
      <c r="K2022" s="39"/>
      <c r="L2022" s="144"/>
      <c r="N2022" s="117"/>
    </row>
    <row r="2023" spans="1:14" s="17" customFormat="1" ht="25" x14ac:dyDescent="0.25">
      <c r="A2023" s="143">
        <v>44237</v>
      </c>
      <c r="B2023" s="146" t="s">
        <v>292</v>
      </c>
      <c r="C2023" s="146" t="s">
        <v>293</v>
      </c>
      <c r="D2023" s="147" t="s">
        <v>393</v>
      </c>
      <c r="E2023" s="147" t="s">
        <v>104</v>
      </c>
      <c r="F2023" s="147" t="s">
        <v>169</v>
      </c>
      <c r="G2023" s="148" t="str">
        <f>VLOOKUP(Repository_table[[#This Row],[Country of Destination]],$T$11:$U$47,2,)</f>
        <v>Latin America and the Caribbean</v>
      </c>
      <c r="H2023" s="147" t="s">
        <v>539</v>
      </c>
      <c r="I2023" s="147" t="s">
        <v>296</v>
      </c>
      <c r="J2023" s="149">
        <v>3670477</v>
      </c>
      <c r="K2023" s="39"/>
      <c r="L2023" s="144"/>
      <c r="N2023" s="117"/>
    </row>
    <row r="2024" spans="1:14" s="17" customFormat="1" x14ac:dyDescent="0.25">
      <c r="A2024" s="143">
        <v>44237</v>
      </c>
      <c r="B2024" s="146" t="s">
        <v>58</v>
      </c>
      <c r="C2024" s="146" t="s">
        <v>58</v>
      </c>
      <c r="D2024" s="147" t="s">
        <v>243</v>
      </c>
      <c r="E2024" s="147" t="s">
        <v>104</v>
      </c>
      <c r="F2024" s="147" t="s">
        <v>120</v>
      </c>
      <c r="G2024" s="148" t="str">
        <f>VLOOKUP(Repository_table[[#This Row],[Country of Destination]],$T$11:$U$47,2,)</f>
        <v>Europe and Central Asia</v>
      </c>
      <c r="H2024" s="147" t="s">
        <v>363</v>
      </c>
      <c r="I2024" s="147" t="s">
        <v>261</v>
      </c>
      <c r="J2024" s="149">
        <v>3668923</v>
      </c>
      <c r="K2024" s="39"/>
      <c r="L2024" s="144"/>
      <c r="N2024" s="117"/>
    </row>
    <row r="2025" spans="1:14" s="17" customFormat="1" x14ac:dyDescent="0.25">
      <c r="A2025" s="143">
        <v>44237</v>
      </c>
      <c r="B2025" s="146" t="s">
        <v>58</v>
      </c>
      <c r="C2025" s="146" t="s">
        <v>58</v>
      </c>
      <c r="D2025" s="147" t="s">
        <v>243</v>
      </c>
      <c r="E2025" s="147" t="s">
        <v>104</v>
      </c>
      <c r="F2025" s="147" t="s">
        <v>120</v>
      </c>
      <c r="G2025" s="148" t="str">
        <f>VLOOKUP(Repository_table[[#This Row],[Country of Destination]],$T$11:$U$47,2,)</f>
        <v>Europe and Central Asia</v>
      </c>
      <c r="H2025" s="147" t="s">
        <v>276</v>
      </c>
      <c r="I2025" s="147" t="s">
        <v>261</v>
      </c>
      <c r="J2025" s="149">
        <v>3272904</v>
      </c>
      <c r="K2025" s="39"/>
      <c r="L2025" s="144"/>
      <c r="N2025" s="117"/>
    </row>
    <row r="2026" spans="1:14" s="17" customFormat="1" ht="25" x14ac:dyDescent="0.25">
      <c r="A2026" s="143">
        <v>44238</v>
      </c>
      <c r="B2026" s="146" t="s">
        <v>292</v>
      </c>
      <c r="C2026" s="146" t="s">
        <v>293</v>
      </c>
      <c r="D2026" s="147" t="s">
        <v>393</v>
      </c>
      <c r="E2026" s="147" t="s">
        <v>104</v>
      </c>
      <c r="F2026" s="147" t="s">
        <v>69</v>
      </c>
      <c r="G2026" s="148" t="str">
        <f>VLOOKUP(Repository_table[[#This Row],[Country of Destination]],$T$11:$U$47,2,)</f>
        <v>East Asia and Pacific</v>
      </c>
      <c r="H2026" s="147" t="s">
        <v>162</v>
      </c>
      <c r="I2026" s="147" t="s">
        <v>296</v>
      </c>
      <c r="J2026" s="149">
        <v>3414945</v>
      </c>
      <c r="K2026" s="39"/>
      <c r="L2026" s="144"/>
      <c r="N2026" s="117"/>
    </row>
    <row r="2027" spans="1:14" s="17" customFormat="1" x14ac:dyDescent="0.25">
      <c r="A2027" s="143">
        <v>44239</v>
      </c>
      <c r="B2027" s="146" t="s">
        <v>377</v>
      </c>
      <c r="C2027" s="146" t="s">
        <v>447</v>
      </c>
      <c r="D2027" s="147" t="s">
        <v>404</v>
      </c>
      <c r="E2027" s="147" t="s">
        <v>104</v>
      </c>
      <c r="F2027" s="147" t="s">
        <v>169</v>
      </c>
      <c r="G2027" s="148" t="str">
        <f>VLOOKUP(Repository_table[[#This Row],[Country of Destination]],$T$11:$U$47,2,)</f>
        <v>Latin America and the Caribbean</v>
      </c>
      <c r="H2027" s="147" t="s">
        <v>473</v>
      </c>
      <c r="I2027" s="147" t="s">
        <v>378</v>
      </c>
      <c r="J2027" s="149">
        <v>3283576</v>
      </c>
      <c r="K2027" s="39"/>
      <c r="L2027" s="144"/>
      <c r="N2027" s="117"/>
    </row>
    <row r="2028" spans="1:14" s="17" customFormat="1" x14ac:dyDescent="0.25">
      <c r="A2028" s="143">
        <v>44239</v>
      </c>
      <c r="B2028" s="146" t="s">
        <v>423</v>
      </c>
      <c r="C2028" s="146" t="s">
        <v>462</v>
      </c>
      <c r="D2028" s="147" t="s">
        <v>451</v>
      </c>
      <c r="E2028" s="147" t="s">
        <v>104</v>
      </c>
      <c r="F2028" s="147" t="s">
        <v>105</v>
      </c>
      <c r="G2028" s="148" t="str">
        <f>VLOOKUP(Repository_table[[#This Row],[Country of Destination]],$T$11:$U$47,2,)</f>
        <v>Europe and Central Asia</v>
      </c>
      <c r="H2028" s="147" t="s">
        <v>468</v>
      </c>
      <c r="I2028" s="147" t="s">
        <v>421</v>
      </c>
      <c r="J2028" s="149">
        <v>3702651</v>
      </c>
      <c r="K2028" s="39"/>
      <c r="L2028" s="144"/>
      <c r="N2028" s="117"/>
    </row>
    <row r="2029" spans="1:14" s="17" customFormat="1" x14ac:dyDescent="0.25">
      <c r="A2029" s="143">
        <v>44239</v>
      </c>
      <c r="B2029" s="146" t="s">
        <v>58</v>
      </c>
      <c r="C2029" s="146" t="s">
        <v>58</v>
      </c>
      <c r="D2029" s="147" t="s">
        <v>243</v>
      </c>
      <c r="E2029" s="147" t="s">
        <v>104</v>
      </c>
      <c r="F2029" s="147" t="s">
        <v>120</v>
      </c>
      <c r="G2029" s="148" t="str">
        <f>VLOOKUP(Repository_table[[#This Row],[Country of Destination]],$T$11:$U$47,2,)</f>
        <v>Europe and Central Asia</v>
      </c>
      <c r="H2029" s="147" t="s">
        <v>107</v>
      </c>
      <c r="I2029" s="147" t="s">
        <v>261</v>
      </c>
      <c r="J2029" s="149">
        <v>3513944</v>
      </c>
      <c r="K2029" s="39"/>
      <c r="L2029" s="144"/>
      <c r="N2029" s="117"/>
    </row>
    <row r="2030" spans="1:14" s="17" customFormat="1" x14ac:dyDescent="0.25">
      <c r="A2030" s="143">
        <v>44240</v>
      </c>
      <c r="B2030" s="146" t="s">
        <v>377</v>
      </c>
      <c r="C2030" s="146" t="s">
        <v>447</v>
      </c>
      <c r="D2030" s="147" t="s">
        <v>404</v>
      </c>
      <c r="E2030" s="147" t="s">
        <v>104</v>
      </c>
      <c r="F2030" s="147" t="s">
        <v>65</v>
      </c>
      <c r="G2030" s="148" t="str">
        <f>VLOOKUP(Repository_table[[#This Row],[Country of Destination]],$T$11:$U$47,2,)</f>
        <v>South Asia</v>
      </c>
      <c r="H2030" s="147" t="s">
        <v>395</v>
      </c>
      <c r="I2030" s="147" t="s">
        <v>378</v>
      </c>
      <c r="J2030" s="149">
        <v>3260263</v>
      </c>
      <c r="K2030" s="39"/>
      <c r="L2030" s="144"/>
      <c r="N2030" s="117"/>
    </row>
    <row r="2031" spans="1:14" s="17" customFormat="1" ht="25" x14ac:dyDescent="0.25">
      <c r="A2031" s="143">
        <v>44240</v>
      </c>
      <c r="B2031" s="146" t="s">
        <v>292</v>
      </c>
      <c r="C2031" s="146" t="s">
        <v>293</v>
      </c>
      <c r="D2031" s="147" t="s">
        <v>394</v>
      </c>
      <c r="E2031" s="147" t="s">
        <v>104</v>
      </c>
      <c r="F2031" s="147" t="s">
        <v>177</v>
      </c>
      <c r="G2031" s="148" t="str">
        <f>VLOOKUP(Repository_table[[#This Row],[Country of Destination]],$T$11:$U$47,2,)</f>
        <v>Latin America and the Caribbean</v>
      </c>
      <c r="H2031" s="147" t="s">
        <v>484</v>
      </c>
      <c r="I2031" s="147" t="s">
        <v>296</v>
      </c>
      <c r="J2031" s="149">
        <v>2799367</v>
      </c>
      <c r="K2031" s="39"/>
      <c r="L2031" s="144"/>
      <c r="N2031" s="117"/>
    </row>
    <row r="2032" spans="1:14" s="17" customFormat="1" x14ac:dyDescent="0.25">
      <c r="A2032" s="143">
        <v>44240</v>
      </c>
      <c r="B2032" s="146" t="s">
        <v>511</v>
      </c>
      <c r="C2032" s="146" t="s">
        <v>203</v>
      </c>
      <c r="D2032" s="147" t="s">
        <v>258</v>
      </c>
      <c r="E2032" s="147" t="s">
        <v>104</v>
      </c>
      <c r="F2032" s="147" t="s">
        <v>73</v>
      </c>
      <c r="G2032" s="148" t="str">
        <f>VLOOKUP(Repository_table[[#This Row],[Country of Destination]],$T$11:$U$47,2,)</f>
        <v>Latin America and the Caribbean</v>
      </c>
      <c r="H2032" s="147" t="s">
        <v>534</v>
      </c>
      <c r="I2032" s="147" t="s">
        <v>254</v>
      </c>
      <c r="J2032" s="149">
        <v>3378340</v>
      </c>
      <c r="K2032" s="39"/>
      <c r="L2032" s="144"/>
      <c r="N2032" s="117"/>
    </row>
    <row r="2033" spans="1:14" s="17" customFormat="1" x14ac:dyDescent="0.25">
      <c r="A2033" s="143">
        <v>44240</v>
      </c>
      <c r="B2033" s="146" t="s">
        <v>58</v>
      </c>
      <c r="C2033" s="146" t="s">
        <v>58</v>
      </c>
      <c r="D2033" s="147" t="s">
        <v>243</v>
      </c>
      <c r="E2033" s="147" t="s">
        <v>104</v>
      </c>
      <c r="F2033" s="147" t="s">
        <v>78</v>
      </c>
      <c r="G2033" s="148" t="str">
        <f>VLOOKUP(Repository_table[[#This Row],[Country of Destination]],$T$11:$U$47,2,)</f>
        <v>East Asia and Pacific</v>
      </c>
      <c r="H2033" s="147" t="s">
        <v>113</v>
      </c>
      <c r="I2033" s="147" t="s">
        <v>261</v>
      </c>
      <c r="J2033" s="149">
        <v>3733445</v>
      </c>
      <c r="K2033" s="39"/>
      <c r="L2033" s="144"/>
      <c r="N2033" s="117"/>
    </row>
    <row r="2034" spans="1:14" s="17" customFormat="1" x14ac:dyDescent="0.25">
      <c r="A2034" s="143">
        <v>44241</v>
      </c>
      <c r="B2034" s="146" t="s">
        <v>377</v>
      </c>
      <c r="C2034" s="146" t="s">
        <v>475</v>
      </c>
      <c r="D2034" s="147" t="s">
        <v>466</v>
      </c>
      <c r="E2034" s="147" t="s">
        <v>104</v>
      </c>
      <c r="F2034" s="147" t="s">
        <v>177</v>
      </c>
      <c r="G2034" s="148" t="str">
        <f>VLOOKUP(Repository_table[[#This Row],[Country of Destination]],$T$11:$U$47,2,)</f>
        <v>Latin America and the Caribbean</v>
      </c>
      <c r="H2034" s="147" t="s">
        <v>526</v>
      </c>
      <c r="I2034" s="147" t="s">
        <v>378</v>
      </c>
      <c r="J2034" s="149">
        <v>2338304</v>
      </c>
      <c r="K2034" s="39"/>
      <c r="L2034" s="144"/>
      <c r="N2034" s="117"/>
    </row>
    <row r="2035" spans="1:14" s="17" customFormat="1" x14ac:dyDescent="0.25">
      <c r="A2035" s="143">
        <v>44241</v>
      </c>
      <c r="B2035" s="146" t="s">
        <v>58</v>
      </c>
      <c r="C2035" s="146" t="s">
        <v>58</v>
      </c>
      <c r="D2035" s="147" t="s">
        <v>243</v>
      </c>
      <c r="E2035" s="147" t="s">
        <v>104</v>
      </c>
      <c r="F2035" s="147" t="s">
        <v>65</v>
      </c>
      <c r="G2035" s="148" t="str">
        <f>VLOOKUP(Repository_table[[#This Row],[Country of Destination]],$T$11:$U$47,2,)</f>
        <v>South Asia</v>
      </c>
      <c r="H2035" s="147" t="s">
        <v>412</v>
      </c>
      <c r="I2035" s="147" t="s">
        <v>261</v>
      </c>
      <c r="J2035" s="149">
        <v>3667040</v>
      </c>
      <c r="K2035" s="39"/>
      <c r="L2035" s="144"/>
      <c r="N2035" s="117"/>
    </row>
    <row r="2036" spans="1:14" s="17" customFormat="1" ht="25" x14ac:dyDescent="0.25">
      <c r="A2036" s="143">
        <v>44244</v>
      </c>
      <c r="B2036" s="146" t="s">
        <v>424</v>
      </c>
      <c r="C2036" s="146" t="s">
        <v>449</v>
      </c>
      <c r="D2036" s="147" t="s">
        <v>450</v>
      </c>
      <c r="E2036" s="147" t="s">
        <v>104</v>
      </c>
      <c r="F2036" s="147" t="s">
        <v>73</v>
      </c>
      <c r="G2036" s="148" t="str">
        <f>VLOOKUP(Repository_table[[#This Row],[Country of Destination]],$T$11:$U$47,2,)</f>
        <v>Latin America and the Caribbean</v>
      </c>
      <c r="H2036" s="147" t="s">
        <v>458</v>
      </c>
      <c r="I2036" s="147" t="s">
        <v>421</v>
      </c>
      <c r="J2036" s="149">
        <v>3367350</v>
      </c>
      <c r="K2036" s="39"/>
      <c r="L2036" s="144" t="s">
        <v>67</v>
      </c>
      <c r="N2036" s="117"/>
    </row>
    <row r="2037" spans="1:14" s="17" customFormat="1" x14ac:dyDescent="0.25">
      <c r="A2037" s="143">
        <v>44244</v>
      </c>
      <c r="B2037" s="146" t="s">
        <v>423</v>
      </c>
      <c r="C2037" s="146" t="s">
        <v>462</v>
      </c>
      <c r="D2037" s="147" t="s">
        <v>451</v>
      </c>
      <c r="E2037" s="147" t="s">
        <v>104</v>
      </c>
      <c r="F2037" s="147" t="s">
        <v>120</v>
      </c>
      <c r="G2037" s="148" t="str">
        <f>VLOOKUP(Repository_table[[#This Row],[Country of Destination]],$T$11:$U$47,2,)</f>
        <v>Europe and Central Asia</v>
      </c>
      <c r="H2037" s="147" t="s">
        <v>135</v>
      </c>
      <c r="I2037" s="147" t="s">
        <v>421</v>
      </c>
      <c r="J2037" s="149">
        <v>2686128</v>
      </c>
      <c r="K2037" s="39"/>
      <c r="L2037" s="144"/>
      <c r="N2037" s="117"/>
    </row>
    <row r="2038" spans="1:14" s="17" customFormat="1" x14ac:dyDescent="0.25">
      <c r="A2038" s="143">
        <v>44245</v>
      </c>
      <c r="B2038" s="146" t="s">
        <v>58</v>
      </c>
      <c r="C2038" s="146" t="s">
        <v>58</v>
      </c>
      <c r="D2038" s="147" t="s">
        <v>243</v>
      </c>
      <c r="E2038" s="147" t="s">
        <v>104</v>
      </c>
      <c r="F2038" s="147" t="s">
        <v>105</v>
      </c>
      <c r="G2038" s="148" t="str">
        <f>VLOOKUP(Repository_table[[#This Row],[Country of Destination]],$T$11:$U$47,2,)</f>
        <v>Europe and Central Asia</v>
      </c>
      <c r="H2038" s="147" t="s">
        <v>537</v>
      </c>
      <c r="I2038" s="147" t="s">
        <v>261</v>
      </c>
      <c r="J2038" s="149">
        <v>3692629</v>
      </c>
      <c r="K2038" s="39"/>
      <c r="L2038" s="144"/>
      <c r="N2038" s="117"/>
    </row>
    <row r="2039" spans="1:14" s="17" customFormat="1" x14ac:dyDescent="0.25">
      <c r="A2039" s="143">
        <v>44246</v>
      </c>
      <c r="B2039" s="146" t="s">
        <v>58</v>
      </c>
      <c r="C2039" s="146" t="s">
        <v>58</v>
      </c>
      <c r="D2039" s="147" t="s">
        <v>408</v>
      </c>
      <c r="E2039" s="147" t="s">
        <v>104</v>
      </c>
      <c r="F2039" s="147" t="s">
        <v>177</v>
      </c>
      <c r="G2039" s="148" t="str">
        <f>VLOOKUP(Repository_table[[#This Row],[Country of Destination]],$T$11:$U$47,2,)</f>
        <v>Latin America and the Caribbean</v>
      </c>
      <c r="H2039" s="147" t="s">
        <v>230</v>
      </c>
      <c r="I2039" s="147" t="s">
        <v>261</v>
      </c>
      <c r="J2039" s="149">
        <v>551337</v>
      </c>
      <c r="K2039" s="39"/>
      <c r="L2039" s="144" t="s">
        <v>57</v>
      </c>
      <c r="N2039" s="117"/>
    </row>
    <row r="2040" spans="1:14" s="17" customFormat="1" x14ac:dyDescent="0.25">
      <c r="A2040" s="143">
        <v>44246</v>
      </c>
      <c r="B2040" s="146" t="s">
        <v>58</v>
      </c>
      <c r="C2040" s="146" t="s">
        <v>58</v>
      </c>
      <c r="D2040" s="147" t="s">
        <v>408</v>
      </c>
      <c r="E2040" s="147" t="s">
        <v>104</v>
      </c>
      <c r="F2040" s="147" t="s">
        <v>267</v>
      </c>
      <c r="G2040" s="148" t="str">
        <f>VLOOKUP(Repository_table[[#This Row],[Country of Destination]],$T$11:$U$47,2,)</f>
        <v>Latin America and the Caribbean</v>
      </c>
      <c r="H2040" s="147" t="s">
        <v>230</v>
      </c>
      <c r="I2040" s="147" t="s">
        <v>261</v>
      </c>
      <c r="J2040" s="149">
        <v>2364692</v>
      </c>
      <c r="K2040" s="39"/>
      <c r="L2040" s="144" t="s">
        <v>57</v>
      </c>
      <c r="N2040" s="117"/>
    </row>
    <row r="2041" spans="1:14" s="17" customFormat="1" x14ac:dyDescent="0.25">
      <c r="A2041" s="143">
        <v>44247</v>
      </c>
      <c r="B2041" s="146" t="s">
        <v>58</v>
      </c>
      <c r="C2041" s="146" t="s">
        <v>58</v>
      </c>
      <c r="D2041" s="147" t="s">
        <v>243</v>
      </c>
      <c r="E2041" s="147" t="s">
        <v>104</v>
      </c>
      <c r="F2041" s="147" t="s">
        <v>189</v>
      </c>
      <c r="G2041" s="148" t="str">
        <f>VLOOKUP(Repository_table[[#This Row],[Country of Destination]],$T$11:$U$47,2,)</f>
        <v>Europe and Central Asia</v>
      </c>
      <c r="H2041" s="147" t="s">
        <v>337</v>
      </c>
      <c r="I2041" s="147" t="s">
        <v>261</v>
      </c>
      <c r="J2041" s="149">
        <v>3706962</v>
      </c>
      <c r="K2041" s="39"/>
      <c r="L2041" s="144"/>
      <c r="N2041" s="117"/>
    </row>
    <row r="2042" spans="1:14" s="17" customFormat="1" x14ac:dyDescent="0.25">
      <c r="A2042" s="143">
        <v>44247</v>
      </c>
      <c r="B2042" s="146" t="s">
        <v>453</v>
      </c>
      <c r="C2042" s="146" t="s">
        <v>86</v>
      </c>
      <c r="D2042" s="147" t="s">
        <v>516</v>
      </c>
      <c r="E2042" s="147" t="s">
        <v>104</v>
      </c>
      <c r="F2042" s="147" t="s">
        <v>196</v>
      </c>
      <c r="G2042" s="148" t="str">
        <f>VLOOKUP(Repository_table[[#This Row],[Country of Destination]],$T$11:$U$47,2,)</f>
        <v>Europe and Central Asia</v>
      </c>
      <c r="H2042" s="147" t="s">
        <v>237</v>
      </c>
      <c r="I2042" s="147" t="s">
        <v>297</v>
      </c>
      <c r="J2042" s="149">
        <v>3231688</v>
      </c>
      <c r="K2042" s="39"/>
      <c r="L2042" s="144"/>
      <c r="N2042" s="117"/>
    </row>
    <row r="2043" spans="1:14" s="17" customFormat="1" x14ac:dyDescent="0.25">
      <c r="A2043" s="143">
        <v>44248</v>
      </c>
      <c r="B2043" s="146" t="s">
        <v>377</v>
      </c>
      <c r="C2043" s="146" t="s">
        <v>448</v>
      </c>
      <c r="D2043" s="147" t="s">
        <v>404</v>
      </c>
      <c r="E2043" s="147" t="s">
        <v>104</v>
      </c>
      <c r="F2043" s="147" t="s">
        <v>232</v>
      </c>
      <c r="G2043" s="148" t="str">
        <f>VLOOKUP(Repository_table[[#This Row],[Country of Destination]],$T$11:$U$47,2,)</f>
        <v>Europe and Central Asia</v>
      </c>
      <c r="H2043" s="147" t="s">
        <v>503</v>
      </c>
      <c r="I2043" s="147" t="s">
        <v>378</v>
      </c>
      <c r="J2043" s="149">
        <v>3732995</v>
      </c>
      <c r="K2043" s="39"/>
      <c r="L2043" s="144"/>
      <c r="N2043" s="117"/>
    </row>
    <row r="2044" spans="1:14" s="17" customFormat="1" x14ac:dyDescent="0.25">
      <c r="A2044" s="143">
        <v>44248</v>
      </c>
      <c r="B2044" s="146" t="s">
        <v>511</v>
      </c>
      <c r="C2044" s="146" t="s">
        <v>204</v>
      </c>
      <c r="D2044" s="147" t="s">
        <v>258</v>
      </c>
      <c r="E2044" s="147" t="s">
        <v>104</v>
      </c>
      <c r="F2044" s="147" t="s">
        <v>109</v>
      </c>
      <c r="G2044" s="148" t="str">
        <f>VLOOKUP(Repository_table[[#This Row],[Country of Destination]],$T$11:$U$47,2,)</f>
        <v>East Asia and Pacific</v>
      </c>
      <c r="H2044" s="147" t="s">
        <v>289</v>
      </c>
      <c r="I2044" s="147" t="s">
        <v>254</v>
      </c>
      <c r="J2044" s="149">
        <v>3465196</v>
      </c>
      <c r="K2044" s="39"/>
      <c r="L2044" s="144"/>
      <c r="N2044" s="117"/>
    </row>
    <row r="2045" spans="1:14" s="17" customFormat="1" x14ac:dyDescent="0.25">
      <c r="A2045" s="143">
        <v>44248</v>
      </c>
      <c r="B2045" s="146" t="s">
        <v>58</v>
      </c>
      <c r="C2045" s="146" t="s">
        <v>58</v>
      </c>
      <c r="D2045" s="147" t="s">
        <v>243</v>
      </c>
      <c r="E2045" s="147" t="s">
        <v>104</v>
      </c>
      <c r="F2045" s="147" t="s">
        <v>277</v>
      </c>
      <c r="G2045" s="148" t="str">
        <f>VLOOKUP(Repository_table[[#This Row],[Country of Destination]],$T$11:$U$47,2,)</f>
        <v>Europe and Central Asia</v>
      </c>
      <c r="H2045" s="147" t="s">
        <v>287</v>
      </c>
      <c r="I2045" s="147" t="s">
        <v>261</v>
      </c>
      <c r="J2045" s="149">
        <v>3386526</v>
      </c>
      <c r="K2045" s="39"/>
      <c r="L2045" s="144"/>
      <c r="N2045" s="117"/>
    </row>
    <row r="2046" spans="1:14" s="17" customFormat="1" x14ac:dyDescent="0.25">
      <c r="A2046" s="143">
        <v>44248</v>
      </c>
      <c r="B2046" s="146" t="s">
        <v>58</v>
      </c>
      <c r="C2046" s="146" t="s">
        <v>58</v>
      </c>
      <c r="D2046" s="147" t="s">
        <v>242</v>
      </c>
      <c r="E2046" s="147" t="s">
        <v>104</v>
      </c>
      <c r="F2046" s="147" t="s">
        <v>73</v>
      </c>
      <c r="G2046" s="148" t="str">
        <f>VLOOKUP(Repository_table[[#This Row],[Country of Destination]],$T$11:$U$47,2,)</f>
        <v>Latin America and the Caribbean</v>
      </c>
      <c r="H2046" s="147" t="s">
        <v>430</v>
      </c>
      <c r="I2046" s="147" t="s">
        <v>261</v>
      </c>
      <c r="J2046" s="149">
        <v>2922205</v>
      </c>
      <c r="K2046" s="39"/>
      <c r="L2046" s="144"/>
      <c r="N2046" s="117"/>
    </row>
    <row r="2047" spans="1:14" s="17" customFormat="1" x14ac:dyDescent="0.25">
      <c r="A2047" s="143">
        <v>44249</v>
      </c>
      <c r="B2047" s="146" t="s">
        <v>58</v>
      </c>
      <c r="C2047" s="146" t="s">
        <v>58</v>
      </c>
      <c r="D2047" s="147" t="s">
        <v>243</v>
      </c>
      <c r="E2047" s="147" t="s">
        <v>104</v>
      </c>
      <c r="F2047" s="147" t="s">
        <v>65</v>
      </c>
      <c r="G2047" s="148" t="str">
        <f>VLOOKUP(Repository_table[[#This Row],[Country of Destination]],$T$11:$U$47,2,)</f>
        <v>South Asia</v>
      </c>
      <c r="H2047" s="147" t="s">
        <v>538</v>
      </c>
      <c r="I2047" s="147" t="s">
        <v>261</v>
      </c>
      <c r="J2047" s="149">
        <v>3259135</v>
      </c>
      <c r="K2047" s="39"/>
      <c r="L2047" s="144"/>
      <c r="N2047" s="117"/>
    </row>
    <row r="2048" spans="1:14" s="17" customFormat="1" ht="25" x14ac:dyDescent="0.25">
      <c r="A2048" s="143">
        <v>44250</v>
      </c>
      <c r="B2048" s="146" t="s">
        <v>292</v>
      </c>
      <c r="C2048" s="146" t="s">
        <v>293</v>
      </c>
      <c r="D2048" s="147" t="s">
        <v>393</v>
      </c>
      <c r="E2048" s="147" t="s">
        <v>104</v>
      </c>
      <c r="F2048" s="147" t="s">
        <v>120</v>
      </c>
      <c r="G2048" s="148" t="str">
        <f>VLOOKUP(Repository_table[[#This Row],[Country of Destination]],$T$11:$U$47,2,)</f>
        <v>Europe and Central Asia</v>
      </c>
      <c r="H2048" s="147" t="s">
        <v>458</v>
      </c>
      <c r="I2048" s="147" t="s">
        <v>296</v>
      </c>
      <c r="J2048" s="149">
        <v>3261773</v>
      </c>
      <c r="K2048" s="39"/>
      <c r="L2048" s="144"/>
      <c r="N2048" s="117"/>
    </row>
    <row r="2049" spans="1:14" s="17" customFormat="1" x14ac:dyDescent="0.25">
      <c r="A2049" s="143">
        <v>44250</v>
      </c>
      <c r="B2049" s="146" t="s">
        <v>58</v>
      </c>
      <c r="C2049" s="146" t="s">
        <v>58</v>
      </c>
      <c r="D2049" s="147" t="s">
        <v>243</v>
      </c>
      <c r="E2049" s="147" t="s">
        <v>104</v>
      </c>
      <c r="F2049" s="147" t="s">
        <v>196</v>
      </c>
      <c r="G2049" s="148" t="str">
        <f>VLOOKUP(Repository_table[[#This Row],[Country of Destination]],$T$11:$U$47,2,)</f>
        <v>Europe and Central Asia</v>
      </c>
      <c r="H2049" s="147" t="s">
        <v>219</v>
      </c>
      <c r="I2049" s="147" t="s">
        <v>261</v>
      </c>
      <c r="J2049" s="149">
        <v>2936632</v>
      </c>
      <c r="K2049" s="39"/>
      <c r="L2049" s="144"/>
      <c r="N2049" s="117"/>
    </row>
    <row r="2050" spans="1:14" s="17" customFormat="1" x14ac:dyDescent="0.25">
      <c r="A2050" s="143">
        <v>44250</v>
      </c>
      <c r="B2050" s="146" t="s">
        <v>58</v>
      </c>
      <c r="C2050" s="146" t="s">
        <v>58</v>
      </c>
      <c r="D2050" s="147" t="s">
        <v>243</v>
      </c>
      <c r="E2050" s="147" t="s">
        <v>186</v>
      </c>
      <c r="F2050" s="147" t="s">
        <v>196</v>
      </c>
      <c r="G2050" s="148" t="str">
        <f>VLOOKUP(Repository_table[[#This Row],[Country of Destination]],$T$11:$U$47,2,)</f>
        <v>Europe and Central Asia</v>
      </c>
      <c r="H2050" s="147" t="s">
        <v>392</v>
      </c>
      <c r="I2050" s="147" t="s">
        <v>261</v>
      </c>
      <c r="J2050" s="149">
        <v>3690347</v>
      </c>
      <c r="K2050" s="39"/>
      <c r="L2050" s="144"/>
      <c r="N2050" s="117"/>
    </row>
    <row r="2051" spans="1:14" s="17" customFormat="1" x14ac:dyDescent="0.25">
      <c r="A2051" s="143">
        <v>44251</v>
      </c>
      <c r="B2051" s="146" t="s">
        <v>377</v>
      </c>
      <c r="C2051" s="146" t="s">
        <v>447</v>
      </c>
      <c r="D2051" s="147" t="s">
        <v>404</v>
      </c>
      <c r="E2051" s="147" t="s">
        <v>104</v>
      </c>
      <c r="F2051" s="147" t="s">
        <v>169</v>
      </c>
      <c r="G2051" s="148" t="str">
        <f>VLOOKUP(Repository_table[[#This Row],[Country of Destination]],$T$11:$U$47,2,)</f>
        <v>Latin America and the Caribbean</v>
      </c>
      <c r="H2051" s="147" t="s">
        <v>161</v>
      </c>
      <c r="I2051" s="147" t="s">
        <v>378</v>
      </c>
      <c r="J2051" s="149">
        <v>2890645</v>
      </c>
      <c r="K2051" s="39"/>
      <c r="L2051" s="144"/>
      <c r="N2051" s="117"/>
    </row>
    <row r="2052" spans="1:14" s="17" customFormat="1" x14ac:dyDescent="0.25">
      <c r="A2052" s="143">
        <v>44251</v>
      </c>
      <c r="B2052" s="146" t="s">
        <v>511</v>
      </c>
      <c r="C2052" s="146" t="s">
        <v>203</v>
      </c>
      <c r="D2052" s="147" t="s">
        <v>253</v>
      </c>
      <c r="E2052" s="147" t="s">
        <v>104</v>
      </c>
      <c r="F2052" s="147" t="s">
        <v>196</v>
      </c>
      <c r="G2052" s="148" t="str">
        <f>VLOOKUP(Repository_table[[#This Row],[Country of Destination]],$T$11:$U$47,2,)</f>
        <v>Europe and Central Asia</v>
      </c>
      <c r="H2052" s="147" t="s">
        <v>269</v>
      </c>
      <c r="I2052" s="147" t="s">
        <v>254</v>
      </c>
      <c r="J2052" s="149">
        <v>3390841</v>
      </c>
      <c r="K2052" s="39"/>
      <c r="L2052" s="144"/>
      <c r="N2052" s="117"/>
    </row>
    <row r="2053" spans="1:14" s="17" customFormat="1" x14ac:dyDescent="0.25">
      <c r="A2053" s="143">
        <v>44252</v>
      </c>
      <c r="B2053" s="146" t="s">
        <v>377</v>
      </c>
      <c r="C2053" s="146" t="s">
        <v>447</v>
      </c>
      <c r="D2053" s="147" t="s">
        <v>404</v>
      </c>
      <c r="E2053" s="147" t="s">
        <v>104</v>
      </c>
      <c r="F2053" s="147" t="s">
        <v>189</v>
      </c>
      <c r="G2053" s="148" t="str">
        <f>VLOOKUP(Repository_table[[#This Row],[Country of Destination]],$T$11:$U$47,2,)</f>
        <v>Europe and Central Asia</v>
      </c>
      <c r="H2053" s="147" t="s">
        <v>542</v>
      </c>
      <c r="I2053" s="147" t="s">
        <v>378</v>
      </c>
      <c r="J2053" s="149">
        <v>3669153</v>
      </c>
      <c r="K2053" s="39"/>
      <c r="L2053" s="144"/>
      <c r="N2053" s="117"/>
    </row>
    <row r="2054" spans="1:14" s="17" customFormat="1" x14ac:dyDescent="0.25">
      <c r="A2054" s="143">
        <v>44252</v>
      </c>
      <c r="B2054" s="146" t="s">
        <v>58</v>
      </c>
      <c r="C2054" s="146" t="s">
        <v>58</v>
      </c>
      <c r="D2054" s="147" t="s">
        <v>243</v>
      </c>
      <c r="E2054" s="147" t="s">
        <v>104</v>
      </c>
      <c r="F2054" s="147" t="s">
        <v>189</v>
      </c>
      <c r="G2054" s="148" t="str">
        <f>VLOOKUP(Repository_table[[#This Row],[Country of Destination]],$T$11:$U$47,2,)</f>
        <v>Europe and Central Asia</v>
      </c>
      <c r="H2054" s="147" t="s">
        <v>507</v>
      </c>
      <c r="I2054" s="147" t="s">
        <v>261</v>
      </c>
      <c r="J2054" s="149">
        <v>3648452</v>
      </c>
      <c r="K2054" s="39"/>
      <c r="L2054" s="144"/>
      <c r="N2054" s="117"/>
    </row>
    <row r="2055" spans="1:14" s="17" customFormat="1" x14ac:dyDescent="0.25">
      <c r="A2055" s="143">
        <v>44252</v>
      </c>
      <c r="B2055" s="146" t="s">
        <v>58</v>
      </c>
      <c r="C2055" s="146" t="s">
        <v>58</v>
      </c>
      <c r="D2055" s="147" t="s">
        <v>243</v>
      </c>
      <c r="E2055" s="147" t="s">
        <v>104</v>
      </c>
      <c r="F2055" s="147" t="s">
        <v>120</v>
      </c>
      <c r="G2055" s="148" t="str">
        <f>VLOOKUP(Repository_table[[#This Row],[Country of Destination]],$T$11:$U$47,2,)</f>
        <v>Europe and Central Asia</v>
      </c>
      <c r="H2055" s="147" t="s">
        <v>438</v>
      </c>
      <c r="I2055" s="147" t="s">
        <v>261</v>
      </c>
      <c r="J2055" s="149">
        <v>3668800</v>
      </c>
      <c r="K2055" s="39"/>
      <c r="L2055" s="144"/>
      <c r="N2055" s="117"/>
    </row>
    <row r="2056" spans="1:14" s="17" customFormat="1" x14ac:dyDescent="0.25">
      <c r="A2056" s="143">
        <v>44253</v>
      </c>
      <c r="B2056" s="146" t="s">
        <v>377</v>
      </c>
      <c r="C2056" s="146" t="s">
        <v>448</v>
      </c>
      <c r="D2056" s="147" t="s">
        <v>404</v>
      </c>
      <c r="E2056" s="147" t="s">
        <v>104</v>
      </c>
      <c r="F2056" s="147" t="s">
        <v>78</v>
      </c>
      <c r="G2056" s="148" t="str">
        <f>VLOOKUP(Repository_table[[#This Row],[Country of Destination]],$T$11:$U$47,2,)</f>
        <v>East Asia and Pacific</v>
      </c>
      <c r="H2056" s="147" t="s">
        <v>379</v>
      </c>
      <c r="I2056" s="147" t="s">
        <v>378</v>
      </c>
      <c r="J2056" s="149">
        <v>3756015</v>
      </c>
      <c r="K2056" s="39"/>
      <c r="L2056" s="144"/>
      <c r="N2056" s="117"/>
    </row>
    <row r="2057" spans="1:14" s="17" customFormat="1" x14ac:dyDescent="0.25">
      <c r="A2057" s="143">
        <v>44253</v>
      </c>
      <c r="B2057" s="146" t="s">
        <v>58</v>
      </c>
      <c r="C2057" s="146" t="s">
        <v>58</v>
      </c>
      <c r="D2057" s="147" t="s">
        <v>243</v>
      </c>
      <c r="E2057" s="147" t="s">
        <v>104</v>
      </c>
      <c r="F2057" s="147" t="s">
        <v>318</v>
      </c>
      <c r="G2057" s="148" t="str">
        <f>VLOOKUP(Repository_table[[#This Row],[Country of Destination]],$T$11:$U$47,2,)</f>
        <v>Europe and Central Asia</v>
      </c>
      <c r="H2057" s="147" t="s">
        <v>154</v>
      </c>
      <c r="I2057" s="147" t="s">
        <v>261</v>
      </c>
      <c r="J2057" s="149">
        <v>3420527</v>
      </c>
      <c r="K2057" s="39"/>
      <c r="L2057" s="144"/>
      <c r="N2057" s="117"/>
    </row>
    <row r="2058" spans="1:14" s="17" customFormat="1" ht="25" x14ac:dyDescent="0.25">
      <c r="A2058" s="143">
        <v>44254</v>
      </c>
      <c r="B2058" s="146" t="s">
        <v>292</v>
      </c>
      <c r="C2058" s="146" t="s">
        <v>293</v>
      </c>
      <c r="D2058" s="147" t="s">
        <v>393</v>
      </c>
      <c r="E2058" s="147" t="s">
        <v>104</v>
      </c>
      <c r="F2058" s="147" t="s">
        <v>196</v>
      </c>
      <c r="G2058" s="148" t="str">
        <f>VLOOKUP(Repository_table[[#This Row],[Country of Destination]],$T$11:$U$47,2,)</f>
        <v>Europe and Central Asia</v>
      </c>
      <c r="H2058" s="147" t="s">
        <v>208</v>
      </c>
      <c r="I2058" s="147" t="s">
        <v>296</v>
      </c>
      <c r="J2058" s="149">
        <v>3261366</v>
      </c>
      <c r="K2058" s="39"/>
      <c r="L2058" s="144"/>
      <c r="N2058" s="117"/>
    </row>
    <row r="2059" spans="1:14" s="17" customFormat="1" ht="25" x14ac:dyDescent="0.25">
      <c r="A2059" s="143">
        <v>44255</v>
      </c>
      <c r="B2059" s="146" t="s">
        <v>292</v>
      </c>
      <c r="C2059" s="146" t="s">
        <v>293</v>
      </c>
      <c r="D2059" s="147" t="s">
        <v>393</v>
      </c>
      <c r="E2059" s="147" t="s">
        <v>104</v>
      </c>
      <c r="F2059" s="147" t="s">
        <v>66</v>
      </c>
      <c r="G2059" s="148" t="str">
        <f>VLOOKUP(Repository_table[[#This Row],[Country of Destination]],$T$11:$U$47,2,)</f>
        <v>Europe and Central Asia</v>
      </c>
      <c r="H2059" s="147" t="s">
        <v>234</v>
      </c>
      <c r="I2059" s="147" t="s">
        <v>296</v>
      </c>
      <c r="J2059" s="149">
        <v>3359970</v>
      </c>
      <c r="K2059" s="39"/>
      <c r="L2059" s="144"/>
      <c r="N2059" s="117"/>
    </row>
    <row r="2060" spans="1:14" s="17" customFormat="1" x14ac:dyDescent="0.25">
      <c r="A2060" s="152">
        <v>44255</v>
      </c>
      <c r="B2060" s="153" t="s">
        <v>423</v>
      </c>
      <c r="C2060" s="153" t="s">
        <v>462</v>
      </c>
      <c r="D2060" s="154" t="s">
        <v>451</v>
      </c>
      <c r="E2060" s="154" t="s">
        <v>104</v>
      </c>
      <c r="F2060" s="154" t="s">
        <v>196</v>
      </c>
      <c r="G2060" s="155" t="str">
        <f>VLOOKUP(Repository_table[[#This Row],[Country of Destination]],$T$11:$U$47,2,)</f>
        <v>Europe and Central Asia</v>
      </c>
      <c r="H2060" s="154" t="s">
        <v>543</v>
      </c>
      <c r="I2060" s="154" t="s">
        <v>421</v>
      </c>
      <c r="J2060" s="156">
        <v>2677826</v>
      </c>
      <c r="K2060" s="157"/>
      <c r="L2060" s="168"/>
      <c r="N2060" s="117"/>
    </row>
    <row r="2061" spans="1:14" s="17" customFormat="1" x14ac:dyDescent="0.25">
      <c r="A2061" s="152">
        <v>44256</v>
      </c>
      <c r="B2061" s="153" t="s">
        <v>377</v>
      </c>
      <c r="C2061" s="153" t="s">
        <v>447</v>
      </c>
      <c r="D2061" s="154" t="s">
        <v>404</v>
      </c>
      <c r="E2061" s="154" t="s">
        <v>104</v>
      </c>
      <c r="F2061" s="154" t="s">
        <v>78</v>
      </c>
      <c r="G2061" s="155" t="str">
        <f>VLOOKUP(Repository_table[[#This Row],[Country of Destination]],$T$11:$U$47,2,)</f>
        <v>East Asia and Pacific</v>
      </c>
      <c r="H2061" s="154" t="s">
        <v>419</v>
      </c>
      <c r="I2061" s="154" t="s">
        <v>378</v>
      </c>
      <c r="J2061" s="156">
        <v>3503534</v>
      </c>
      <c r="K2061" s="157"/>
      <c r="L2061" s="168"/>
      <c r="N2061" s="117"/>
    </row>
    <row r="2062" spans="1:14" s="17" customFormat="1" ht="25" x14ac:dyDescent="0.25">
      <c r="A2062" s="143">
        <v>44256</v>
      </c>
      <c r="B2062" s="146" t="s">
        <v>292</v>
      </c>
      <c r="C2062" s="146" t="s">
        <v>293</v>
      </c>
      <c r="D2062" s="147" t="s">
        <v>393</v>
      </c>
      <c r="E2062" s="147" t="s">
        <v>104</v>
      </c>
      <c r="F2062" s="147" t="s">
        <v>352</v>
      </c>
      <c r="G2062" s="148" t="str">
        <f>VLOOKUP(Repository_table[[#This Row],[Country of Destination]],$T$11:$U$47,2,)</f>
        <v>East Asia and Pacific</v>
      </c>
      <c r="H2062" s="147" t="s">
        <v>90</v>
      </c>
      <c r="I2062" s="147" t="s">
        <v>296</v>
      </c>
      <c r="J2062" s="149">
        <v>2892056</v>
      </c>
      <c r="K2062" s="39"/>
      <c r="L2062" s="144"/>
      <c r="N2062" s="117"/>
    </row>
    <row r="2063" spans="1:14" s="17" customFormat="1" x14ac:dyDescent="0.25">
      <c r="A2063" s="152">
        <v>44256</v>
      </c>
      <c r="B2063" s="153" t="s">
        <v>511</v>
      </c>
      <c r="C2063" s="153" t="s">
        <v>204</v>
      </c>
      <c r="D2063" s="154" t="s">
        <v>253</v>
      </c>
      <c r="E2063" s="154" t="s">
        <v>104</v>
      </c>
      <c r="F2063" s="154" t="s">
        <v>120</v>
      </c>
      <c r="G2063" s="155" t="str">
        <f>VLOOKUP(Repository_table[[#This Row],[Country of Destination]],$T$11:$U$47,2,)</f>
        <v>Europe and Central Asia</v>
      </c>
      <c r="H2063" s="154" t="s">
        <v>398</v>
      </c>
      <c r="I2063" s="154" t="s">
        <v>254</v>
      </c>
      <c r="J2063" s="156">
        <v>3422703</v>
      </c>
      <c r="K2063" s="157"/>
      <c r="L2063" s="168"/>
      <c r="N2063" s="117"/>
    </row>
    <row r="2064" spans="1:14" s="17" customFormat="1" ht="25" x14ac:dyDescent="0.25">
      <c r="A2064" s="152">
        <v>44256</v>
      </c>
      <c r="B2064" s="153" t="s">
        <v>424</v>
      </c>
      <c r="C2064" s="153" t="s">
        <v>449</v>
      </c>
      <c r="D2064" s="154" t="s">
        <v>450</v>
      </c>
      <c r="E2064" s="154" t="s">
        <v>104</v>
      </c>
      <c r="F2064" s="154" t="s">
        <v>177</v>
      </c>
      <c r="G2064" s="155" t="str">
        <f>VLOOKUP(Repository_table[[#This Row],[Country of Destination]],$T$11:$U$47,2,)</f>
        <v>Latin America and the Caribbean</v>
      </c>
      <c r="H2064" s="154" t="s">
        <v>402</v>
      </c>
      <c r="I2064" s="154" t="s">
        <v>421</v>
      </c>
      <c r="J2064" s="156">
        <v>414987</v>
      </c>
      <c r="K2064" s="157"/>
      <c r="L2064" s="168" t="s">
        <v>57</v>
      </c>
      <c r="N2064" s="117"/>
    </row>
    <row r="2065" spans="1:14" s="17" customFormat="1" x14ac:dyDescent="0.25">
      <c r="A2065" s="152">
        <v>44256</v>
      </c>
      <c r="B2065" s="153" t="s">
        <v>423</v>
      </c>
      <c r="C2065" s="153" t="s">
        <v>462</v>
      </c>
      <c r="D2065" s="154" t="s">
        <v>451</v>
      </c>
      <c r="E2065" s="154" t="s">
        <v>104</v>
      </c>
      <c r="F2065" s="154" t="s">
        <v>213</v>
      </c>
      <c r="G2065" s="155" t="str">
        <f>VLOOKUP(Repository_table[[#This Row],[Country of Destination]],$T$11:$U$47,2,)</f>
        <v>Middle East and North Africa</v>
      </c>
      <c r="H2065" s="154" t="s">
        <v>402</v>
      </c>
      <c r="I2065" s="154" t="s">
        <v>421</v>
      </c>
      <c r="J2065" s="156">
        <v>2826244</v>
      </c>
      <c r="K2065" s="157"/>
      <c r="L2065" s="168" t="s">
        <v>57</v>
      </c>
      <c r="N2065" s="117"/>
    </row>
    <row r="2066" spans="1:14" s="17" customFormat="1" x14ac:dyDescent="0.25">
      <c r="A2066" s="143">
        <v>44256</v>
      </c>
      <c r="B2066" s="146" t="s">
        <v>453</v>
      </c>
      <c r="C2066" s="146" t="s">
        <v>86</v>
      </c>
      <c r="D2066" s="147" t="s">
        <v>516</v>
      </c>
      <c r="E2066" s="147" t="s">
        <v>104</v>
      </c>
      <c r="F2066" s="147" t="s">
        <v>189</v>
      </c>
      <c r="G2066" s="148" t="str">
        <f>VLOOKUP(Repository_table[[#This Row],[Country of Destination]],$T$11:$U$47,2,)</f>
        <v>Europe and Central Asia</v>
      </c>
      <c r="H2066" s="147" t="s">
        <v>323</v>
      </c>
      <c r="I2066" s="147" t="s">
        <v>297</v>
      </c>
      <c r="J2066" s="149">
        <v>3336864</v>
      </c>
      <c r="K2066" s="39"/>
      <c r="L2066" s="144"/>
      <c r="N2066" s="117"/>
    </row>
    <row r="2067" spans="1:14" s="17" customFormat="1" x14ac:dyDescent="0.25">
      <c r="A2067" s="152">
        <v>44257</v>
      </c>
      <c r="B2067" s="153" t="s">
        <v>58</v>
      </c>
      <c r="C2067" s="153" t="s">
        <v>58</v>
      </c>
      <c r="D2067" s="154" t="s">
        <v>243</v>
      </c>
      <c r="E2067" s="154" t="s">
        <v>104</v>
      </c>
      <c r="F2067" s="154" t="s">
        <v>169</v>
      </c>
      <c r="G2067" s="155" t="str">
        <f>VLOOKUP(Repository_table[[#This Row],[Country of Destination]],$T$11:$U$47,2,)</f>
        <v>Latin America and the Caribbean</v>
      </c>
      <c r="H2067" s="154" t="s">
        <v>484</v>
      </c>
      <c r="I2067" s="154" t="s">
        <v>261</v>
      </c>
      <c r="J2067" s="156">
        <v>3519108</v>
      </c>
      <c r="K2067" s="157"/>
      <c r="L2067" s="168"/>
      <c r="N2067" s="117"/>
    </row>
    <row r="2068" spans="1:14" s="17" customFormat="1" x14ac:dyDescent="0.25">
      <c r="A2068" s="152">
        <v>44257</v>
      </c>
      <c r="B2068" s="153" t="s">
        <v>58</v>
      </c>
      <c r="C2068" s="153" t="s">
        <v>58</v>
      </c>
      <c r="D2068" s="154" t="s">
        <v>243</v>
      </c>
      <c r="E2068" s="154" t="s">
        <v>104</v>
      </c>
      <c r="F2068" s="154" t="s">
        <v>120</v>
      </c>
      <c r="G2068" s="155" t="str">
        <f>VLOOKUP(Repository_table[[#This Row],[Country of Destination]],$T$11:$U$47,2,)</f>
        <v>Europe and Central Asia</v>
      </c>
      <c r="H2068" s="154" t="s">
        <v>130</v>
      </c>
      <c r="I2068" s="154" t="s">
        <v>261</v>
      </c>
      <c r="J2068" s="156">
        <v>3659190</v>
      </c>
      <c r="K2068" s="157"/>
      <c r="L2068" s="168"/>
      <c r="N2068" s="117"/>
    </row>
    <row r="2069" spans="1:14" s="17" customFormat="1" ht="25" x14ac:dyDescent="0.25">
      <c r="A2069" s="152">
        <v>44258</v>
      </c>
      <c r="B2069" s="153" t="s">
        <v>292</v>
      </c>
      <c r="C2069" s="153" t="s">
        <v>293</v>
      </c>
      <c r="D2069" s="154" t="s">
        <v>394</v>
      </c>
      <c r="E2069" s="154" t="s">
        <v>104</v>
      </c>
      <c r="F2069" s="154" t="s">
        <v>109</v>
      </c>
      <c r="G2069" s="155" t="str">
        <f>VLOOKUP(Repository_table[[#This Row],[Country of Destination]],$T$11:$U$47,2,)</f>
        <v>East Asia and Pacific</v>
      </c>
      <c r="H2069" s="154" t="s">
        <v>550</v>
      </c>
      <c r="I2069" s="154" t="s">
        <v>296</v>
      </c>
      <c r="J2069" s="156">
        <v>3683461</v>
      </c>
      <c r="K2069" s="157"/>
      <c r="L2069" s="168"/>
      <c r="N2069" s="117"/>
    </row>
    <row r="2070" spans="1:14" s="17" customFormat="1" x14ac:dyDescent="0.25">
      <c r="A2070" s="152">
        <v>44258</v>
      </c>
      <c r="B2070" s="153" t="s">
        <v>511</v>
      </c>
      <c r="C2070" s="153" t="s">
        <v>203</v>
      </c>
      <c r="D2070" s="154" t="s">
        <v>253</v>
      </c>
      <c r="E2070" s="154" t="s">
        <v>104</v>
      </c>
      <c r="F2070" s="154" t="s">
        <v>169</v>
      </c>
      <c r="G2070" s="155" t="str">
        <f>VLOOKUP(Repository_table[[#This Row],[Country of Destination]],$T$11:$U$47,2,)</f>
        <v>Latin America and the Caribbean</v>
      </c>
      <c r="H2070" s="154" t="s">
        <v>181</v>
      </c>
      <c r="I2070" s="154" t="s">
        <v>254</v>
      </c>
      <c r="J2070" s="156">
        <v>3196244</v>
      </c>
      <c r="K2070" s="157"/>
      <c r="L2070" s="168"/>
      <c r="N2070" s="117"/>
    </row>
    <row r="2071" spans="1:14" s="17" customFormat="1" x14ac:dyDescent="0.25">
      <c r="A2071" s="152">
        <v>44258</v>
      </c>
      <c r="B2071" s="153" t="s">
        <v>423</v>
      </c>
      <c r="C2071" s="153" t="s">
        <v>462</v>
      </c>
      <c r="D2071" s="154" t="s">
        <v>451</v>
      </c>
      <c r="E2071" s="154" t="s">
        <v>104</v>
      </c>
      <c r="F2071" s="154" t="s">
        <v>69</v>
      </c>
      <c r="G2071" s="155" t="str">
        <f>VLOOKUP(Repository_table[[#This Row],[Country of Destination]],$T$11:$U$47,2,)</f>
        <v>East Asia and Pacific</v>
      </c>
      <c r="H2071" s="154" t="s">
        <v>502</v>
      </c>
      <c r="I2071" s="154" t="s">
        <v>421</v>
      </c>
      <c r="J2071" s="156">
        <v>3713868</v>
      </c>
      <c r="K2071" s="157"/>
      <c r="L2071" s="168"/>
      <c r="N2071" s="117"/>
    </row>
    <row r="2072" spans="1:14" s="17" customFormat="1" x14ac:dyDescent="0.25">
      <c r="A2072" s="152">
        <v>44258</v>
      </c>
      <c r="B2072" s="153" t="s">
        <v>58</v>
      </c>
      <c r="C2072" s="153" t="s">
        <v>58</v>
      </c>
      <c r="D2072" s="154" t="s">
        <v>243</v>
      </c>
      <c r="E2072" s="154" t="s">
        <v>104</v>
      </c>
      <c r="F2072" s="154" t="s">
        <v>120</v>
      </c>
      <c r="G2072" s="155" t="str">
        <f>VLOOKUP(Repository_table[[#This Row],[Country of Destination]],$T$11:$U$47,2,)</f>
        <v>Europe and Central Asia</v>
      </c>
      <c r="H2072" s="154" t="s">
        <v>356</v>
      </c>
      <c r="I2072" s="154" t="s">
        <v>261</v>
      </c>
      <c r="J2072" s="156">
        <v>3275896</v>
      </c>
      <c r="K2072" s="157"/>
      <c r="L2072" s="168"/>
      <c r="N2072" s="117"/>
    </row>
    <row r="2073" spans="1:14" s="17" customFormat="1" ht="25" x14ac:dyDescent="0.25">
      <c r="A2073" s="152">
        <v>44259</v>
      </c>
      <c r="B2073" s="153" t="s">
        <v>292</v>
      </c>
      <c r="C2073" s="153" t="s">
        <v>293</v>
      </c>
      <c r="D2073" s="154" t="s">
        <v>393</v>
      </c>
      <c r="E2073" s="154" t="s">
        <v>104</v>
      </c>
      <c r="F2073" s="154" t="s">
        <v>189</v>
      </c>
      <c r="G2073" s="155" t="str">
        <f>VLOOKUP(Repository_table[[#This Row],[Country of Destination]],$T$11:$U$47,2,)</f>
        <v>Europe and Central Asia</v>
      </c>
      <c r="H2073" s="154" t="s">
        <v>513</v>
      </c>
      <c r="I2073" s="154" t="s">
        <v>296</v>
      </c>
      <c r="J2073" s="156">
        <v>3669424</v>
      </c>
      <c r="K2073" s="157"/>
      <c r="L2073" s="168"/>
      <c r="N2073" s="117"/>
    </row>
    <row r="2074" spans="1:14" s="17" customFormat="1" x14ac:dyDescent="0.25">
      <c r="A2074" s="152">
        <v>44259</v>
      </c>
      <c r="B2074" s="153" t="s">
        <v>423</v>
      </c>
      <c r="C2074" s="153" t="s">
        <v>462</v>
      </c>
      <c r="D2074" s="154" t="s">
        <v>451</v>
      </c>
      <c r="E2074" s="154" t="s">
        <v>104</v>
      </c>
      <c r="F2074" s="154" t="s">
        <v>78</v>
      </c>
      <c r="G2074" s="155" t="str">
        <f>VLOOKUP(Repository_table[[#This Row],[Country of Destination]],$T$11:$U$47,2,)</f>
        <v>East Asia and Pacific</v>
      </c>
      <c r="H2074" s="154" t="s">
        <v>307</v>
      </c>
      <c r="I2074" s="154" t="s">
        <v>421</v>
      </c>
      <c r="J2074" s="156">
        <v>2200458</v>
      </c>
      <c r="K2074" s="157"/>
      <c r="L2074" s="168"/>
      <c r="N2074" s="117"/>
    </row>
    <row r="2075" spans="1:14" s="17" customFormat="1" x14ac:dyDescent="0.25">
      <c r="A2075" s="152">
        <v>44259</v>
      </c>
      <c r="B2075" s="153" t="s">
        <v>58</v>
      </c>
      <c r="C2075" s="153" t="s">
        <v>58</v>
      </c>
      <c r="D2075" s="154" t="s">
        <v>243</v>
      </c>
      <c r="E2075" s="154" t="s">
        <v>104</v>
      </c>
      <c r="F2075" s="154" t="s">
        <v>120</v>
      </c>
      <c r="G2075" s="155" t="str">
        <f>VLOOKUP(Repository_table[[#This Row],[Country of Destination]],$T$11:$U$47,2,)</f>
        <v>Europe and Central Asia</v>
      </c>
      <c r="H2075" s="154" t="s">
        <v>83</v>
      </c>
      <c r="I2075" s="154" t="s">
        <v>261</v>
      </c>
      <c r="J2075" s="156">
        <v>3447852</v>
      </c>
      <c r="K2075" s="157"/>
      <c r="L2075" s="168"/>
      <c r="N2075" s="117"/>
    </row>
    <row r="2076" spans="1:14" s="17" customFormat="1" x14ac:dyDescent="0.25">
      <c r="A2076" s="152">
        <v>44260</v>
      </c>
      <c r="B2076" s="153" t="s">
        <v>377</v>
      </c>
      <c r="C2076" s="153" t="s">
        <v>475</v>
      </c>
      <c r="D2076" s="154" t="s">
        <v>466</v>
      </c>
      <c r="E2076" s="154" t="s">
        <v>104</v>
      </c>
      <c r="F2076" s="154" t="s">
        <v>177</v>
      </c>
      <c r="G2076" s="155" t="str">
        <f>VLOOKUP(Repository_table[[#This Row],[Country of Destination]],$T$11:$U$47,2,)</f>
        <v>Latin America and the Caribbean</v>
      </c>
      <c r="H2076" s="154" t="s">
        <v>526</v>
      </c>
      <c r="I2076" s="154" t="s">
        <v>378</v>
      </c>
      <c r="J2076" s="156">
        <v>2343411</v>
      </c>
      <c r="K2076" s="157"/>
      <c r="L2076" s="168"/>
      <c r="N2076" s="117"/>
    </row>
    <row r="2077" spans="1:14" s="17" customFormat="1" ht="25" x14ac:dyDescent="0.25">
      <c r="A2077" s="152">
        <v>44260</v>
      </c>
      <c r="B2077" s="153" t="s">
        <v>292</v>
      </c>
      <c r="C2077" s="153" t="s">
        <v>293</v>
      </c>
      <c r="D2077" s="154" t="s">
        <v>394</v>
      </c>
      <c r="E2077" s="154" t="s">
        <v>104</v>
      </c>
      <c r="F2077" s="154" t="s">
        <v>109</v>
      </c>
      <c r="G2077" s="155" t="str">
        <f>VLOOKUP(Repository_table[[#This Row],[Country of Destination]],$T$11:$U$47,2,)</f>
        <v>East Asia and Pacific</v>
      </c>
      <c r="H2077" s="154" t="s">
        <v>152</v>
      </c>
      <c r="I2077" s="154" t="s">
        <v>296</v>
      </c>
      <c r="J2077" s="156">
        <v>3669335</v>
      </c>
      <c r="K2077" s="157"/>
      <c r="L2077" s="168"/>
      <c r="N2077" s="117"/>
    </row>
    <row r="2078" spans="1:14" s="17" customFormat="1" x14ac:dyDescent="0.25">
      <c r="A2078" s="152">
        <v>44260</v>
      </c>
      <c r="B2078" s="153" t="s">
        <v>58</v>
      </c>
      <c r="C2078" s="153" t="s">
        <v>58</v>
      </c>
      <c r="D2078" s="154" t="s">
        <v>243</v>
      </c>
      <c r="E2078" s="154" t="s">
        <v>104</v>
      </c>
      <c r="F2078" s="154" t="s">
        <v>69</v>
      </c>
      <c r="G2078" s="155" t="str">
        <f>VLOOKUP(Repository_table[[#This Row],[Country of Destination]],$T$11:$U$47,2,)</f>
        <v>East Asia and Pacific</v>
      </c>
      <c r="H2078" s="154" t="s">
        <v>547</v>
      </c>
      <c r="I2078" s="154" t="s">
        <v>261</v>
      </c>
      <c r="J2078" s="156">
        <v>3717367</v>
      </c>
      <c r="K2078" s="157"/>
      <c r="L2078" s="168"/>
      <c r="N2078" s="117"/>
    </row>
    <row r="2079" spans="1:14" s="17" customFormat="1" x14ac:dyDescent="0.25">
      <c r="A2079" s="152">
        <v>44260</v>
      </c>
      <c r="B2079" s="153" t="s">
        <v>58</v>
      </c>
      <c r="C2079" s="153" t="s">
        <v>58</v>
      </c>
      <c r="D2079" s="154" t="s">
        <v>243</v>
      </c>
      <c r="E2079" s="154" t="s">
        <v>104</v>
      </c>
      <c r="F2079" s="154" t="s">
        <v>196</v>
      </c>
      <c r="G2079" s="155" t="str">
        <f>VLOOKUP(Repository_table[[#This Row],[Country of Destination]],$T$11:$U$47,2,)</f>
        <v>Europe and Central Asia</v>
      </c>
      <c r="H2079" s="154" t="s">
        <v>531</v>
      </c>
      <c r="I2079" s="154" t="s">
        <v>261</v>
      </c>
      <c r="J2079" s="156">
        <v>3690434</v>
      </c>
      <c r="K2079" s="157"/>
      <c r="L2079" s="168"/>
      <c r="N2079" s="117"/>
    </row>
    <row r="2080" spans="1:14" s="17" customFormat="1" x14ac:dyDescent="0.25">
      <c r="A2080" s="152">
        <v>44261</v>
      </c>
      <c r="B2080" s="153" t="s">
        <v>377</v>
      </c>
      <c r="C2080" s="153" t="s">
        <v>448</v>
      </c>
      <c r="D2080" s="154" t="s">
        <v>404</v>
      </c>
      <c r="E2080" s="154" t="s">
        <v>104</v>
      </c>
      <c r="F2080" s="154" t="s">
        <v>105</v>
      </c>
      <c r="G2080" s="155" t="str">
        <f>VLOOKUP(Repository_table[[#This Row],[Country of Destination]],$T$11:$U$47,2,)</f>
        <v>Europe and Central Asia</v>
      </c>
      <c r="H2080" s="154" t="s">
        <v>522</v>
      </c>
      <c r="I2080" s="154" t="s">
        <v>378</v>
      </c>
      <c r="J2080" s="156">
        <v>3619306</v>
      </c>
      <c r="K2080" s="157"/>
      <c r="L2080" s="168"/>
      <c r="N2080" s="117"/>
    </row>
    <row r="2081" spans="1:14" s="17" customFormat="1" ht="25" x14ac:dyDescent="0.25">
      <c r="A2081" s="152">
        <v>44261</v>
      </c>
      <c r="B2081" s="153" t="s">
        <v>292</v>
      </c>
      <c r="C2081" s="153" t="s">
        <v>293</v>
      </c>
      <c r="D2081" s="154" t="s">
        <v>393</v>
      </c>
      <c r="E2081" s="154" t="s">
        <v>104</v>
      </c>
      <c r="F2081" s="154" t="s">
        <v>189</v>
      </c>
      <c r="G2081" s="155" t="str">
        <f>VLOOKUP(Repository_table[[#This Row],[Country of Destination]],$T$11:$U$47,2,)</f>
        <v>Europe and Central Asia</v>
      </c>
      <c r="H2081" s="154" t="s">
        <v>114</v>
      </c>
      <c r="I2081" s="154" t="s">
        <v>296</v>
      </c>
      <c r="J2081" s="156">
        <v>3186473</v>
      </c>
      <c r="K2081" s="157"/>
      <c r="L2081" s="168"/>
      <c r="N2081" s="117"/>
    </row>
    <row r="2082" spans="1:14" s="17" customFormat="1" x14ac:dyDescent="0.25">
      <c r="A2082" s="152">
        <v>44261</v>
      </c>
      <c r="B2082" s="153" t="s">
        <v>58</v>
      </c>
      <c r="C2082" s="153" t="s">
        <v>58</v>
      </c>
      <c r="D2082" s="154" t="s">
        <v>243</v>
      </c>
      <c r="E2082" s="154" t="s">
        <v>104</v>
      </c>
      <c r="F2082" s="154" t="s">
        <v>69</v>
      </c>
      <c r="G2082" s="155" t="str">
        <f>VLOOKUP(Repository_table[[#This Row],[Country of Destination]],$T$11:$U$47,2,)</f>
        <v>East Asia and Pacific</v>
      </c>
      <c r="H2082" s="154" t="s">
        <v>370</v>
      </c>
      <c r="I2082" s="154" t="s">
        <v>261</v>
      </c>
      <c r="J2082" s="156">
        <v>3321115</v>
      </c>
      <c r="K2082" s="157"/>
      <c r="L2082" s="168"/>
      <c r="N2082" s="117"/>
    </row>
    <row r="2083" spans="1:14" s="17" customFormat="1" x14ac:dyDescent="0.25">
      <c r="A2083" s="152">
        <v>44262</v>
      </c>
      <c r="B2083" s="153" t="s">
        <v>377</v>
      </c>
      <c r="C2083" s="153" t="s">
        <v>475</v>
      </c>
      <c r="D2083" s="154" t="s">
        <v>466</v>
      </c>
      <c r="E2083" s="154" t="s">
        <v>104</v>
      </c>
      <c r="F2083" s="154" t="s">
        <v>108</v>
      </c>
      <c r="G2083" s="155" t="str">
        <f>VLOOKUP(Repository_table[[#This Row],[Country of Destination]],$T$11:$U$47,2,)</f>
        <v>Latin America and the Caribbean</v>
      </c>
      <c r="H2083" s="154" t="s">
        <v>409</v>
      </c>
      <c r="I2083" s="154" t="s">
        <v>378</v>
      </c>
      <c r="J2083" s="156">
        <v>3629500</v>
      </c>
      <c r="K2083" s="157"/>
      <c r="L2083" s="168"/>
      <c r="N2083" s="117"/>
    </row>
    <row r="2084" spans="1:14" s="17" customFormat="1" x14ac:dyDescent="0.25">
      <c r="A2084" s="152">
        <v>44262</v>
      </c>
      <c r="B2084" s="153" t="s">
        <v>58</v>
      </c>
      <c r="C2084" s="153" t="s">
        <v>58</v>
      </c>
      <c r="D2084" s="154" t="s">
        <v>243</v>
      </c>
      <c r="E2084" s="154" t="s">
        <v>104</v>
      </c>
      <c r="F2084" s="154" t="s">
        <v>69</v>
      </c>
      <c r="G2084" s="155" t="str">
        <f>VLOOKUP(Repository_table[[#This Row],[Country of Destination]],$T$11:$U$47,2,)</f>
        <v>East Asia and Pacific</v>
      </c>
      <c r="H2084" s="154" t="s">
        <v>548</v>
      </c>
      <c r="I2084" s="154" t="s">
        <v>261</v>
      </c>
      <c r="J2084" s="156">
        <v>3558345</v>
      </c>
      <c r="K2084" s="157"/>
      <c r="L2084" s="168"/>
      <c r="N2084" s="117"/>
    </row>
    <row r="2085" spans="1:14" s="17" customFormat="1" x14ac:dyDescent="0.25">
      <c r="A2085" s="152">
        <v>44263</v>
      </c>
      <c r="B2085" s="153" t="s">
        <v>423</v>
      </c>
      <c r="C2085" s="153" t="s">
        <v>462</v>
      </c>
      <c r="D2085" s="154" t="s">
        <v>451</v>
      </c>
      <c r="E2085" s="154" t="s">
        <v>104</v>
      </c>
      <c r="F2085" s="154" t="s">
        <v>523</v>
      </c>
      <c r="G2085" s="155" t="str">
        <f>VLOOKUP(Repository_table[[#This Row],[Country of Destination]],$T$11:$U$47,2,)</f>
        <v>Europe and Central Asia</v>
      </c>
      <c r="H2085" s="154" t="s">
        <v>229</v>
      </c>
      <c r="I2085" s="154" t="s">
        <v>421</v>
      </c>
      <c r="J2085" s="156">
        <v>3688973</v>
      </c>
      <c r="K2085" s="157"/>
      <c r="L2085" s="168"/>
      <c r="N2085" s="117"/>
    </row>
    <row r="2086" spans="1:14" s="17" customFormat="1" x14ac:dyDescent="0.25">
      <c r="A2086" s="152">
        <v>44263</v>
      </c>
      <c r="B2086" s="153" t="s">
        <v>58</v>
      </c>
      <c r="C2086" s="153" t="s">
        <v>58</v>
      </c>
      <c r="D2086" s="154" t="s">
        <v>243</v>
      </c>
      <c r="E2086" s="154" t="s">
        <v>104</v>
      </c>
      <c r="F2086" s="154" t="s">
        <v>65</v>
      </c>
      <c r="G2086" s="155" t="str">
        <f>VLOOKUP(Repository_table[[#This Row],[Country of Destination]],$T$11:$U$47,2,)</f>
        <v>South Asia</v>
      </c>
      <c r="H2086" s="154" t="s">
        <v>335</v>
      </c>
      <c r="I2086" s="154" t="s">
        <v>261</v>
      </c>
      <c r="J2086" s="156">
        <v>3633380</v>
      </c>
      <c r="K2086" s="157"/>
      <c r="L2086" s="168"/>
      <c r="N2086" s="117"/>
    </row>
    <row r="2087" spans="1:14" s="17" customFormat="1" ht="25" x14ac:dyDescent="0.25">
      <c r="A2087" s="152">
        <v>44264</v>
      </c>
      <c r="B2087" s="153" t="s">
        <v>292</v>
      </c>
      <c r="C2087" s="153" t="s">
        <v>293</v>
      </c>
      <c r="D2087" s="154" t="s">
        <v>393</v>
      </c>
      <c r="E2087" s="154" t="s">
        <v>104</v>
      </c>
      <c r="F2087" s="154" t="s">
        <v>318</v>
      </c>
      <c r="G2087" s="155" t="str">
        <f>VLOOKUP(Repository_table[[#This Row],[Country of Destination]],$T$11:$U$47,2,)</f>
        <v>Europe and Central Asia</v>
      </c>
      <c r="H2087" s="25" t="s">
        <v>171</v>
      </c>
      <c r="I2087" s="154" t="s">
        <v>296</v>
      </c>
      <c r="J2087" s="156">
        <v>3228473</v>
      </c>
      <c r="K2087" s="157"/>
      <c r="L2087" s="168"/>
      <c r="N2087" s="117"/>
    </row>
    <row r="2088" spans="1:14" s="17" customFormat="1" x14ac:dyDescent="0.25">
      <c r="A2088" s="152">
        <v>44264</v>
      </c>
      <c r="B2088" s="153" t="s">
        <v>423</v>
      </c>
      <c r="C2088" s="153" t="s">
        <v>462</v>
      </c>
      <c r="D2088" s="154" t="s">
        <v>451</v>
      </c>
      <c r="E2088" s="154" t="s">
        <v>104</v>
      </c>
      <c r="F2088" s="154" t="s">
        <v>294</v>
      </c>
      <c r="G2088" s="155" t="str">
        <f>VLOOKUP(Repository_table[[#This Row],[Country of Destination]],$T$11:$U$47,2,)</f>
        <v>Europe and Central Asia</v>
      </c>
      <c r="H2088" s="154" t="s">
        <v>498</v>
      </c>
      <c r="I2088" s="154" t="s">
        <v>421</v>
      </c>
      <c r="J2088" s="156">
        <v>3319244</v>
      </c>
      <c r="K2088" s="157"/>
      <c r="L2088" s="168"/>
      <c r="N2088" s="117"/>
    </row>
    <row r="2089" spans="1:14" s="17" customFormat="1" x14ac:dyDescent="0.25">
      <c r="A2089" s="152">
        <v>44264</v>
      </c>
      <c r="B2089" s="153" t="s">
        <v>58</v>
      </c>
      <c r="C2089" s="153" t="s">
        <v>58</v>
      </c>
      <c r="D2089" s="154" t="s">
        <v>243</v>
      </c>
      <c r="E2089" s="154" t="s">
        <v>104</v>
      </c>
      <c r="F2089" s="154" t="s">
        <v>244</v>
      </c>
      <c r="G2089" s="155" t="str">
        <f>VLOOKUP(Repository_table[[#This Row],[Country of Destination]],$T$11:$U$47,2,)</f>
        <v>Europe and Central Asia</v>
      </c>
      <c r="H2089" s="154" t="s">
        <v>121</v>
      </c>
      <c r="I2089" s="154" t="s">
        <v>261</v>
      </c>
      <c r="J2089" s="156">
        <v>3276153</v>
      </c>
      <c r="K2089" s="157"/>
      <c r="L2089" s="168"/>
      <c r="N2089" s="117"/>
    </row>
    <row r="2090" spans="1:14" s="17" customFormat="1" x14ac:dyDescent="0.25">
      <c r="A2090" s="152">
        <v>44264</v>
      </c>
      <c r="B2090" s="153" t="s">
        <v>453</v>
      </c>
      <c r="C2090" s="153" t="s">
        <v>86</v>
      </c>
      <c r="D2090" s="154" t="s">
        <v>515</v>
      </c>
      <c r="E2090" s="154" t="s">
        <v>104</v>
      </c>
      <c r="F2090" s="154" t="s">
        <v>108</v>
      </c>
      <c r="G2090" s="155" t="str">
        <f>VLOOKUP(Repository_table[[#This Row],[Country of Destination]],$T$11:$U$47,2,)</f>
        <v>Latin America and the Caribbean</v>
      </c>
      <c r="H2090" s="154" t="s">
        <v>414</v>
      </c>
      <c r="I2090" s="154" t="s">
        <v>297</v>
      </c>
      <c r="J2090" s="156">
        <v>3317865</v>
      </c>
      <c r="K2090" s="157"/>
      <c r="L2090" s="168"/>
      <c r="N2090" s="117"/>
    </row>
    <row r="2091" spans="1:14" s="17" customFormat="1" x14ac:dyDescent="0.25">
      <c r="A2091" s="152">
        <v>44265</v>
      </c>
      <c r="B2091" s="153" t="s">
        <v>377</v>
      </c>
      <c r="C2091" s="153" t="s">
        <v>447</v>
      </c>
      <c r="D2091" s="154" t="s">
        <v>404</v>
      </c>
      <c r="E2091" s="154" t="s">
        <v>104</v>
      </c>
      <c r="F2091" s="154" t="s">
        <v>78</v>
      </c>
      <c r="G2091" s="155" t="str">
        <f>VLOOKUP(Repository_table[[#This Row],[Country of Destination]],$T$11:$U$47,2,)</f>
        <v>East Asia and Pacific</v>
      </c>
      <c r="H2091" s="154" t="s">
        <v>405</v>
      </c>
      <c r="I2091" s="154" t="s">
        <v>378</v>
      </c>
      <c r="J2091" s="156">
        <v>3495563</v>
      </c>
      <c r="K2091" s="157"/>
      <c r="L2091" s="168"/>
      <c r="N2091" s="117"/>
    </row>
    <row r="2092" spans="1:14" s="17" customFormat="1" x14ac:dyDescent="0.25">
      <c r="A2092" s="152">
        <v>44265</v>
      </c>
      <c r="B2092" s="153" t="s">
        <v>58</v>
      </c>
      <c r="C2092" s="153" t="s">
        <v>58</v>
      </c>
      <c r="D2092" s="154" t="s">
        <v>243</v>
      </c>
      <c r="E2092" s="154" t="s">
        <v>104</v>
      </c>
      <c r="F2092" s="154" t="s">
        <v>120</v>
      </c>
      <c r="G2092" s="155" t="str">
        <f>VLOOKUP(Repository_table[[#This Row],[Country of Destination]],$T$11:$U$47,2,)</f>
        <v>Europe and Central Asia</v>
      </c>
      <c r="H2092" s="154" t="s">
        <v>411</v>
      </c>
      <c r="I2092" s="154" t="s">
        <v>261</v>
      </c>
      <c r="J2092" s="156">
        <v>3633966</v>
      </c>
      <c r="K2092" s="157"/>
      <c r="L2092" s="168"/>
      <c r="N2092" s="117"/>
    </row>
    <row r="2093" spans="1:14" s="17" customFormat="1" ht="25" x14ac:dyDescent="0.25">
      <c r="A2093" s="152">
        <v>44266</v>
      </c>
      <c r="B2093" s="153" t="s">
        <v>292</v>
      </c>
      <c r="C2093" s="153" t="s">
        <v>293</v>
      </c>
      <c r="D2093" s="154" t="s">
        <v>394</v>
      </c>
      <c r="E2093" s="154" t="s">
        <v>104</v>
      </c>
      <c r="F2093" s="154" t="s">
        <v>283</v>
      </c>
      <c r="G2093" s="155" t="str">
        <f>VLOOKUP(Repository_table[[#This Row],[Country of Destination]],$T$11:$U$47,2,)</f>
        <v>East Asia and Pacific</v>
      </c>
      <c r="H2093" s="154" t="s">
        <v>330</v>
      </c>
      <c r="I2093" s="154" t="s">
        <v>296</v>
      </c>
      <c r="J2093" s="156">
        <v>3303265</v>
      </c>
      <c r="K2093" s="157"/>
      <c r="L2093" s="168"/>
      <c r="N2093" s="117"/>
    </row>
    <row r="2094" spans="1:14" s="17" customFormat="1" x14ac:dyDescent="0.25">
      <c r="A2094" s="152">
        <v>44266</v>
      </c>
      <c r="B2094" s="153" t="s">
        <v>511</v>
      </c>
      <c r="C2094" s="153" t="s">
        <v>204</v>
      </c>
      <c r="D2094" s="154" t="s">
        <v>253</v>
      </c>
      <c r="E2094" s="154" t="s">
        <v>104</v>
      </c>
      <c r="F2094" s="154" t="s">
        <v>78</v>
      </c>
      <c r="G2094" s="155" t="str">
        <f>VLOOKUP(Repository_table[[#This Row],[Country of Destination]],$T$11:$U$47,2,)</f>
        <v>East Asia and Pacific</v>
      </c>
      <c r="H2094" s="154" t="s">
        <v>445</v>
      </c>
      <c r="I2094" s="154" t="s">
        <v>254</v>
      </c>
      <c r="J2094" s="156">
        <v>3464452</v>
      </c>
      <c r="K2094" s="157"/>
      <c r="L2094" s="168"/>
      <c r="N2094" s="117"/>
    </row>
    <row r="2095" spans="1:14" s="17" customFormat="1" x14ac:dyDescent="0.25">
      <c r="A2095" s="152">
        <v>44266</v>
      </c>
      <c r="B2095" s="153" t="s">
        <v>423</v>
      </c>
      <c r="C2095" s="153" t="s">
        <v>462</v>
      </c>
      <c r="D2095" s="154" t="s">
        <v>451</v>
      </c>
      <c r="E2095" s="154" t="s">
        <v>104</v>
      </c>
      <c r="F2095" s="154" t="s">
        <v>78</v>
      </c>
      <c r="G2095" s="155" t="str">
        <f>VLOOKUP(Repository_table[[#This Row],[Country of Destination]],$T$11:$U$47,2,)</f>
        <v>East Asia and Pacific</v>
      </c>
      <c r="H2095" s="154" t="s">
        <v>375</v>
      </c>
      <c r="I2095" s="154" t="s">
        <v>421</v>
      </c>
      <c r="J2095" s="156">
        <v>3690273</v>
      </c>
      <c r="K2095" s="157"/>
      <c r="L2095" s="168"/>
      <c r="N2095" s="117"/>
    </row>
    <row r="2096" spans="1:14" s="17" customFormat="1" x14ac:dyDescent="0.25">
      <c r="A2096" s="152">
        <v>44266</v>
      </c>
      <c r="B2096" s="153" t="s">
        <v>58</v>
      </c>
      <c r="C2096" s="153" t="s">
        <v>58</v>
      </c>
      <c r="D2096" s="154" t="s">
        <v>243</v>
      </c>
      <c r="E2096" s="154" t="s">
        <v>104</v>
      </c>
      <c r="F2096" s="154" t="s">
        <v>189</v>
      </c>
      <c r="G2096" s="155" t="str">
        <f>VLOOKUP(Repository_table[[#This Row],[Country of Destination]],$T$11:$U$47,2,)</f>
        <v>Europe and Central Asia</v>
      </c>
      <c r="H2096" s="154" t="s">
        <v>276</v>
      </c>
      <c r="I2096" s="154" t="s">
        <v>261</v>
      </c>
      <c r="J2096" s="156">
        <v>3275707</v>
      </c>
      <c r="K2096" s="157"/>
      <c r="L2096" s="168"/>
      <c r="N2096" s="117"/>
    </row>
    <row r="2097" spans="1:14" s="17" customFormat="1" x14ac:dyDescent="0.25">
      <c r="A2097" s="152">
        <v>44266</v>
      </c>
      <c r="B2097" s="153" t="s">
        <v>58</v>
      </c>
      <c r="C2097" s="153" t="s">
        <v>58</v>
      </c>
      <c r="D2097" s="154" t="s">
        <v>242</v>
      </c>
      <c r="E2097" s="154" t="s">
        <v>104</v>
      </c>
      <c r="F2097" s="154" t="s">
        <v>109</v>
      </c>
      <c r="G2097" s="155" t="str">
        <f>VLOOKUP(Repository_table[[#This Row],[Country of Destination]],$T$11:$U$47,2,)</f>
        <v>East Asia and Pacific</v>
      </c>
      <c r="H2097" s="154" t="s">
        <v>286</v>
      </c>
      <c r="I2097" s="154" t="s">
        <v>261</v>
      </c>
      <c r="J2097" s="156">
        <v>3222633</v>
      </c>
      <c r="K2097" s="157"/>
      <c r="L2097" s="168"/>
      <c r="N2097" s="117"/>
    </row>
    <row r="2098" spans="1:14" s="17" customFormat="1" x14ac:dyDescent="0.25">
      <c r="A2098" s="152">
        <v>44267</v>
      </c>
      <c r="B2098" s="153" t="s">
        <v>377</v>
      </c>
      <c r="C2098" s="153" t="s">
        <v>447</v>
      </c>
      <c r="D2098" s="154" t="s">
        <v>404</v>
      </c>
      <c r="E2098" s="154" t="s">
        <v>104</v>
      </c>
      <c r="F2098" s="154" t="s">
        <v>196</v>
      </c>
      <c r="G2098" s="155" t="str">
        <f>VLOOKUP(Repository_table[[#This Row],[Country of Destination]],$T$11:$U$47,2,)</f>
        <v>Europe and Central Asia</v>
      </c>
      <c r="H2098" s="154" t="s">
        <v>519</v>
      </c>
      <c r="I2098" s="154" t="s">
        <v>378</v>
      </c>
      <c r="J2098" s="156">
        <v>3277157</v>
      </c>
      <c r="K2098" s="157"/>
      <c r="L2098" s="168"/>
      <c r="N2098" s="117"/>
    </row>
    <row r="2099" spans="1:14" s="17" customFormat="1" x14ac:dyDescent="0.25">
      <c r="A2099" s="152">
        <v>44267</v>
      </c>
      <c r="B2099" s="153" t="s">
        <v>423</v>
      </c>
      <c r="C2099" s="153" t="s">
        <v>462</v>
      </c>
      <c r="D2099" s="154" t="s">
        <v>451</v>
      </c>
      <c r="E2099" s="154" t="s">
        <v>104</v>
      </c>
      <c r="F2099" s="154" t="s">
        <v>244</v>
      </c>
      <c r="G2099" s="155" t="str">
        <f>VLOOKUP(Repository_table[[#This Row],[Country of Destination]],$T$11:$U$47,2,)</f>
        <v>Europe and Central Asia</v>
      </c>
      <c r="H2099" s="154" t="s">
        <v>497</v>
      </c>
      <c r="I2099" s="154" t="s">
        <v>421</v>
      </c>
      <c r="J2099" s="156">
        <v>3834834</v>
      </c>
      <c r="K2099" s="157"/>
      <c r="L2099" s="168"/>
      <c r="N2099" s="117"/>
    </row>
    <row r="2100" spans="1:14" s="17" customFormat="1" x14ac:dyDescent="0.25">
      <c r="A2100" s="152">
        <v>44267</v>
      </c>
      <c r="B2100" s="153" t="s">
        <v>58</v>
      </c>
      <c r="C2100" s="153" t="s">
        <v>58</v>
      </c>
      <c r="D2100" s="154" t="s">
        <v>243</v>
      </c>
      <c r="E2100" s="154" t="s">
        <v>104</v>
      </c>
      <c r="F2100" s="154" t="s">
        <v>169</v>
      </c>
      <c r="G2100" s="155" t="str">
        <f>VLOOKUP(Repository_table[[#This Row],[Country of Destination]],$T$11:$U$47,2,)</f>
        <v>Latin America and the Caribbean</v>
      </c>
      <c r="H2100" s="154" t="s">
        <v>512</v>
      </c>
      <c r="I2100" s="154" t="s">
        <v>261</v>
      </c>
      <c r="J2100" s="156">
        <v>3521788</v>
      </c>
      <c r="K2100" s="157"/>
      <c r="L2100" s="168"/>
      <c r="N2100" s="117"/>
    </row>
    <row r="2101" spans="1:14" s="17" customFormat="1" ht="25" x14ac:dyDescent="0.25">
      <c r="A2101" s="152">
        <v>44268</v>
      </c>
      <c r="B2101" s="153" t="s">
        <v>292</v>
      </c>
      <c r="C2101" s="153" t="s">
        <v>293</v>
      </c>
      <c r="D2101" s="154" t="s">
        <v>393</v>
      </c>
      <c r="E2101" s="154" t="s">
        <v>104</v>
      </c>
      <c r="F2101" s="154" t="s">
        <v>65</v>
      </c>
      <c r="G2101" s="155" t="str">
        <f>VLOOKUP(Repository_table[[#This Row],[Country of Destination]],$T$11:$U$47,2,)</f>
        <v>South Asia</v>
      </c>
      <c r="H2101" s="154" t="s">
        <v>251</v>
      </c>
      <c r="I2101" s="154" t="s">
        <v>296</v>
      </c>
      <c r="J2101" s="156">
        <v>3402398</v>
      </c>
      <c r="K2101" s="157"/>
      <c r="L2101" s="168"/>
      <c r="N2101" s="117"/>
    </row>
    <row r="2102" spans="1:14" s="17" customFormat="1" x14ac:dyDescent="0.25">
      <c r="A2102" s="152">
        <v>44268</v>
      </c>
      <c r="B2102" s="153" t="s">
        <v>58</v>
      </c>
      <c r="C2102" s="153" t="s">
        <v>58</v>
      </c>
      <c r="D2102" s="154" t="s">
        <v>242</v>
      </c>
      <c r="E2102" s="154" t="s">
        <v>104</v>
      </c>
      <c r="F2102" s="154" t="s">
        <v>108</v>
      </c>
      <c r="G2102" s="155" t="str">
        <f>VLOOKUP(Repository_table[[#This Row],[Country of Destination]],$T$11:$U$47,2,)</f>
        <v>Latin America and the Caribbean</v>
      </c>
      <c r="H2102" s="154" t="s">
        <v>107</v>
      </c>
      <c r="I2102" s="154" t="s">
        <v>261</v>
      </c>
      <c r="J2102" s="156">
        <v>3690832</v>
      </c>
      <c r="K2102" s="157"/>
      <c r="L2102" s="168"/>
      <c r="N2102" s="117"/>
    </row>
    <row r="2103" spans="1:14" s="17" customFormat="1" x14ac:dyDescent="0.25">
      <c r="A2103" s="152">
        <v>44269</v>
      </c>
      <c r="B2103" s="153" t="s">
        <v>511</v>
      </c>
      <c r="C2103" s="153" t="s">
        <v>203</v>
      </c>
      <c r="D2103" s="154" t="s">
        <v>253</v>
      </c>
      <c r="E2103" s="154" t="s">
        <v>104</v>
      </c>
      <c r="F2103" s="154" t="s">
        <v>189</v>
      </c>
      <c r="G2103" s="155" t="str">
        <f>VLOOKUP(Repository_table[[#This Row],[Country of Destination]],$T$11:$U$47,2,)</f>
        <v>Europe and Central Asia</v>
      </c>
      <c r="H2103" s="154" t="s">
        <v>397</v>
      </c>
      <c r="I2103" s="154" t="s">
        <v>254</v>
      </c>
      <c r="J2103" s="156">
        <v>3201771</v>
      </c>
      <c r="K2103" s="157"/>
      <c r="L2103" s="168"/>
      <c r="N2103" s="117"/>
    </row>
    <row r="2104" spans="1:14" s="17" customFormat="1" x14ac:dyDescent="0.25">
      <c r="A2104" s="152">
        <v>44269</v>
      </c>
      <c r="B2104" s="153" t="s">
        <v>423</v>
      </c>
      <c r="C2104" s="153" t="s">
        <v>462</v>
      </c>
      <c r="D2104" s="154" t="s">
        <v>451</v>
      </c>
      <c r="E2104" s="154" t="s">
        <v>104</v>
      </c>
      <c r="F2104" s="154" t="s">
        <v>232</v>
      </c>
      <c r="G2104" s="155" t="str">
        <f>VLOOKUP(Repository_table[[#This Row],[Country of Destination]],$T$11:$U$47,2,)</f>
        <v>Europe and Central Asia</v>
      </c>
      <c r="H2104" s="154" t="s">
        <v>272</v>
      </c>
      <c r="I2104" s="154" t="s">
        <v>421</v>
      </c>
      <c r="J2104" s="156">
        <v>3832002</v>
      </c>
      <c r="K2104" s="157"/>
      <c r="L2104" s="168"/>
      <c r="N2104" s="117"/>
    </row>
    <row r="2105" spans="1:14" s="17" customFormat="1" x14ac:dyDescent="0.25">
      <c r="A2105" s="152">
        <v>44270</v>
      </c>
      <c r="B2105" s="153" t="s">
        <v>377</v>
      </c>
      <c r="C2105" s="153" t="s">
        <v>447</v>
      </c>
      <c r="D2105" s="154" t="s">
        <v>404</v>
      </c>
      <c r="E2105" s="154" t="s">
        <v>104</v>
      </c>
      <c r="F2105" s="154" t="s">
        <v>352</v>
      </c>
      <c r="G2105" s="155" t="str">
        <f>VLOOKUP(Repository_table[[#This Row],[Country of Destination]],$T$11:$U$47,2,)</f>
        <v>East Asia and Pacific</v>
      </c>
      <c r="H2105" s="154" t="s">
        <v>158</v>
      </c>
      <c r="I2105" s="154" t="s">
        <v>378</v>
      </c>
      <c r="J2105" s="156">
        <v>3754449</v>
      </c>
      <c r="K2105" s="157"/>
      <c r="L2105" s="168"/>
      <c r="N2105" s="117"/>
    </row>
    <row r="2106" spans="1:14" s="17" customFormat="1" x14ac:dyDescent="0.25">
      <c r="A2106" s="152">
        <v>44270</v>
      </c>
      <c r="B2106" s="153" t="s">
        <v>58</v>
      </c>
      <c r="C2106" s="153" t="s">
        <v>58</v>
      </c>
      <c r="D2106" s="154" t="s">
        <v>243</v>
      </c>
      <c r="E2106" s="154" t="s">
        <v>104</v>
      </c>
      <c r="F2106" s="154" t="s">
        <v>65</v>
      </c>
      <c r="G2106" s="155" t="str">
        <f>VLOOKUP(Repository_table[[#This Row],[Country of Destination]],$T$11:$U$47,2,)</f>
        <v>South Asia</v>
      </c>
      <c r="H2106" s="154" t="s">
        <v>106</v>
      </c>
      <c r="I2106" s="154" t="s">
        <v>261</v>
      </c>
      <c r="J2106" s="156">
        <v>3552844</v>
      </c>
      <c r="K2106" s="157"/>
      <c r="L2106" s="168"/>
      <c r="N2106" s="117"/>
    </row>
    <row r="2107" spans="1:14" s="17" customFormat="1" x14ac:dyDescent="0.25">
      <c r="A2107" s="152">
        <v>44271</v>
      </c>
      <c r="B2107" s="153" t="s">
        <v>377</v>
      </c>
      <c r="C2107" s="153" t="s">
        <v>448</v>
      </c>
      <c r="D2107" s="154" t="s">
        <v>466</v>
      </c>
      <c r="E2107" s="154" t="s">
        <v>104</v>
      </c>
      <c r="F2107" s="154" t="s">
        <v>109</v>
      </c>
      <c r="G2107" s="155" t="str">
        <f>VLOOKUP(Repository_table[[#This Row],[Country of Destination]],$T$11:$U$47,2,)</f>
        <v>East Asia and Pacific</v>
      </c>
      <c r="H2107" s="154" t="s">
        <v>364</v>
      </c>
      <c r="I2107" s="154" t="s">
        <v>378</v>
      </c>
      <c r="J2107" s="156">
        <v>3671934</v>
      </c>
      <c r="K2107" s="157"/>
      <c r="L2107" s="168"/>
      <c r="N2107" s="117"/>
    </row>
    <row r="2108" spans="1:14" s="17" customFormat="1" x14ac:dyDescent="0.25">
      <c r="A2108" s="152">
        <v>44271</v>
      </c>
      <c r="B2108" s="153" t="s">
        <v>423</v>
      </c>
      <c r="C2108" s="153" t="s">
        <v>462</v>
      </c>
      <c r="D2108" s="154" t="s">
        <v>451</v>
      </c>
      <c r="E2108" s="154" t="s">
        <v>104</v>
      </c>
      <c r="F2108" s="154" t="s">
        <v>78</v>
      </c>
      <c r="G2108" s="155" t="str">
        <f>VLOOKUP(Repository_table[[#This Row],[Country of Destination]],$T$11:$U$47,2,)</f>
        <v>East Asia and Pacific</v>
      </c>
      <c r="H2108" s="154" t="s">
        <v>470</v>
      </c>
      <c r="I2108" s="154" t="s">
        <v>421</v>
      </c>
      <c r="J2108" s="156">
        <v>3878065</v>
      </c>
      <c r="K2108" s="157"/>
      <c r="L2108" s="168"/>
      <c r="N2108" s="117"/>
    </row>
    <row r="2109" spans="1:14" s="17" customFormat="1" x14ac:dyDescent="0.25">
      <c r="A2109" s="152">
        <v>44271</v>
      </c>
      <c r="B2109" s="153" t="s">
        <v>58</v>
      </c>
      <c r="C2109" s="153" t="s">
        <v>58</v>
      </c>
      <c r="D2109" s="154" t="s">
        <v>243</v>
      </c>
      <c r="E2109" s="154" t="s">
        <v>104</v>
      </c>
      <c r="F2109" s="154" t="s">
        <v>232</v>
      </c>
      <c r="G2109" s="155" t="str">
        <f>VLOOKUP(Repository_table[[#This Row],[Country of Destination]],$T$11:$U$47,2,)</f>
        <v>Europe and Central Asia</v>
      </c>
      <c r="H2109" s="154" t="s">
        <v>504</v>
      </c>
      <c r="I2109" s="154" t="s">
        <v>261</v>
      </c>
      <c r="J2109" s="156">
        <v>3614162</v>
      </c>
      <c r="K2109" s="157"/>
      <c r="L2109" s="168"/>
      <c r="N2109" s="117"/>
    </row>
    <row r="2110" spans="1:14" s="17" customFormat="1" ht="25" x14ac:dyDescent="0.25">
      <c r="A2110" s="152">
        <v>44272</v>
      </c>
      <c r="B2110" s="153" t="s">
        <v>292</v>
      </c>
      <c r="C2110" s="153" t="s">
        <v>293</v>
      </c>
      <c r="D2110" s="154" t="s">
        <v>393</v>
      </c>
      <c r="E2110" s="154" t="s">
        <v>104</v>
      </c>
      <c r="F2110" s="154" t="s">
        <v>196</v>
      </c>
      <c r="G2110" s="155" t="str">
        <f>VLOOKUP(Repository_table[[#This Row],[Country of Destination]],$T$11:$U$47,2,)</f>
        <v>Europe and Central Asia</v>
      </c>
      <c r="H2110" s="154" t="s">
        <v>457</v>
      </c>
      <c r="I2110" s="154" t="s">
        <v>296</v>
      </c>
      <c r="J2110" s="156">
        <v>296331</v>
      </c>
      <c r="K2110" s="157"/>
      <c r="L2110" s="168"/>
      <c r="N2110" s="117"/>
    </row>
    <row r="2111" spans="1:14" s="17" customFormat="1" ht="25" x14ac:dyDescent="0.25">
      <c r="A2111" s="152">
        <v>44272</v>
      </c>
      <c r="B2111" s="153" t="s">
        <v>292</v>
      </c>
      <c r="C2111" s="153" t="s">
        <v>293</v>
      </c>
      <c r="D2111" s="154" t="s">
        <v>393</v>
      </c>
      <c r="E2111" s="154" t="s">
        <v>104</v>
      </c>
      <c r="F2111" s="154" t="s">
        <v>196</v>
      </c>
      <c r="G2111" s="155" t="str">
        <f>VLOOKUP(Repository_table[[#This Row],[Country of Destination]],$T$11:$U$47,2,)</f>
        <v>Europe and Central Asia</v>
      </c>
      <c r="H2111" s="154" t="s">
        <v>457</v>
      </c>
      <c r="I2111" s="154" t="s">
        <v>296</v>
      </c>
      <c r="J2111" s="156">
        <v>3512811</v>
      </c>
      <c r="K2111" s="157"/>
      <c r="L2111" s="168"/>
      <c r="N2111" s="117"/>
    </row>
    <row r="2112" spans="1:14" s="17" customFormat="1" x14ac:dyDescent="0.25">
      <c r="A2112" s="152">
        <v>44272</v>
      </c>
      <c r="B2112" s="153" t="s">
        <v>58</v>
      </c>
      <c r="C2112" s="153" t="s">
        <v>58</v>
      </c>
      <c r="D2112" s="154" t="s">
        <v>243</v>
      </c>
      <c r="E2112" s="154" t="s">
        <v>104</v>
      </c>
      <c r="F2112" s="154" t="s">
        <v>443</v>
      </c>
      <c r="G2112" s="155" t="str">
        <f>VLOOKUP(Repository_table[[#This Row],[Country of Destination]],$T$11:$U$47,2,)</f>
        <v>South Asia</v>
      </c>
      <c r="H2112" s="154" t="s">
        <v>372</v>
      </c>
      <c r="I2112" s="154" t="s">
        <v>261</v>
      </c>
      <c r="J2112" s="156">
        <v>3565635</v>
      </c>
      <c r="K2112" s="157"/>
      <c r="L2112" s="168"/>
      <c r="N2112" s="117"/>
    </row>
    <row r="2113" spans="1:14" s="17" customFormat="1" x14ac:dyDescent="0.25">
      <c r="A2113" s="152">
        <v>44273</v>
      </c>
      <c r="B2113" s="153" t="s">
        <v>423</v>
      </c>
      <c r="C2113" s="153" t="s">
        <v>462</v>
      </c>
      <c r="D2113" s="154" t="s">
        <v>451</v>
      </c>
      <c r="E2113" s="154" t="s">
        <v>104</v>
      </c>
      <c r="F2113" s="154" t="s">
        <v>523</v>
      </c>
      <c r="G2113" s="155" t="str">
        <f>VLOOKUP(Repository_table[[#This Row],[Country of Destination]],$T$11:$U$47,2,)</f>
        <v>Europe and Central Asia</v>
      </c>
      <c r="H2113" s="154" t="s">
        <v>468</v>
      </c>
      <c r="I2113" s="154" t="s">
        <v>421</v>
      </c>
      <c r="J2113" s="156">
        <v>3678329</v>
      </c>
      <c r="K2113" s="157"/>
      <c r="L2113" s="168"/>
      <c r="N2113" s="117"/>
    </row>
    <row r="2114" spans="1:14" s="17" customFormat="1" x14ac:dyDescent="0.25">
      <c r="A2114" s="152">
        <v>44273</v>
      </c>
      <c r="B2114" s="153" t="s">
        <v>58</v>
      </c>
      <c r="C2114" s="153" t="s">
        <v>58</v>
      </c>
      <c r="D2114" s="154" t="s">
        <v>242</v>
      </c>
      <c r="E2114" s="154" t="s">
        <v>104</v>
      </c>
      <c r="F2114" s="154" t="s">
        <v>109</v>
      </c>
      <c r="G2114" s="155" t="str">
        <f>VLOOKUP(Repository_table[[#This Row],[Country of Destination]],$T$11:$U$47,2,)</f>
        <v>East Asia and Pacific</v>
      </c>
      <c r="H2114" s="154" t="s">
        <v>180</v>
      </c>
      <c r="I2114" s="154" t="s">
        <v>261</v>
      </c>
      <c r="J2114" s="156">
        <v>3701665</v>
      </c>
      <c r="K2114" s="157"/>
      <c r="L2114" s="168" t="s">
        <v>67</v>
      </c>
      <c r="N2114" s="117"/>
    </row>
    <row r="2115" spans="1:14" s="17" customFormat="1" x14ac:dyDescent="0.25">
      <c r="A2115" s="152">
        <v>44274</v>
      </c>
      <c r="B2115" s="153" t="s">
        <v>377</v>
      </c>
      <c r="C2115" s="153" t="s">
        <v>447</v>
      </c>
      <c r="D2115" s="154" t="s">
        <v>404</v>
      </c>
      <c r="E2115" s="154" t="s">
        <v>104</v>
      </c>
      <c r="F2115" s="154" t="s">
        <v>65</v>
      </c>
      <c r="G2115" s="155" t="str">
        <f>VLOOKUP(Repository_table[[#This Row],[Country of Destination]],$T$11:$U$47,2,)</f>
        <v>South Asia</v>
      </c>
      <c r="H2115" s="154" t="s">
        <v>510</v>
      </c>
      <c r="I2115" s="154" t="s">
        <v>378</v>
      </c>
      <c r="J2115" s="156">
        <v>3180869</v>
      </c>
      <c r="K2115" s="157"/>
      <c r="L2115" s="168"/>
      <c r="N2115" s="117"/>
    </row>
    <row r="2116" spans="1:14" s="17" customFormat="1" ht="25" x14ac:dyDescent="0.25">
      <c r="A2116" s="152">
        <v>44274</v>
      </c>
      <c r="B2116" s="153" t="s">
        <v>292</v>
      </c>
      <c r="C2116" s="153" t="s">
        <v>293</v>
      </c>
      <c r="D2116" s="154" t="s">
        <v>393</v>
      </c>
      <c r="E2116" s="154" t="s">
        <v>104</v>
      </c>
      <c r="F2116" s="154" t="s">
        <v>78</v>
      </c>
      <c r="G2116" s="155" t="str">
        <f>VLOOKUP(Repository_table[[#This Row],[Country of Destination]],$T$11:$U$47,2,)</f>
        <v>East Asia and Pacific</v>
      </c>
      <c r="H2116" s="154" t="s">
        <v>459</v>
      </c>
      <c r="I2116" s="154" t="s">
        <v>296</v>
      </c>
      <c r="J2116" s="156">
        <v>3680583</v>
      </c>
      <c r="K2116" s="157"/>
      <c r="L2116" s="168"/>
      <c r="N2116" s="117"/>
    </row>
    <row r="2117" spans="1:14" s="17" customFormat="1" x14ac:dyDescent="0.25">
      <c r="A2117" s="152">
        <v>44274</v>
      </c>
      <c r="B2117" s="153" t="s">
        <v>58</v>
      </c>
      <c r="C2117" s="153" t="s">
        <v>58</v>
      </c>
      <c r="D2117" s="154" t="s">
        <v>243</v>
      </c>
      <c r="E2117" s="154" t="s">
        <v>104</v>
      </c>
      <c r="F2117" s="154" t="s">
        <v>267</v>
      </c>
      <c r="G2117" s="155" t="str">
        <f>VLOOKUP(Repository_table[[#This Row],[Country of Destination]],$T$11:$U$47,2,)</f>
        <v>Latin America and the Caribbean</v>
      </c>
      <c r="H2117" s="154" t="s">
        <v>230</v>
      </c>
      <c r="I2117" s="154" t="s">
        <v>261</v>
      </c>
      <c r="J2117" s="156">
        <v>2457755</v>
      </c>
      <c r="K2117" s="157"/>
      <c r="L2117" s="168" t="s">
        <v>57</v>
      </c>
      <c r="N2117" s="117"/>
    </row>
    <row r="2118" spans="1:14" s="17" customFormat="1" x14ac:dyDescent="0.25">
      <c r="A2118" s="152">
        <v>44274</v>
      </c>
      <c r="B2118" s="153" t="s">
        <v>58</v>
      </c>
      <c r="C2118" s="153" t="s">
        <v>58</v>
      </c>
      <c r="D2118" s="154" t="s">
        <v>242</v>
      </c>
      <c r="E2118" s="154" t="s">
        <v>104</v>
      </c>
      <c r="F2118" s="154" t="s">
        <v>177</v>
      </c>
      <c r="G2118" s="155" t="str">
        <f>VLOOKUP(Repository_table[[#This Row],[Country of Destination]],$T$11:$U$47,2,)</f>
        <v>Latin America and the Caribbean</v>
      </c>
      <c r="H2118" s="154" t="s">
        <v>230</v>
      </c>
      <c r="I2118" s="154" t="s">
        <v>261</v>
      </c>
      <c r="J2118" s="156">
        <v>477396</v>
      </c>
      <c r="K2118" s="157"/>
      <c r="L2118" s="168" t="s">
        <v>57</v>
      </c>
      <c r="N2118" s="117"/>
    </row>
    <row r="2119" spans="1:14" s="17" customFormat="1" x14ac:dyDescent="0.25">
      <c r="A2119" s="152">
        <v>44274</v>
      </c>
      <c r="B2119" s="153" t="s">
        <v>58</v>
      </c>
      <c r="C2119" s="153" t="s">
        <v>58</v>
      </c>
      <c r="D2119" s="154" t="s">
        <v>242</v>
      </c>
      <c r="E2119" s="154" t="s">
        <v>104</v>
      </c>
      <c r="F2119" s="154" t="s">
        <v>109</v>
      </c>
      <c r="G2119" s="155" t="str">
        <f>VLOOKUP(Repository_table[[#This Row],[Country of Destination]],$T$11:$U$47,2,)</f>
        <v>East Asia and Pacific</v>
      </c>
      <c r="H2119" s="154" t="s">
        <v>499</v>
      </c>
      <c r="I2119" s="154" t="s">
        <v>261</v>
      </c>
      <c r="J2119" s="156">
        <v>3686827</v>
      </c>
      <c r="K2119" s="157"/>
      <c r="L2119" s="168"/>
      <c r="N2119" s="117"/>
    </row>
    <row r="2120" spans="1:14" s="17" customFormat="1" x14ac:dyDescent="0.25">
      <c r="A2120" s="152">
        <v>44275</v>
      </c>
      <c r="B2120" s="153" t="s">
        <v>377</v>
      </c>
      <c r="C2120" s="153" t="s">
        <v>447</v>
      </c>
      <c r="D2120" s="154" t="s">
        <v>404</v>
      </c>
      <c r="E2120" s="154" t="s">
        <v>104</v>
      </c>
      <c r="F2120" s="154" t="s">
        <v>65</v>
      </c>
      <c r="G2120" s="155" t="str">
        <f>VLOOKUP(Repository_table[[#This Row],[Country of Destination]],$T$11:$U$47,2,)</f>
        <v>South Asia</v>
      </c>
      <c r="H2120" s="154" t="s">
        <v>374</v>
      </c>
      <c r="I2120" s="154" t="s">
        <v>378</v>
      </c>
      <c r="J2120" s="156">
        <v>3611564</v>
      </c>
      <c r="K2120" s="157"/>
      <c r="L2120" s="168"/>
      <c r="N2120" s="117"/>
    </row>
    <row r="2121" spans="1:14" s="17" customFormat="1" ht="25" x14ac:dyDescent="0.25">
      <c r="A2121" s="152">
        <v>44275</v>
      </c>
      <c r="B2121" s="153" t="s">
        <v>292</v>
      </c>
      <c r="C2121" s="153" t="s">
        <v>293</v>
      </c>
      <c r="D2121" s="154" t="s">
        <v>393</v>
      </c>
      <c r="E2121" s="154" t="s">
        <v>104</v>
      </c>
      <c r="F2121" s="154" t="s">
        <v>169</v>
      </c>
      <c r="G2121" s="155" t="str">
        <f>VLOOKUP(Repository_table[[#This Row],[Country of Destination]],$T$11:$U$47,2,)</f>
        <v>Latin America and the Caribbean</v>
      </c>
      <c r="H2121" s="154" t="s">
        <v>503</v>
      </c>
      <c r="I2121" s="154" t="s">
        <v>296</v>
      </c>
      <c r="J2121" s="156">
        <v>3758938</v>
      </c>
      <c r="K2121" s="157"/>
      <c r="L2121" s="168"/>
      <c r="N2121" s="117"/>
    </row>
    <row r="2122" spans="1:14" s="17" customFormat="1" ht="25" x14ac:dyDescent="0.25">
      <c r="A2122" s="152">
        <v>44275</v>
      </c>
      <c r="B2122" s="153" t="s">
        <v>424</v>
      </c>
      <c r="C2122" s="153" t="s">
        <v>449</v>
      </c>
      <c r="D2122" s="154" t="s">
        <v>450</v>
      </c>
      <c r="E2122" s="154" t="s">
        <v>104</v>
      </c>
      <c r="F2122" s="154" t="s">
        <v>109</v>
      </c>
      <c r="G2122" s="155" t="str">
        <f>VLOOKUP(Repository_table[[#This Row],[Country of Destination]],$T$11:$U$47,2,)</f>
        <v>East Asia and Pacific</v>
      </c>
      <c r="H2122" s="154" t="s">
        <v>339</v>
      </c>
      <c r="I2122" s="154" t="s">
        <v>421</v>
      </c>
      <c r="J2122" s="156">
        <v>3468843</v>
      </c>
      <c r="K2122" s="157"/>
      <c r="L2122" s="168"/>
      <c r="N2122" s="117"/>
    </row>
    <row r="2123" spans="1:14" s="17" customFormat="1" x14ac:dyDescent="0.25">
      <c r="A2123" s="152">
        <v>44275</v>
      </c>
      <c r="B2123" s="153" t="s">
        <v>58</v>
      </c>
      <c r="C2123" s="153" t="s">
        <v>58</v>
      </c>
      <c r="D2123" s="154" t="s">
        <v>242</v>
      </c>
      <c r="E2123" s="154" t="s">
        <v>104</v>
      </c>
      <c r="F2123" s="154" t="s">
        <v>109</v>
      </c>
      <c r="G2123" s="155" t="str">
        <f>VLOOKUP(Repository_table[[#This Row],[Country of Destination]],$T$11:$U$47,2,)</f>
        <v>East Asia and Pacific</v>
      </c>
      <c r="H2123" s="154" t="s">
        <v>539</v>
      </c>
      <c r="I2123" s="154" t="s">
        <v>261</v>
      </c>
      <c r="J2123" s="156">
        <v>3647289</v>
      </c>
      <c r="K2123" s="157"/>
      <c r="L2123" s="168"/>
      <c r="N2123" s="117"/>
    </row>
    <row r="2124" spans="1:14" s="17" customFormat="1" x14ac:dyDescent="0.25">
      <c r="A2124" s="152">
        <v>44276</v>
      </c>
      <c r="B2124" s="153" t="s">
        <v>377</v>
      </c>
      <c r="C2124" s="153" t="s">
        <v>475</v>
      </c>
      <c r="D2124" s="154" t="s">
        <v>466</v>
      </c>
      <c r="E2124" s="154" t="s">
        <v>104</v>
      </c>
      <c r="F2124" s="154" t="s">
        <v>177</v>
      </c>
      <c r="G2124" s="155" t="str">
        <f>VLOOKUP(Repository_table[[#This Row],[Country of Destination]],$T$11:$U$47,2,)</f>
        <v>Latin America and the Caribbean</v>
      </c>
      <c r="H2124" s="154" t="s">
        <v>526</v>
      </c>
      <c r="I2124" s="154" t="s">
        <v>378</v>
      </c>
      <c r="J2124" s="156">
        <v>2340924</v>
      </c>
      <c r="K2124" s="157"/>
      <c r="L2124" s="168"/>
      <c r="N2124" s="117"/>
    </row>
    <row r="2125" spans="1:14" s="17" customFormat="1" x14ac:dyDescent="0.25">
      <c r="A2125" s="152">
        <v>44276</v>
      </c>
      <c r="B2125" s="153" t="s">
        <v>511</v>
      </c>
      <c r="C2125" s="153" t="s">
        <v>204</v>
      </c>
      <c r="D2125" s="154" t="s">
        <v>253</v>
      </c>
      <c r="E2125" s="154" t="s">
        <v>104</v>
      </c>
      <c r="F2125" s="154" t="s">
        <v>189</v>
      </c>
      <c r="G2125" s="155" t="str">
        <f>VLOOKUP(Repository_table[[#This Row],[Country of Destination]],$T$11:$U$47,2,)</f>
        <v>Europe and Central Asia</v>
      </c>
      <c r="H2125" s="154" t="s">
        <v>476</v>
      </c>
      <c r="I2125" s="154" t="s">
        <v>254</v>
      </c>
      <c r="J2125" s="156">
        <v>3485336</v>
      </c>
      <c r="K2125" s="157"/>
      <c r="L2125" s="168"/>
      <c r="N2125" s="117"/>
    </row>
    <row r="2126" spans="1:14" s="17" customFormat="1" x14ac:dyDescent="0.25">
      <c r="A2126" s="152">
        <v>44276</v>
      </c>
      <c r="B2126" s="153" t="s">
        <v>58</v>
      </c>
      <c r="C2126" s="153" t="s">
        <v>58</v>
      </c>
      <c r="D2126" s="154" t="s">
        <v>243</v>
      </c>
      <c r="E2126" s="154" t="s">
        <v>104</v>
      </c>
      <c r="F2126" s="154" t="s">
        <v>244</v>
      </c>
      <c r="G2126" s="155" t="str">
        <f>VLOOKUP(Repository_table[[#This Row],[Country of Destination]],$T$11:$U$47,2,)</f>
        <v>Europe and Central Asia</v>
      </c>
      <c r="H2126" s="154" t="s">
        <v>237</v>
      </c>
      <c r="I2126" s="154" t="s">
        <v>261</v>
      </c>
      <c r="J2126" s="156">
        <v>3628273</v>
      </c>
      <c r="K2126" s="157"/>
      <c r="L2126" s="168"/>
      <c r="N2126" s="117"/>
    </row>
    <row r="2127" spans="1:14" s="17" customFormat="1" ht="25" x14ac:dyDescent="0.25">
      <c r="A2127" s="152">
        <v>44277</v>
      </c>
      <c r="B2127" s="153" t="s">
        <v>292</v>
      </c>
      <c r="C2127" s="153" t="s">
        <v>293</v>
      </c>
      <c r="D2127" s="154" t="s">
        <v>394</v>
      </c>
      <c r="E2127" s="154" t="s">
        <v>104</v>
      </c>
      <c r="F2127" s="154" t="s">
        <v>109</v>
      </c>
      <c r="G2127" s="155" t="str">
        <f>VLOOKUP(Repository_table[[#This Row],[Country of Destination]],$T$11:$U$47,2,)</f>
        <v>East Asia and Pacific</v>
      </c>
      <c r="H2127" s="154" t="s">
        <v>224</v>
      </c>
      <c r="I2127" s="154" t="s">
        <v>296</v>
      </c>
      <c r="J2127" s="156">
        <v>3450605</v>
      </c>
      <c r="K2127" s="157"/>
      <c r="L2127" s="168"/>
      <c r="N2127" s="117"/>
    </row>
    <row r="2128" spans="1:14" s="17" customFormat="1" x14ac:dyDescent="0.25">
      <c r="A2128" s="152">
        <v>44277</v>
      </c>
      <c r="B2128" s="153" t="s">
        <v>58</v>
      </c>
      <c r="C2128" s="153" t="s">
        <v>58</v>
      </c>
      <c r="D2128" s="154" t="s">
        <v>243</v>
      </c>
      <c r="E2128" s="154" t="s">
        <v>104</v>
      </c>
      <c r="F2128" s="154" t="s">
        <v>169</v>
      </c>
      <c r="G2128" s="155" t="str">
        <f>VLOOKUP(Repository_table[[#This Row],[Country of Destination]],$T$11:$U$47,2,)</f>
        <v>Latin America and the Caribbean</v>
      </c>
      <c r="H2128" s="154" t="s">
        <v>505</v>
      </c>
      <c r="I2128" s="154" t="s">
        <v>261</v>
      </c>
      <c r="J2128" s="156">
        <v>3274972</v>
      </c>
      <c r="K2128" s="157"/>
      <c r="L2128" s="168"/>
      <c r="N2128" s="117"/>
    </row>
    <row r="2129" spans="1:14" s="17" customFormat="1" x14ac:dyDescent="0.25">
      <c r="A2129" s="152">
        <v>44278</v>
      </c>
      <c r="B2129" s="153" t="s">
        <v>377</v>
      </c>
      <c r="C2129" s="153" t="s">
        <v>448</v>
      </c>
      <c r="D2129" s="154" t="s">
        <v>404</v>
      </c>
      <c r="E2129" s="154" t="s">
        <v>104</v>
      </c>
      <c r="F2129" s="154" t="s">
        <v>78</v>
      </c>
      <c r="G2129" s="155" t="str">
        <f>VLOOKUP(Repository_table[[#This Row],[Country of Destination]],$T$11:$U$47,2,)</f>
        <v>East Asia and Pacific</v>
      </c>
      <c r="H2129" s="154" t="s">
        <v>433</v>
      </c>
      <c r="I2129" s="154" t="s">
        <v>378</v>
      </c>
      <c r="J2129" s="156">
        <v>3760231</v>
      </c>
      <c r="K2129" s="157"/>
      <c r="L2129" s="168"/>
      <c r="N2129" s="117"/>
    </row>
    <row r="2130" spans="1:14" s="17" customFormat="1" ht="25" x14ac:dyDescent="0.25">
      <c r="A2130" s="152">
        <v>44278</v>
      </c>
      <c r="B2130" s="153" t="s">
        <v>292</v>
      </c>
      <c r="C2130" s="153" t="s">
        <v>293</v>
      </c>
      <c r="D2130" s="154" t="s">
        <v>393</v>
      </c>
      <c r="E2130" s="154" t="s">
        <v>104</v>
      </c>
      <c r="F2130" s="154" t="s">
        <v>294</v>
      </c>
      <c r="G2130" s="155" t="str">
        <f>VLOOKUP(Repository_table[[#This Row],[Country of Destination]],$T$11:$U$47,2,)</f>
        <v>Europe and Central Asia</v>
      </c>
      <c r="H2130" s="154" t="s">
        <v>416</v>
      </c>
      <c r="I2130" s="154" t="s">
        <v>296</v>
      </c>
      <c r="J2130" s="156">
        <v>3486024</v>
      </c>
      <c r="K2130" s="157"/>
      <c r="L2130" s="168"/>
      <c r="N2130" s="117"/>
    </row>
    <row r="2131" spans="1:14" s="17" customFormat="1" ht="25" x14ac:dyDescent="0.25">
      <c r="A2131" s="152">
        <v>44278</v>
      </c>
      <c r="B2131" s="153" t="s">
        <v>449</v>
      </c>
      <c r="C2131" s="153" t="s">
        <v>462</v>
      </c>
      <c r="D2131" s="154" t="s">
        <v>535</v>
      </c>
      <c r="E2131" s="154" t="s">
        <v>104</v>
      </c>
      <c r="F2131" s="154" t="s">
        <v>189</v>
      </c>
      <c r="G2131" s="155" t="str">
        <f>VLOOKUP(Repository_table[[#This Row],[Country of Destination]],$T$11:$U$47,2,)</f>
        <v>Europe and Central Asia</v>
      </c>
      <c r="H2131" s="154" t="s">
        <v>199</v>
      </c>
      <c r="I2131" s="154" t="s">
        <v>421</v>
      </c>
      <c r="J2131" s="156">
        <v>3637061</v>
      </c>
      <c r="K2131" s="157"/>
      <c r="L2131" s="168"/>
      <c r="N2131" s="117"/>
    </row>
    <row r="2132" spans="1:14" s="17" customFormat="1" x14ac:dyDescent="0.25">
      <c r="A2132" s="152">
        <v>44279</v>
      </c>
      <c r="B2132" s="153" t="s">
        <v>511</v>
      </c>
      <c r="C2132" s="153" t="s">
        <v>203</v>
      </c>
      <c r="D2132" s="154" t="s">
        <v>253</v>
      </c>
      <c r="E2132" s="154" t="s">
        <v>104</v>
      </c>
      <c r="F2132" s="154" t="s">
        <v>217</v>
      </c>
      <c r="G2132" s="155" t="str">
        <f>VLOOKUP(Repository_table[[#This Row],[Country of Destination]],$T$11:$U$47,2,)</f>
        <v>Middle East and North Africa</v>
      </c>
      <c r="H2132" s="154" t="s">
        <v>549</v>
      </c>
      <c r="I2132" s="154" t="s">
        <v>254</v>
      </c>
      <c r="J2132" s="156">
        <v>3821215</v>
      </c>
      <c r="K2132" s="157"/>
      <c r="L2132" s="168"/>
      <c r="N2132" s="117"/>
    </row>
    <row r="2133" spans="1:14" s="17" customFormat="1" ht="25" x14ac:dyDescent="0.25">
      <c r="A2133" s="152">
        <v>44279</v>
      </c>
      <c r="B2133" s="153" t="s">
        <v>449</v>
      </c>
      <c r="C2133" s="153" t="s">
        <v>462</v>
      </c>
      <c r="D2133" s="154" t="s">
        <v>535</v>
      </c>
      <c r="E2133" s="154" t="s">
        <v>104</v>
      </c>
      <c r="F2133" s="154" t="s">
        <v>169</v>
      </c>
      <c r="G2133" s="155" t="str">
        <f>VLOOKUP(Repository_table[[#This Row],[Country of Destination]],$T$11:$U$47,2,)</f>
        <v>Latin America and the Caribbean</v>
      </c>
      <c r="H2133" s="154" t="s">
        <v>552</v>
      </c>
      <c r="I2133" s="154" t="s">
        <v>421</v>
      </c>
      <c r="J2133" s="156">
        <v>3665539</v>
      </c>
      <c r="K2133" s="157"/>
      <c r="L2133" s="168"/>
      <c r="N2133" s="117"/>
    </row>
    <row r="2134" spans="1:14" s="17" customFormat="1" x14ac:dyDescent="0.25">
      <c r="A2134" s="152">
        <v>44279</v>
      </c>
      <c r="B2134" s="153" t="s">
        <v>58</v>
      </c>
      <c r="C2134" s="153" t="s">
        <v>58</v>
      </c>
      <c r="D2134" s="154" t="s">
        <v>242</v>
      </c>
      <c r="E2134" s="154" t="s">
        <v>104</v>
      </c>
      <c r="F2134" s="154" t="s">
        <v>108</v>
      </c>
      <c r="G2134" s="155" t="str">
        <f>VLOOKUP(Repository_table[[#This Row],[Country of Destination]],$T$11:$U$47,2,)</f>
        <v>Latin America and the Caribbean</v>
      </c>
      <c r="H2134" s="154" t="s">
        <v>248</v>
      </c>
      <c r="I2134" s="154" t="s">
        <v>261</v>
      </c>
      <c r="J2134" s="156">
        <v>3444966</v>
      </c>
      <c r="K2134" s="157"/>
      <c r="L2134" s="168"/>
      <c r="N2134" s="117"/>
    </row>
    <row r="2135" spans="1:14" s="17" customFormat="1" x14ac:dyDescent="0.25">
      <c r="A2135" s="152">
        <v>44280</v>
      </c>
      <c r="B2135" s="153" t="s">
        <v>377</v>
      </c>
      <c r="C2135" s="153" t="s">
        <v>475</v>
      </c>
      <c r="D2135" s="154" t="s">
        <v>466</v>
      </c>
      <c r="E2135" s="154" t="s">
        <v>104</v>
      </c>
      <c r="F2135" s="154" t="s">
        <v>178</v>
      </c>
      <c r="G2135" s="155" t="str">
        <f>VLOOKUP(Repository_table[[#This Row],[Country of Destination]],$T$11:$U$47,2,)</f>
        <v>Latin America and the Caribbean</v>
      </c>
      <c r="H2135" s="154" t="s">
        <v>473</v>
      </c>
      <c r="I2135" s="154" t="s">
        <v>378</v>
      </c>
      <c r="J2135" s="156">
        <v>3278522</v>
      </c>
      <c r="K2135" s="157"/>
      <c r="L2135" s="168"/>
      <c r="N2135" s="117"/>
    </row>
    <row r="2136" spans="1:14" s="17" customFormat="1" ht="25" x14ac:dyDescent="0.25">
      <c r="A2136" s="152">
        <v>44280</v>
      </c>
      <c r="B2136" s="153" t="s">
        <v>292</v>
      </c>
      <c r="C2136" s="153" t="s">
        <v>293</v>
      </c>
      <c r="D2136" s="154" t="s">
        <v>393</v>
      </c>
      <c r="E2136" s="154" t="s">
        <v>104</v>
      </c>
      <c r="F2136" s="154" t="s">
        <v>196</v>
      </c>
      <c r="G2136" s="155" t="str">
        <f>VLOOKUP(Repository_table[[#This Row],[Country of Destination]],$T$11:$U$47,2,)</f>
        <v>Europe and Central Asia</v>
      </c>
      <c r="H2136" s="154" t="s">
        <v>551</v>
      </c>
      <c r="I2136" s="154" t="s">
        <v>296</v>
      </c>
      <c r="J2136" s="156">
        <v>3484594</v>
      </c>
      <c r="K2136" s="157"/>
      <c r="L2136" s="168"/>
      <c r="N2136" s="117"/>
    </row>
    <row r="2137" spans="1:14" s="17" customFormat="1" x14ac:dyDescent="0.25">
      <c r="A2137" s="152">
        <v>44280</v>
      </c>
      <c r="B2137" s="153" t="s">
        <v>58</v>
      </c>
      <c r="C2137" s="153" t="s">
        <v>58</v>
      </c>
      <c r="D2137" s="154" t="s">
        <v>243</v>
      </c>
      <c r="E2137" s="154" t="s">
        <v>104</v>
      </c>
      <c r="F2137" s="154" t="s">
        <v>277</v>
      </c>
      <c r="G2137" s="155" t="str">
        <f>VLOOKUP(Repository_table[[#This Row],[Country of Destination]],$T$11:$U$47,2,)</f>
        <v>Europe and Central Asia</v>
      </c>
      <c r="H2137" s="154" t="s">
        <v>173</v>
      </c>
      <c r="I2137" s="154" t="s">
        <v>261</v>
      </c>
      <c r="J2137" s="156">
        <v>3507321</v>
      </c>
      <c r="K2137" s="157"/>
      <c r="L2137" s="168"/>
      <c r="N2137" s="117"/>
    </row>
    <row r="2138" spans="1:14" s="17" customFormat="1" x14ac:dyDescent="0.25">
      <c r="A2138" s="152">
        <v>44280</v>
      </c>
      <c r="B2138" s="153" t="s">
        <v>58</v>
      </c>
      <c r="C2138" s="153" t="s">
        <v>58</v>
      </c>
      <c r="D2138" s="154" t="s">
        <v>242</v>
      </c>
      <c r="E2138" s="154" t="s">
        <v>104</v>
      </c>
      <c r="F2138" s="154" t="s">
        <v>108</v>
      </c>
      <c r="G2138" s="155" t="str">
        <f>VLOOKUP(Repository_table[[#This Row],[Country of Destination]],$T$11:$U$47,2,)</f>
        <v>Latin America and the Caribbean</v>
      </c>
      <c r="H2138" s="154" t="s">
        <v>544</v>
      </c>
      <c r="I2138" s="154" t="s">
        <v>261</v>
      </c>
      <c r="J2138" s="156">
        <v>3533789</v>
      </c>
      <c r="K2138" s="157"/>
      <c r="L2138" s="168"/>
      <c r="N2138" s="117"/>
    </row>
    <row r="2139" spans="1:14" s="17" customFormat="1" ht="25" x14ac:dyDescent="0.25">
      <c r="A2139" s="152">
        <v>44281</v>
      </c>
      <c r="B2139" s="153" t="s">
        <v>292</v>
      </c>
      <c r="C2139" s="153" t="s">
        <v>293</v>
      </c>
      <c r="D2139" s="154" t="s">
        <v>393</v>
      </c>
      <c r="E2139" s="154" t="s">
        <v>104</v>
      </c>
      <c r="F2139" s="154" t="s">
        <v>196</v>
      </c>
      <c r="G2139" s="155" t="str">
        <f>VLOOKUP(Repository_table[[#This Row],[Country of Destination]],$T$11:$U$47,2,)</f>
        <v>Europe and Central Asia</v>
      </c>
      <c r="H2139" s="154" t="s">
        <v>201</v>
      </c>
      <c r="I2139" s="154" t="s">
        <v>296</v>
      </c>
      <c r="J2139" s="156">
        <v>3291768</v>
      </c>
      <c r="K2139" s="157"/>
      <c r="L2139" s="168"/>
      <c r="N2139" s="117"/>
    </row>
    <row r="2140" spans="1:14" s="17" customFormat="1" ht="25" x14ac:dyDescent="0.25">
      <c r="A2140" s="152">
        <v>44281</v>
      </c>
      <c r="B2140" s="153" t="s">
        <v>449</v>
      </c>
      <c r="C2140" s="153" t="s">
        <v>462</v>
      </c>
      <c r="D2140" s="154" t="s">
        <v>535</v>
      </c>
      <c r="E2140" s="154" t="s">
        <v>104</v>
      </c>
      <c r="F2140" s="154" t="s">
        <v>69</v>
      </c>
      <c r="G2140" s="155" t="str">
        <f>VLOOKUP(Repository_table[[#This Row],[Country of Destination]],$T$11:$U$47,2,)</f>
        <v>East Asia and Pacific</v>
      </c>
      <c r="H2140" s="154" t="s">
        <v>432</v>
      </c>
      <c r="I2140" s="154" t="s">
        <v>421</v>
      </c>
      <c r="J2140" s="156">
        <v>3835665</v>
      </c>
      <c r="K2140" s="157"/>
      <c r="L2140" s="168"/>
      <c r="N2140" s="117"/>
    </row>
    <row r="2141" spans="1:14" s="17" customFormat="1" x14ac:dyDescent="0.25">
      <c r="A2141" s="152">
        <v>44281</v>
      </c>
      <c r="B2141" s="153" t="s">
        <v>58</v>
      </c>
      <c r="C2141" s="153" t="s">
        <v>58</v>
      </c>
      <c r="D2141" s="154" t="s">
        <v>243</v>
      </c>
      <c r="E2141" s="154" t="s">
        <v>104</v>
      </c>
      <c r="F2141" s="154" t="s">
        <v>189</v>
      </c>
      <c r="G2141" s="155" t="str">
        <f>VLOOKUP(Repository_table[[#This Row],[Country of Destination]],$T$11:$U$47,2,)</f>
        <v>Europe and Central Asia</v>
      </c>
      <c r="H2141" s="154" t="s">
        <v>219</v>
      </c>
      <c r="I2141" s="154" t="s">
        <v>261</v>
      </c>
      <c r="J2141" s="156">
        <v>2935858</v>
      </c>
      <c r="K2141" s="157"/>
      <c r="L2141" s="168"/>
      <c r="N2141" s="117"/>
    </row>
    <row r="2142" spans="1:14" s="17" customFormat="1" x14ac:dyDescent="0.25">
      <c r="A2142" s="152">
        <v>44282</v>
      </c>
      <c r="B2142" s="153" t="s">
        <v>377</v>
      </c>
      <c r="C2142" s="153" t="s">
        <v>448</v>
      </c>
      <c r="D2142" s="154" t="s">
        <v>404</v>
      </c>
      <c r="E2142" s="154" t="s">
        <v>104</v>
      </c>
      <c r="F2142" s="154" t="s">
        <v>189</v>
      </c>
      <c r="G2142" s="155" t="str">
        <f>VLOOKUP(Repository_table[[#This Row],[Country of Destination]],$T$11:$U$47,2,)</f>
        <v>Europe and Central Asia</v>
      </c>
      <c r="H2142" s="154" t="s">
        <v>358</v>
      </c>
      <c r="I2142" s="154" t="s">
        <v>378</v>
      </c>
      <c r="J2142" s="156">
        <v>3308730</v>
      </c>
      <c r="K2142" s="157"/>
      <c r="L2142" s="168"/>
      <c r="N2142" s="117"/>
    </row>
    <row r="2143" spans="1:14" s="17" customFormat="1" x14ac:dyDescent="0.25">
      <c r="A2143" s="152">
        <v>44282</v>
      </c>
      <c r="B2143" s="153" t="s">
        <v>58</v>
      </c>
      <c r="C2143" s="153" t="s">
        <v>58</v>
      </c>
      <c r="D2143" s="154" t="s">
        <v>243</v>
      </c>
      <c r="E2143" s="154" t="s">
        <v>104</v>
      </c>
      <c r="F2143" s="154" t="s">
        <v>352</v>
      </c>
      <c r="G2143" s="155" t="str">
        <f>VLOOKUP(Repository_table[[#This Row],[Country of Destination]],$T$11:$U$47,2,)</f>
        <v>East Asia and Pacific</v>
      </c>
      <c r="H2143" s="154" t="s">
        <v>306</v>
      </c>
      <c r="I2143" s="154" t="s">
        <v>261</v>
      </c>
      <c r="J2143" s="156">
        <v>3102694</v>
      </c>
      <c r="K2143" s="157"/>
      <c r="L2143" s="168"/>
      <c r="N2143" s="117"/>
    </row>
    <row r="2144" spans="1:14" s="17" customFormat="1" ht="25" x14ac:dyDescent="0.25">
      <c r="A2144" s="152">
        <v>44283</v>
      </c>
      <c r="B2144" s="153" t="s">
        <v>292</v>
      </c>
      <c r="C2144" s="153" t="s">
        <v>293</v>
      </c>
      <c r="D2144" s="154" t="s">
        <v>393</v>
      </c>
      <c r="E2144" s="154" t="s">
        <v>104</v>
      </c>
      <c r="F2144" s="154" t="s">
        <v>357</v>
      </c>
      <c r="G2144" s="155" t="str">
        <f>VLOOKUP(Repository_table[[#This Row],[Country of Destination]],$T$11:$U$47,2,)</f>
        <v>Europe and Central Asia</v>
      </c>
      <c r="H2144" s="154" t="s">
        <v>537</v>
      </c>
      <c r="I2144" s="154" t="s">
        <v>296</v>
      </c>
      <c r="J2144" s="156">
        <v>3483985</v>
      </c>
      <c r="K2144" s="157"/>
      <c r="L2144" s="168"/>
      <c r="N2144" s="117"/>
    </row>
    <row r="2145" spans="1:14" s="17" customFormat="1" ht="25" x14ac:dyDescent="0.25">
      <c r="A2145" s="152">
        <v>44283</v>
      </c>
      <c r="B2145" s="153" t="s">
        <v>449</v>
      </c>
      <c r="C2145" s="153" t="s">
        <v>462</v>
      </c>
      <c r="D2145" s="154" t="s">
        <v>535</v>
      </c>
      <c r="E2145" s="154" t="s">
        <v>104</v>
      </c>
      <c r="F2145" s="154" t="s">
        <v>69</v>
      </c>
      <c r="G2145" s="155" t="str">
        <f>VLOOKUP(Repository_table[[#This Row],[Country of Destination]],$T$11:$U$47,2,)</f>
        <v>East Asia and Pacific</v>
      </c>
      <c r="H2145" s="154" t="s">
        <v>210</v>
      </c>
      <c r="I2145" s="154" t="s">
        <v>421</v>
      </c>
      <c r="J2145" s="156">
        <v>3451086</v>
      </c>
      <c r="K2145" s="157"/>
      <c r="L2145" s="168"/>
      <c r="N2145" s="117"/>
    </row>
    <row r="2146" spans="1:14" s="17" customFormat="1" ht="25" x14ac:dyDescent="0.25">
      <c r="A2146" s="152">
        <v>44283</v>
      </c>
      <c r="B2146" s="153" t="s">
        <v>449</v>
      </c>
      <c r="C2146" s="153" t="s">
        <v>462</v>
      </c>
      <c r="D2146" s="154" t="s">
        <v>535</v>
      </c>
      <c r="E2146" s="154" t="s">
        <v>104</v>
      </c>
      <c r="F2146" s="154" t="s">
        <v>112</v>
      </c>
      <c r="G2146" s="155" t="str">
        <f>VLOOKUP(Repository_table[[#This Row],[Country of Destination]],$T$11:$U$47,2,)</f>
        <v>South Asia</v>
      </c>
      <c r="H2146" s="154" t="s">
        <v>128</v>
      </c>
      <c r="I2146" s="154" t="s">
        <v>421</v>
      </c>
      <c r="J2146" s="156">
        <v>3420877</v>
      </c>
      <c r="K2146" s="157"/>
      <c r="L2146" s="168"/>
      <c r="N2146" s="117"/>
    </row>
    <row r="2147" spans="1:14" s="17" customFormat="1" x14ac:dyDescent="0.25">
      <c r="A2147" s="152">
        <v>44283</v>
      </c>
      <c r="B2147" s="153" t="s">
        <v>58</v>
      </c>
      <c r="C2147" s="153" t="s">
        <v>58</v>
      </c>
      <c r="D2147" s="154" t="s">
        <v>243</v>
      </c>
      <c r="E2147" s="154" t="s">
        <v>104</v>
      </c>
      <c r="F2147" s="154" t="s">
        <v>232</v>
      </c>
      <c r="G2147" s="155" t="str">
        <f>VLOOKUP(Repository_table[[#This Row],[Country of Destination]],$T$11:$U$47,2,)</f>
        <v>Europe and Central Asia</v>
      </c>
      <c r="H2147" s="154" t="s">
        <v>527</v>
      </c>
      <c r="I2147" s="154" t="s">
        <v>261</v>
      </c>
      <c r="J2147" s="156">
        <v>3044431</v>
      </c>
      <c r="K2147" s="157"/>
      <c r="L2147" s="168"/>
      <c r="N2147" s="117"/>
    </row>
    <row r="2148" spans="1:14" s="17" customFormat="1" x14ac:dyDescent="0.25">
      <c r="A2148" s="152">
        <v>44284</v>
      </c>
      <c r="B2148" s="153" t="s">
        <v>377</v>
      </c>
      <c r="C2148" s="153" t="s">
        <v>447</v>
      </c>
      <c r="D2148" s="154" t="s">
        <v>404</v>
      </c>
      <c r="E2148" s="154" t="s">
        <v>104</v>
      </c>
      <c r="F2148" s="154" t="s">
        <v>196</v>
      </c>
      <c r="G2148" s="155" t="str">
        <f>VLOOKUP(Repository_table[[#This Row],[Country of Destination]],$T$11:$U$47,2,)</f>
        <v>Europe and Central Asia</v>
      </c>
      <c r="H2148" s="154" t="s">
        <v>208</v>
      </c>
      <c r="I2148" s="154" t="s">
        <v>378</v>
      </c>
      <c r="J2148" s="156">
        <v>3125048</v>
      </c>
      <c r="K2148" s="157"/>
      <c r="L2148" s="168"/>
      <c r="N2148" s="117"/>
    </row>
    <row r="2149" spans="1:14" s="17" customFormat="1" ht="25" x14ac:dyDescent="0.25">
      <c r="A2149" s="152">
        <v>44284</v>
      </c>
      <c r="B2149" s="153" t="s">
        <v>292</v>
      </c>
      <c r="C2149" s="153" t="s">
        <v>293</v>
      </c>
      <c r="D2149" s="154" t="s">
        <v>393</v>
      </c>
      <c r="E2149" s="154" t="s">
        <v>104</v>
      </c>
      <c r="F2149" s="154" t="s">
        <v>232</v>
      </c>
      <c r="G2149" s="155" t="str">
        <f>VLOOKUP(Repository_table[[#This Row],[Country of Destination]],$T$11:$U$47,2,)</f>
        <v>Europe and Central Asia</v>
      </c>
      <c r="H2149" s="154" t="s">
        <v>179</v>
      </c>
      <c r="I2149" s="154" t="s">
        <v>296</v>
      </c>
      <c r="J2149" s="156">
        <v>3409555</v>
      </c>
      <c r="K2149" s="157"/>
      <c r="L2149" s="168"/>
      <c r="N2149" s="117"/>
    </row>
    <row r="2150" spans="1:14" s="17" customFormat="1" x14ac:dyDescent="0.25">
      <c r="A2150" s="152">
        <v>44284</v>
      </c>
      <c r="B2150" s="153" t="s">
        <v>58</v>
      </c>
      <c r="C2150" s="153" t="s">
        <v>58</v>
      </c>
      <c r="D2150" s="154" t="s">
        <v>242</v>
      </c>
      <c r="E2150" s="154" t="s">
        <v>104</v>
      </c>
      <c r="F2150" s="154" t="s">
        <v>108</v>
      </c>
      <c r="G2150" s="155" t="str">
        <f>VLOOKUP(Repository_table[[#This Row],[Country of Destination]],$T$11:$U$47,2,)</f>
        <v>Latin America and the Caribbean</v>
      </c>
      <c r="H2150" s="154" t="s">
        <v>507</v>
      </c>
      <c r="I2150" s="154" t="s">
        <v>261</v>
      </c>
      <c r="J2150" s="156">
        <v>3703486</v>
      </c>
      <c r="K2150" s="157"/>
      <c r="L2150" s="168"/>
      <c r="N2150" s="117"/>
    </row>
    <row r="2151" spans="1:14" s="17" customFormat="1" ht="25" x14ac:dyDescent="0.25">
      <c r="A2151" s="152">
        <v>44285</v>
      </c>
      <c r="B2151" s="153" t="s">
        <v>449</v>
      </c>
      <c r="C2151" s="153" t="s">
        <v>462</v>
      </c>
      <c r="D2151" s="154" t="s">
        <v>535</v>
      </c>
      <c r="E2151" s="154" t="s">
        <v>104</v>
      </c>
      <c r="F2151" s="154" t="s">
        <v>69</v>
      </c>
      <c r="G2151" s="155" t="str">
        <f>VLOOKUP(Repository_table[[#This Row],[Country of Destination]],$T$11:$U$47,2,)</f>
        <v>East Asia and Pacific</v>
      </c>
      <c r="H2151" s="154" t="s">
        <v>287</v>
      </c>
      <c r="I2151" s="154" t="s">
        <v>421</v>
      </c>
      <c r="J2151" s="156">
        <v>3427735</v>
      </c>
      <c r="K2151" s="157"/>
      <c r="L2151" s="168"/>
      <c r="N2151" s="117"/>
    </row>
    <row r="2152" spans="1:14" s="17" customFormat="1" x14ac:dyDescent="0.25">
      <c r="A2152" s="152">
        <v>44285</v>
      </c>
      <c r="B2152" s="153" t="s">
        <v>58</v>
      </c>
      <c r="C2152" s="153" t="s">
        <v>58</v>
      </c>
      <c r="D2152" s="154" t="s">
        <v>243</v>
      </c>
      <c r="E2152" s="154" t="s">
        <v>104</v>
      </c>
      <c r="F2152" s="154" t="s">
        <v>170</v>
      </c>
      <c r="G2152" s="155" t="str">
        <f>VLOOKUP(Repository_table[[#This Row],[Country of Destination]],$T$11:$U$47,2,)</f>
        <v>Latin America and the Caribbean</v>
      </c>
      <c r="H2152" s="154" t="s">
        <v>392</v>
      </c>
      <c r="I2152" s="154" t="s">
        <v>261</v>
      </c>
      <c r="J2152" s="156">
        <v>2238264</v>
      </c>
      <c r="K2152" s="157"/>
      <c r="L2152" s="168" t="s">
        <v>57</v>
      </c>
      <c r="N2152" s="117"/>
    </row>
    <row r="2153" spans="1:14" s="17" customFormat="1" x14ac:dyDescent="0.25">
      <c r="A2153" s="152">
        <v>44285</v>
      </c>
      <c r="B2153" s="153" t="s">
        <v>58</v>
      </c>
      <c r="C2153" s="153" t="s">
        <v>58</v>
      </c>
      <c r="D2153" s="154" t="s">
        <v>243</v>
      </c>
      <c r="E2153" s="154" t="s">
        <v>104</v>
      </c>
      <c r="F2153" s="154" t="s">
        <v>169</v>
      </c>
      <c r="G2153" s="155" t="str">
        <f>VLOOKUP(Repository_table[[#This Row],[Country of Destination]],$T$11:$U$47,2,)</f>
        <v>Latin America and the Caribbean</v>
      </c>
      <c r="H2153" s="154" t="s">
        <v>392</v>
      </c>
      <c r="I2153" s="154" t="s">
        <v>261</v>
      </c>
      <c r="J2153" s="156">
        <v>1040695</v>
      </c>
      <c r="K2153" s="157"/>
      <c r="L2153" s="168" t="s">
        <v>57</v>
      </c>
      <c r="N2153" s="117"/>
    </row>
    <row r="2154" spans="1:14" s="17" customFormat="1" ht="25" x14ac:dyDescent="0.25">
      <c r="A2154" s="152">
        <v>44286</v>
      </c>
      <c r="B2154" s="153" t="s">
        <v>292</v>
      </c>
      <c r="C2154" s="153" t="s">
        <v>293</v>
      </c>
      <c r="D2154" s="154" t="s">
        <v>393</v>
      </c>
      <c r="E2154" s="154" t="s">
        <v>104</v>
      </c>
      <c r="F2154" s="154" t="s">
        <v>352</v>
      </c>
      <c r="G2154" s="155" t="str">
        <f>VLOOKUP(Repository_table[[#This Row],[Country of Destination]],$T$11:$U$47,2,)</f>
        <v>East Asia and Pacific</v>
      </c>
      <c r="H2154" s="154" t="s">
        <v>467</v>
      </c>
      <c r="I2154" s="154" t="s">
        <v>296</v>
      </c>
      <c r="J2154" s="156">
        <v>3700422</v>
      </c>
      <c r="K2154" s="157"/>
      <c r="L2154" s="168"/>
      <c r="N2154" s="117"/>
    </row>
    <row r="2155" spans="1:14" s="17" customFormat="1" x14ac:dyDescent="0.25">
      <c r="A2155" s="152">
        <v>44286</v>
      </c>
      <c r="B2155" s="153" t="s">
        <v>511</v>
      </c>
      <c r="C2155" s="153" t="s">
        <v>204</v>
      </c>
      <c r="D2155" s="154" t="s">
        <v>253</v>
      </c>
      <c r="E2155" s="154" t="s">
        <v>104</v>
      </c>
      <c r="F2155" s="154" t="s">
        <v>69</v>
      </c>
      <c r="G2155" s="155" t="str">
        <f>VLOOKUP(Repository_table[[#This Row],[Country of Destination]],$T$11:$U$47,2,)</f>
        <v>East Asia and Pacific</v>
      </c>
      <c r="H2155" s="154" t="s">
        <v>398</v>
      </c>
      <c r="I2155" s="154" t="s">
        <v>254</v>
      </c>
      <c r="J2155" s="156">
        <v>3451118</v>
      </c>
      <c r="K2155" s="157"/>
      <c r="L2155" s="168"/>
      <c r="N2155" s="117"/>
    </row>
    <row r="2156" spans="1:14" s="17" customFormat="1" ht="25" x14ac:dyDescent="0.25">
      <c r="A2156" s="152">
        <v>44286</v>
      </c>
      <c r="B2156" s="153" t="s">
        <v>449</v>
      </c>
      <c r="C2156" s="153" t="s">
        <v>462</v>
      </c>
      <c r="D2156" s="154" t="s">
        <v>535</v>
      </c>
      <c r="E2156" s="154" t="s">
        <v>104</v>
      </c>
      <c r="F2156" s="154" t="s">
        <v>189</v>
      </c>
      <c r="G2156" s="155" t="str">
        <f>VLOOKUP(Repository_table[[#This Row],[Country of Destination]],$T$11:$U$47,2,)</f>
        <v>Europe and Central Asia</v>
      </c>
      <c r="H2156" s="154" t="s">
        <v>127</v>
      </c>
      <c r="I2156" s="154" t="s">
        <v>421</v>
      </c>
      <c r="J2156" s="156">
        <v>3640568</v>
      </c>
      <c r="K2156" s="157"/>
      <c r="L2156" s="168"/>
      <c r="N2156" s="117"/>
    </row>
    <row r="2157" spans="1:14" s="17" customFormat="1" x14ac:dyDescent="0.25">
      <c r="A2157" s="152">
        <v>44286</v>
      </c>
      <c r="B2157" s="153" t="s">
        <v>58</v>
      </c>
      <c r="C2157" s="153" t="s">
        <v>58</v>
      </c>
      <c r="D2157" s="154" t="s">
        <v>243</v>
      </c>
      <c r="E2157" s="154" t="s">
        <v>104</v>
      </c>
      <c r="F2157" s="154" t="s">
        <v>196</v>
      </c>
      <c r="G2157" s="155" t="str">
        <f>VLOOKUP(Repository_table[[#This Row],[Country of Destination]],$T$11:$U$47,2,)</f>
        <v>Europe and Central Asia</v>
      </c>
      <c r="H2157" s="154" t="s">
        <v>440</v>
      </c>
      <c r="I2157" s="154" t="s">
        <v>261</v>
      </c>
      <c r="J2157" s="156">
        <v>3525610</v>
      </c>
      <c r="K2157" s="157"/>
      <c r="L2157" s="168"/>
      <c r="N2157" s="117"/>
    </row>
    <row r="2158" spans="1:14" s="17" customFormat="1" x14ac:dyDescent="0.25">
      <c r="A2158" s="152">
        <v>44287</v>
      </c>
      <c r="B2158" s="153" t="s">
        <v>377</v>
      </c>
      <c r="C2158" s="153" t="s">
        <v>448</v>
      </c>
      <c r="D2158" s="154" t="s">
        <v>404</v>
      </c>
      <c r="E2158" s="154" t="s">
        <v>104</v>
      </c>
      <c r="F2158" s="154" t="s">
        <v>120</v>
      </c>
      <c r="G2158" s="155" t="str">
        <f>VLOOKUP(Repository_table[[#This Row],[Country of Destination]],$T$11:$U$47,2,)</f>
        <v>Europe and Central Asia</v>
      </c>
      <c r="H2158" s="154" t="s">
        <v>295</v>
      </c>
      <c r="I2158" s="154" t="s">
        <v>378</v>
      </c>
      <c r="J2158" s="156">
        <v>3693603</v>
      </c>
      <c r="K2158" s="157"/>
      <c r="L2158" s="174"/>
      <c r="N2158" s="117"/>
    </row>
    <row r="2159" spans="1:14" s="17" customFormat="1" x14ac:dyDescent="0.25">
      <c r="A2159" s="152">
        <v>44287</v>
      </c>
      <c r="B2159" s="153" t="s">
        <v>58</v>
      </c>
      <c r="C2159" s="153" t="s">
        <v>58</v>
      </c>
      <c r="D2159" s="154" t="s">
        <v>243</v>
      </c>
      <c r="E2159" s="154" t="s">
        <v>104</v>
      </c>
      <c r="F2159" s="154" t="s">
        <v>443</v>
      </c>
      <c r="G2159" s="155" t="str">
        <f>VLOOKUP(Repository_table[[#This Row],[Country of Destination]],$T$11:$U$47,2,)</f>
        <v>South Asia</v>
      </c>
      <c r="H2159" s="154" t="s">
        <v>299</v>
      </c>
      <c r="I2159" s="154" t="s">
        <v>261</v>
      </c>
      <c r="J2159" s="156">
        <v>3423807</v>
      </c>
      <c r="K2159" s="157"/>
      <c r="L2159" s="174"/>
      <c r="N2159" s="117"/>
    </row>
    <row r="2160" spans="1:14" s="17" customFormat="1" ht="25" x14ac:dyDescent="0.25">
      <c r="A2160" s="152">
        <v>44289</v>
      </c>
      <c r="B2160" s="153" t="s">
        <v>292</v>
      </c>
      <c r="C2160" s="153" t="s">
        <v>293</v>
      </c>
      <c r="D2160" s="154" t="s">
        <v>393</v>
      </c>
      <c r="E2160" s="154" t="s">
        <v>104</v>
      </c>
      <c r="F2160" s="154" t="s">
        <v>189</v>
      </c>
      <c r="G2160" s="155" t="str">
        <f>VLOOKUP(Repository_table[[#This Row],[Country of Destination]],$T$11:$U$47,2,)</f>
        <v>Europe and Central Asia</v>
      </c>
      <c r="H2160" s="154" t="s">
        <v>226</v>
      </c>
      <c r="I2160" s="154" t="s">
        <v>296</v>
      </c>
      <c r="J2160" s="156">
        <v>3533513</v>
      </c>
      <c r="K2160" s="157"/>
      <c r="L2160" s="174"/>
      <c r="N2160" s="117"/>
    </row>
    <row r="2161" spans="1:14" s="17" customFormat="1" x14ac:dyDescent="0.25">
      <c r="A2161" s="152">
        <v>44289</v>
      </c>
      <c r="B2161" s="153" t="s">
        <v>511</v>
      </c>
      <c r="C2161" s="153" t="s">
        <v>203</v>
      </c>
      <c r="D2161" s="154" t="s">
        <v>253</v>
      </c>
      <c r="E2161" s="154" t="s">
        <v>104</v>
      </c>
      <c r="F2161" s="154" t="s">
        <v>244</v>
      </c>
      <c r="G2161" s="155" t="str">
        <f>VLOOKUP(Repository_table[[#This Row],[Country of Destination]],$T$11:$U$47,2,)</f>
        <v>Europe and Central Asia</v>
      </c>
      <c r="H2161" s="154" t="s">
        <v>458</v>
      </c>
      <c r="I2161" s="154" t="s">
        <v>254</v>
      </c>
      <c r="J2161" s="156">
        <v>3213293</v>
      </c>
      <c r="K2161" s="157"/>
      <c r="L2161" s="174"/>
      <c r="N2161" s="117"/>
    </row>
    <row r="2162" spans="1:14" s="17" customFormat="1" ht="25" x14ac:dyDescent="0.25">
      <c r="A2162" s="152">
        <v>44289</v>
      </c>
      <c r="B2162" s="153" t="s">
        <v>449</v>
      </c>
      <c r="C2162" s="153" t="s">
        <v>449</v>
      </c>
      <c r="D2162" s="154" t="s">
        <v>533</v>
      </c>
      <c r="E2162" s="154" t="s">
        <v>104</v>
      </c>
      <c r="F2162" s="154" t="s">
        <v>78</v>
      </c>
      <c r="G2162" s="155" t="str">
        <f>VLOOKUP(Repository_table[[#This Row],[Country of Destination]],$T$11:$U$47,2,)</f>
        <v>East Asia and Pacific</v>
      </c>
      <c r="H2162" s="154" t="s">
        <v>488</v>
      </c>
      <c r="I2162" s="154" t="s">
        <v>421</v>
      </c>
      <c r="J2162" s="156">
        <v>3704718</v>
      </c>
      <c r="K2162" s="157"/>
      <c r="L2162" s="174"/>
      <c r="N2162" s="117"/>
    </row>
    <row r="2163" spans="1:14" s="17" customFormat="1" x14ac:dyDescent="0.25">
      <c r="A2163" s="152">
        <v>44289</v>
      </c>
      <c r="B2163" s="153" t="s">
        <v>58</v>
      </c>
      <c r="C2163" s="153" t="s">
        <v>58</v>
      </c>
      <c r="D2163" s="154" t="s">
        <v>243</v>
      </c>
      <c r="E2163" s="154" t="s">
        <v>104</v>
      </c>
      <c r="F2163" s="154" t="s">
        <v>189</v>
      </c>
      <c r="G2163" s="155" t="str">
        <f>VLOOKUP(Repository_table[[#This Row],[Country of Destination]],$T$11:$U$47,2,)</f>
        <v>Europe and Central Asia</v>
      </c>
      <c r="H2163" s="154" t="s">
        <v>438</v>
      </c>
      <c r="I2163" s="154" t="s">
        <v>261</v>
      </c>
      <c r="J2163" s="156">
        <v>3593396</v>
      </c>
      <c r="K2163" s="157"/>
      <c r="L2163" s="174"/>
      <c r="N2163" s="117"/>
    </row>
    <row r="2164" spans="1:14" s="17" customFormat="1" x14ac:dyDescent="0.25">
      <c r="A2164" s="152">
        <v>44289</v>
      </c>
      <c r="B2164" s="153" t="s">
        <v>58</v>
      </c>
      <c r="C2164" s="153" t="s">
        <v>58</v>
      </c>
      <c r="D2164" s="154" t="s">
        <v>243</v>
      </c>
      <c r="E2164" s="154" t="s">
        <v>104</v>
      </c>
      <c r="F2164" s="154" t="s">
        <v>231</v>
      </c>
      <c r="G2164" s="155" t="str">
        <f>VLOOKUP(Repository_table[[#This Row],[Country of Destination]],$T$11:$U$47,2,)</f>
        <v>Europe and Central Asia</v>
      </c>
      <c r="H2164" s="154" t="s">
        <v>87</v>
      </c>
      <c r="I2164" s="154" t="s">
        <v>261</v>
      </c>
      <c r="J2164" s="156">
        <v>2928482</v>
      </c>
      <c r="K2164" s="157"/>
      <c r="L2164" s="174"/>
      <c r="N2164" s="117"/>
    </row>
    <row r="2165" spans="1:14" s="17" customFormat="1" x14ac:dyDescent="0.25">
      <c r="A2165" s="152">
        <v>44290</v>
      </c>
      <c r="B2165" s="153" t="s">
        <v>377</v>
      </c>
      <c r="C2165" s="153" t="s">
        <v>447</v>
      </c>
      <c r="D2165" s="154" t="s">
        <v>404</v>
      </c>
      <c r="E2165" s="154" t="s">
        <v>104</v>
      </c>
      <c r="F2165" s="154" t="s">
        <v>69</v>
      </c>
      <c r="G2165" s="155" t="str">
        <f>VLOOKUP(Repository_table[[#This Row],[Country of Destination]],$T$11:$U$47,2,)</f>
        <v>East Asia and Pacific</v>
      </c>
      <c r="H2165" s="154" t="s">
        <v>275</v>
      </c>
      <c r="I2165" s="154" t="s">
        <v>378</v>
      </c>
      <c r="J2165" s="156">
        <v>3279108</v>
      </c>
      <c r="K2165" s="157"/>
      <c r="L2165" s="174"/>
      <c r="N2165" s="117"/>
    </row>
    <row r="2166" spans="1:14" s="17" customFormat="1" ht="25" x14ac:dyDescent="0.25">
      <c r="A2166" s="152">
        <v>44290</v>
      </c>
      <c r="B2166" s="153" t="s">
        <v>292</v>
      </c>
      <c r="C2166" s="153" t="s">
        <v>293</v>
      </c>
      <c r="D2166" s="154" t="s">
        <v>393</v>
      </c>
      <c r="E2166" s="154" t="s">
        <v>104</v>
      </c>
      <c r="F2166" s="154" t="s">
        <v>66</v>
      </c>
      <c r="G2166" s="155" t="str">
        <f>VLOOKUP(Repository_table[[#This Row],[Country of Destination]],$T$11:$U$47,2,)</f>
        <v>Europe and Central Asia</v>
      </c>
      <c r="H2166" s="154" t="s">
        <v>518</v>
      </c>
      <c r="I2166" s="154" t="s">
        <v>296</v>
      </c>
      <c r="J2166" s="156">
        <v>3670042</v>
      </c>
      <c r="K2166" s="157"/>
      <c r="L2166" s="174"/>
      <c r="N2166" s="117"/>
    </row>
    <row r="2167" spans="1:14" s="17" customFormat="1" ht="25" x14ac:dyDescent="0.25">
      <c r="A2167" s="152">
        <v>44290</v>
      </c>
      <c r="B2167" s="153" t="s">
        <v>449</v>
      </c>
      <c r="C2167" s="153" t="s">
        <v>449</v>
      </c>
      <c r="D2167" s="154" t="s">
        <v>533</v>
      </c>
      <c r="E2167" s="154" t="s">
        <v>104</v>
      </c>
      <c r="F2167" s="154" t="s">
        <v>213</v>
      </c>
      <c r="G2167" s="155" t="str">
        <f>VLOOKUP(Repository_table[[#This Row],[Country of Destination]],$T$11:$U$47,2,)</f>
        <v>Middle East and North Africa</v>
      </c>
      <c r="H2167" s="154" t="s">
        <v>446</v>
      </c>
      <c r="I2167" s="154" t="s">
        <v>421</v>
      </c>
      <c r="J2167" s="156">
        <v>3225054</v>
      </c>
      <c r="K2167" s="157"/>
      <c r="L2167" s="174" t="s">
        <v>67</v>
      </c>
      <c r="N2167" s="117"/>
    </row>
    <row r="2168" spans="1:14" s="17" customFormat="1" x14ac:dyDescent="0.25">
      <c r="A2168" s="152">
        <v>44290</v>
      </c>
      <c r="B2168" s="153" t="s">
        <v>453</v>
      </c>
      <c r="C2168" s="153" t="s">
        <v>86</v>
      </c>
      <c r="D2168" s="154" t="s">
        <v>516</v>
      </c>
      <c r="E2168" s="154" t="s">
        <v>104</v>
      </c>
      <c r="F2168" s="154" t="s">
        <v>318</v>
      </c>
      <c r="G2168" s="155" t="str">
        <f>VLOOKUP(Repository_table[[#This Row],[Country of Destination]],$T$11:$U$47,2,)</f>
        <v>Europe and Central Asia</v>
      </c>
      <c r="H2168" s="154" t="s">
        <v>340</v>
      </c>
      <c r="I2168" s="154" t="s">
        <v>297</v>
      </c>
      <c r="J2168" s="156">
        <v>3078009</v>
      </c>
      <c r="K2168" s="157"/>
      <c r="L2168" s="174"/>
      <c r="N2168" s="117"/>
    </row>
    <row r="2169" spans="1:14" s="17" customFormat="1" ht="25" x14ac:dyDescent="0.25">
      <c r="A2169" s="152">
        <v>44291</v>
      </c>
      <c r="B2169" s="153" t="s">
        <v>292</v>
      </c>
      <c r="C2169" s="153" t="s">
        <v>293</v>
      </c>
      <c r="D2169" s="154" t="s">
        <v>393</v>
      </c>
      <c r="E2169" s="154" t="s">
        <v>104</v>
      </c>
      <c r="F2169" s="154" t="s">
        <v>189</v>
      </c>
      <c r="G2169" s="155" t="str">
        <f>VLOOKUP(Repository_table[[#This Row],[Country of Destination]],$T$11:$U$47,2,)</f>
        <v>Europe and Central Asia</v>
      </c>
      <c r="H2169" s="154" t="s">
        <v>452</v>
      </c>
      <c r="I2169" s="154" t="s">
        <v>296</v>
      </c>
      <c r="J2169" s="156">
        <v>3643495</v>
      </c>
      <c r="K2169" s="157"/>
      <c r="L2169" s="174"/>
      <c r="N2169" s="117"/>
    </row>
    <row r="2170" spans="1:14" s="17" customFormat="1" x14ac:dyDescent="0.25">
      <c r="A2170" s="152">
        <v>44291</v>
      </c>
      <c r="B2170" s="153" t="s">
        <v>58</v>
      </c>
      <c r="C2170" s="153" t="s">
        <v>58</v>
      </c>
      <c r="D2170" s="154" t="s">
        <v>243</v>
      </c>
      <c r="E2170" s="154" t="s">
        <v>104</v>
      </c>
      <c r="F2170" s="154" t="s">
        <v>169</v>
      </c>
      <c r="G2170" s="155" t="str">
        <f>VLOOKUP(Repository_table[[#This Row],[Country of Destination]],$T$11:$U$47,2,)</f>
        <v>Latin America and the Caribbean</v>
      </c>
      <c r="H2170" s="154" t="s">
        <v>367</v>
      </c>
      <c r="I2170" s="154" t="s">
        <v>261</v>
      </c>
      <c r="J2170" s="156">
        <v>3154177</v>
      </c>
      <c r="K2170" s="157"/>
      <c r="L2170" s="174"/>
      <c r="N2170" s="117"/>
    </row>
    <row r="2171" spans="1:14" s="17" customFormat="1" x14ac:dyDescent="0.25">
      <c r="A2171" s="152">
        <v>44291</v>
      </c>
      <c r="B2171" s="153" t="s">
        <v>58</v>
      </c>
      <c r="C2171" s="153" t="s">
        <v>58</v>
      </c>
      <c r="D2171" s="154" t="s">
        <v>242</v>
      </c>
      <c r="E2171" s="154" t="s">
        <v>104</v>
      </c>
      <c r="F2171" s="154" t="s">
        <v>109</v>
      </c>
      <c r="G2171" s="155" t="str">
        <f>VLOOKUP(Repository_table[[#This Row],[Country of Destination]],$T$11:$U$47,2,)</f>
        <v>East Asia and Pacific</v>
      </c>
      <c r="H2171" s="154" t="s">
        <v>159</v>
      </c>
      <c r="I2171" s="154" t="s">
        <v>261</v>
      </c>
      <c r="J2171" s="156">
        <v>3701834</v>
      </c>
      <c r="K2171" s="157"/>
      <c r="L2171" s="174"/>
      <c r="N2171" s="117"/>
    </row>
    <row r="2172" spans="1:14" s="17" customFormat="1" x14ac:dyDescent="0.25">
      <c r="A2172" s="152">
        <v>44292</v>
      </c>
      <c r="B2172" s="153" t="s">
        <v>377</v>
      </c>
      <c r="C2172" s="153" t="s">
        <v>447</v>
      </c>
      <c r="D2172" s="154" t="s">
        <v>404</v>
      </c>
      <c r="E2172" s="154" t="s">
        <v>104</v>
      </c>
      <c r="F2172" s="154" t="s">
        <v>189</v>
      </c>
      <c r="G2172" s="155" t="str">
        <f>VLOOKUP(Repository_table[[#This Row],[Country of Destination]],$T$11:$U$47,2,)</f>
        <v>Europe and Central Asia</v>
      </c>
      <c r="H2172" s="154" t="s">
        <v>484</v>
      </c>
      <c r="I2172" s="154" t="s">
        <v>378</v>
      </c>
      <c r="J2172" s="156">
        <v>3675789</v>
      </c>
      <c r="K2172" s="157"/>
      <c r="L2172" s="174"/>
      <c r="N2172" s="117"/>
    </row>
    <row r="2173" spans="1:14" s="17" customFormat="1" ht="25" x14ac:dyDescent="0.25">
      <c r="A2173" s="152">
        <v>44292</v>
      </c>
      <c r="B2173" s="153" t="s">
        <v>449</v>
      </c>
      <c r="C2173" s="153" t="s">
        <v>449</v>
      </c>
      <c r="D2173" s="154" t="s">
        <v>533</v>
      </c>
      <c r="E2173" s="154" t="s">
        <v>104</v>
      </c>
      <c r="F2173" s="154" t="s">
        <v>78</v>
      </c>
      <c r="G2173" s="155" t="str">
        <f>VLOOKUP(Repository_table[[#This Row],[Country of Destination]],$T$11:$U$47,2,)</f>
        <v>East Asia and Pacific</v>
      </c>
      <c r="H2173" s="154" t="s">
        <v>534</v>
      </c>
      <c r="I2173" s="154" t="s">
        <v>421</v>
      </c>
      <c r="J2173" s="156">
        <v>3703020</v>
      </c>
      <c r="K2173" s="157"/>
      <c r="L2173" s="174"/>
      <c r="N2173" s="117"/>
    </row>
    <row r="2174" spans="1:14" s="17" customFormat="1" x14ac:dyDescent="0.25">
      <c r="A2174" s="152">
        <v>44292</v>
      </c>
      <c r="B2174" s="153" t="s">
        <v>58</v>
      </c>
      <c r="C2174" s="153" t="s">
        <v>58</v>
      </c>
      <c r="D2174" s="154" t="s">
        <v>243</v>
      </c>
      <c r="E2174" s="154" t="s">
        <v>104</v>
      </c>
      <c r="F2174" s="154" t="s">
        <v>65</v>
      </c>
      <c r="G2174" s="155" t="str">
        <f>VLOOKUP(Repository_table[[#This Row],[Country of Destination]],$T$11:$U$47,2,)</f>
        <v>South Asia</v>
      </c>
      <c r="H2174" s="154" t="s">
        <v>265</v>
      </c>
      <c r="I2174" s="154" t="s">
        <v>261</v>
      </c>
      <c r="J2174" s="156">
        <v>3270345</v>
      </c>
      <c r="K2174" s="157"/>
      <c r="L2174" s="174"/>
      <c r="N2174" s="117"/>
    </row>
    <row r="2175" spans="1:14" s="17" customFormat="1" x14ac:dyDescent="0.25">
      <c r="A2175" s="152">
        <v>44293</v>
      </c>
      <c r="B2175" s="153" t="s">
        <v>377</v>
      </c>
      <c r="C2175" s="153" t="s">
        <v>448</v>
      </c>
      <c r="D2175" s="154" t="s">
        <v>404</v>
      </c>
      <c r="E2175" s="154" t="s">
        <v>104</v>
      </c>
      <c r="F2175" s="154" t="s">
        <v>69</v>
      </c>
      <c r="G2175" s="155" t="str">
        <f>VLOOKUP(Repository_table[[#This Row],[Country of Destination]],$T$11:$U$47,2,)</f>
        <v>East Asia and Pacific</v>
      </c>
      <c r="H2175" s="154" t="s">
        <v>359</v>
      </c>
      <c r="I2175" s="154" t="s">
        <v>378</v>
      </c>
      <c r="J2175" s="156">
        <v>3431250</v>
      </c>
      <c r="K2175" s="157"/>
      <c r="L2175" s="174"/>
      <c r="N2175" s="117"/>
    </row>
    <row r="2176" spans="1:14" s="17" customFormat="1" ht="25" x14ac:dyDescent="0.25">
      <c r="A2176" s="152">
        <v>44293</v>
      </c>
      <c r="B2176" s="153" t="s">
        <v>292</v>
      </c>
      <c r="C2176" s="153" t="s">
        <v>293</v>
      </c>
      <c r="D2176" s="154" t="s">
        <v>393</v>
      </c>
      <c r="E2176" s="154" t="s">
        <v>104</v>
      </c>
      <c r="F2176" s="154" t="s">
        <v>169</v>
      </c>
      <c r="G2176" s="155" t="str">
        <f>VLOOKUP(Repository_table[[#This Row],[Country of Destination]],$T$11:$U$47,2,)</f>
        <v>Latin America and the Caribbean</v>
      </c>
      <c r="H2176" s="154" t="s">
        <v>161</v>
      </c>
      <c r="I2176" s="154" t="s">
        <v>296</v>
      </c>
      <c r="J2176" s="156">
        <v>425337</v>
      </c>
      <c r="K2176" s="157"/>
      <c r="L2176" s="174"/>
      <c r="N2176" s="117"/>
    </row>
    <row r="2177" spans="1:14" s="17" customFormat="1" ht="25" x14ac:dyDescent="0.25">
      <c r="A2177" s="152">
        <v>44293</v>
      </c>
      <c r="B2177" s="153" t="s">
        <v>292</v>
      </c>
      <c r="C2177" s="153" t="s">
        <v>293</v>
      </c>
      <c r="D2177" s="154" t="s">
        <v>393</v>
      </c>
      <c r="E2177" s="154" t="s">
        <v>104</v>
      </c>
      <c r="F2177" s="154" t="s">
        <v>169</v>
      </c>
      <c r="G2177" s="155" t="str">
        <f>VLOOKUP(Repository_table[[#This Row],[Country of Destination]],$T$11:$U$47,2,)</f>
        <v>Latin America and the Caribbean</v>
      </c>
      <c r="H2177" s="154" t="s">
        <v>161</v>
      </c>
      <c r="I2177" s="154" t="s">
        <v>296</v>
      </c>
      <c r="J2177" s="156">
        <v>3072253</v>
      </c>
      <c r="K2177" s="157"/>
      <c r="L2177" s="174"/>
      <c r="N2177" s="117"/>
    </row>
    <row r="2178" spans="1:14" s="17" customFormat="1" x14ac:dyDescent="0.25">
      <c r="A2178" s="152">
        <v>44293</v>
      </c>
      <c r="B2178" s="153" t="s">
        <v>58</v>
      </c>
      <c r="C2178" s="153" t="s">
        <v>58</v>
      </c>
      <c r="D2178" s="154" t="s">
        <v>243</v>
      </c>
      <c r="E2178" s="154" t="s">
        <v>104</v>
      </c>
      <c r="F2178" s="154" t="s">
        <v>217</v>
      </c>
      <c r="G2178" s="155" t="str">
        <f>VLOOKUP(Repository_table[[#This Row],[Country of Destination]],$T$11:$U$47,2,)</f>
        <v>Middle East and North Africa</v>
      </c>
      <c r="H2178" s="154" t="s">
        <v>411</v>
      </c>
      <c r="I2178" s="154" t="s">
        <v>261</v>
      </c>
      <c r="J2178" s="156">
        <v>3704929</v>
      </c>
      <c r="K2178" s="157"/>
      <c r="L2178" s="174"/>
      <c r="N2178" s="117"/>
    </row>
    <row r="2179" spans="1:14" s="17" customFormat="1" ht="25" x14ac:dyDescent="0.25">
      <c r="A2179" s="152">
        <v>44294</v>
      </c>
      <c r="B2179" s="153" t="s">
        <v>449</v>
      </c>
      <c r="C2179" s="153" t="s">
        <v>449</v>
      </c>
      <c r="D2179" s="154" t="s">
        <v>533</v>
      </c>
      <c r="E2179" s="154" t="s">
        <v>104</v>
      </c>
      <c r="F2179" s="154" t="s">
        <v>189</v>
      </c>
      <c r="G2179" s="155" t="str">
        <f>VLOOKUP(Repository_table[[#This Row],[Country of Destination]],$T$11:$U$47,2,)</f>
        <v>Europe and Central Asia</v>
      </c>
      <c r="H2179" s="154" t="s">
        <v>513</v>
      </c>
      <c r="I2179" s="154" t="s">
        <v>421</v>
      </c>
      <c r="J2179" s="156">
        <v>3664203</v>
      </c>
      <c r="K2179" s="157"/>
      <c r="L2179" s="174"/>
      <c r="N2179" s="117"/>
    </row>
    <row r="2180" spans="1:14" s="17" customFormat="1" x14ac:dyDescent="0.25">
      <c r="A2180" s="152">
        <v>44294</v>
      </c>
      <c r="B2180" s="153" t="s">
        <v>58</v>
      </c>
      <c r="C2180" s="153" t="s">
        <v>58</v>
      </c>
      <c r="D2180" s="154" t="s">
        <v>243</v>
      </c>
      <c r="E2180" s="154" t="s">
        <v>104</v>
      </c>
      <c r="F2180" s="154" t="s">
        <v>69</v>
      </c>
      <c r="G2180" s="155" t="str">
        <f>VLOOKUP(Repository_table[[#This Row],[Country of Destination]],$T$11:$U$47,2,)</f>
        <v>East Asia and Pacific</v>
      </c>
      <c r="H2180" s="154" t="s">
        <v>183</v>
      </c>
      <c r="I2180" s="154" t="s">
        <v>261</v>
      </c>
      <c r="J2180" s="156">
        <v>3664653</v>
      </c>
      <c r="K2180" s="157"/>
      <c r="L2180" s="174"/>
      <c r="N2180" s="117"/>
    </row>
    <row r="2181" spans="1:14" s="17" customFormat="1" x14ac:dyDescent="0.25">
      <c r="A2181" s="152">
        <v>44294</v>
      </c>
      <c r="B2181" s="153" t="s">
        <v>58</v>
      </c>
      <c r="C2181" s="153" t="s">
        <v>58</v>
      </c>
      <c r="D2181" s="154" t="s">
        <v>243</v>
      </c>
      <c r="E2181" s="154" t="s">
        <v>104</v>
      </c>
      <c r="F2181" s="154" t="s">
        <v>232</v>
      </c>
      <c r="G2181" s="155" t="str">
        <f>VLOOKUP(Repository_table[[#This Row],[Country of Destination]],$T$11:$U$47,2,)</f>
        <v>Europe and Central Asia</v>
      </c>
      <c r="H2181" s="154" t="s">
        <v>123</v>
      </c>
      <c r="I2181" s="154" t="s">
        <v>261</v>
      </c>
      <c r="J2181" s="156">
        <v>2936028</v>
      </c>
      <c r="K2181" s="157"/>
      <c r="L2181" s="174"/>
      <c r="N2181" s="117"/>
    </row>
    <row r="2182" spans="1:14" s="17" customFormat="1" x14ac:dyDescent="0.25">
      <c r="A2182" s="152">
        <v>44295</v>
      </c>
      <c r="B2182" s="153" t="s">
        <v>377</v>
      </c>
      <c r="C2182" s="153" t="s">
        <v>447</v>
      </c>
      <c r="D2182" s="154" t="s">
        <v>404</v>
      </c>
      <c r="E2182" s="154" t="s">
        <v>104</v>
      </c>
      <c r="F2182" s="154" t="s">
        <v>69</v>
      </c>
      <c r="G2182" s="155" t="str">
        <f>VLOOKUP(Repository_table[[#This Row],[Country of Destination]],$T$11:$U$47,2,)</f>
        <v>East Asia and Pacific</v>
      </c>
      <c r="H2182" s="154" t="s">
        <v>525</v>
      </c>
      <c r="I2182" s="154" t="s">
        <v>378</v>
      </c>
      <c r="J2182" s="156">
        <v>3283916</v>
      </c>
      <c r="K2182" s="157"/>
      <c r="L2182" s="174"/>
      <c r="N2182" s="117"/>
    </row>
    <row r="2183" spans="1:14" s="17" customFormat="1" ht="25" x14ac:dyDescent="0.25">
      <c r="A2183" s="152">
        <v>44295</v>
      </c>
      <c r="B2183" s="153" t="s">
        <v>449</v>
      </c>
      <c r="C2183" s="153" t="s">
        <v>449</v>
      </c>
      <c r="D2183" s="154" t="s">
        <v>533</v>
      </c>
      <c r="E2183" s="154" t="s">
        <v>104</v>
      </c>
      <c r="F2183" s="154" t="s">
        <v>69</v>
      </c>
      <c r="G2183" s="155" t="str">
        <f>VLOOKUP(Repository_table[[#This Row],[Country of Destination]],$T$11:$U$47,2,)</f>
        <v>East Asia and Pacific</v>
      </c>
      <c r="H2183" s="154" t="s">
        <v>441</v>
      </c>
      <c r="I2183" s="154" t="s">
        <v>421</v>
      </c>
      <c r="J2183" s="156">
        <v>3311110</v>
      </c>
      <c r="K2183" s="157"/>
      <c r="L2183" s="174"/>
      <c r="N2183" s="117"/>
    </row>
    <row r="2184" spans="1:14" s="17" customFormat="1" x14ac:dyDescent="0.25">
      <c r="A2184" s="152">
        <v>44295</v>
      </c>
      <c r="B2184" s="153" t="s">
        <v>58</v>
      </c>
      <c r="C2184" s="153" t="s">
        <v>58</v>
      </c>
      <c r="D2184" s="154" t="s">
        <v>243</v>
      </c>
      <c r="E2184" s="154" t="s">
        <v>104</v>
      </c>
      <c r="F2184" s="154" t="s">
        <v>78</v>
      </c>
      <c r="G2184" s="155" t="str">
        <f>VLOOKUP(Repository_table[[#This Row],[Country of Destination]],$T$11:$U$47,2,)</f>
        <v>East Asia and Pacific</v>
      </c>
      <c r="H2184" s="154" t="s">
        <v>508</v>
      </c>
      <c r="I2184" s="154" t="s">
        <v>261</v>
      </c>
      <c r="J2184" s="156">
        <v>3482593</v>
      </c>
      <c r="K2184" s="157"/>
      <c r="L2184" s="174"/>
      <c r="N2184" s="117"/>
    </row>
    <row r="2185" spans="1:14" s="17" customFormat="1" ht="25" x14ac:dyDescent="0.25">
      <c r="A2185" s="152">
        <v>44296</v>
      </c>
      <c r="B2185" s="153" t="s">
        <v>292</v>
      </c>
      <c r="C2185" s="153" t="s">
        <v>293</v>
      </c>
      <c r="D2185" s="154" t="s">
        <v>393</v>
      </c>
      <c r="E2185" s="154" t="s">
        <v>104</v>
      </c>
      <c r="F2185" s="154" t="s">
        <v>232</v>
      </c>
      <c r="G2185" s="155" t="str">
        <f>VLOOKUP(Repository_table[[#This Row],[Country of Destination]],$T$11:$U$47,2,)</f>
        <v>Europe and Central Asia</v>
      </c>
      <c r="H2185" s="154" t="s">
        <v>276</v>
      </c>
      <c r="I2185" s="154" t="s">
        <v>296</v>
      </c>
      <c r="J2185" s="156">
        <v>3262543</v>
      </c>
      <c r="K2185" s="157"/>
      <c r="L2185" s="174"/>
      <c r="N2185" s="117"/>
    </row>
    <row r="2186" spans="1:14" s="17" customFormat="1" x14ac:dyDescent="0.25">
      <c r="A2186" s="152">
        <v>44296</v>
      </c>
      <c r="B2186" s="153" t="s">
        <v>58</v>
      </c>
      <c r="C2186" s="153" t="s">
        <v>58</v>
      </c>
      <c r="D2186" s="154" t="s">
        <v>243</v>
      </c>
      <c r="E2186" s="154" t="s">
        <v>104</v>
      </c>
      <c r="F2186" s="154" t="s">
        <v>78</v>
      </c>
      <c r="G2186" s="155" t="str">
        <f>VLOOKUP(Repository_table[[#This Row],[Country of Destination]],$T$11:$U$47,2,)</f>
        <v>East Asia and Pacific</v>
      </c>
      <c r="H2186" s="154" t="s">
        <v>536</v>
      </c>
      <c r="I2186" s="154" t="s">
        <v>261</v>
      </c>
      <c r="J2186" s="156">
        <v>3640917</v>
      </c>
      <c r="K2186" s="157"/>
      <c r="L2186" s="174"/>
      <c r="N2186" s="117"/>
    </row>
    <row r="2187" spans="1:14" s="17" customFormat="1" x14ac:dyDescent="0.25">
      <c r="A2187" s="152">
        <v>44297</v>
      </c>
      <c r="B2187" s="153" t="s">
        <v>377</v>
      </c>
      <c r="C2187" s="153" t="s">
        <v>447</v>
      </c>
      <c r="D2187" s="154" t="s">
        <v>404</v>
      </c>
      <c r="E2187" s="154" t="s">
        <v>104</v>
      </c>
      <c r="F2187" s="154" t="s">
        <v>189</v>
      </c>
      <c r="G2187" s="155" t="str">
        <f>VLOOKUP(Repository_table[[#This Row],[Country of Destination]],$T$11:$U$47,2,)</f>
        <v>Europe and Central Asia</v>
      </c>
      <c r="H2187" s="154" t="s">
        <v>522</v>
      </c>
      <c r="I2187" s="154" t="s">
        <v>378</v>
      </c>
      <c r="J2187" s="156">
        <v>3622314</v>
      </c>
      <c r="K2187" s="157"/>
      <c r="L2187" s="174"/>
      <c r="N2187" s="117"/>
    </row>
    <row r="2188" spans="1:14" s="17" customFormat="1" ht="25" x14ac:dyDescent="0.25">
      <c r="A2188" s="152">
        <v>44297</v>
      </c>
      <c r="B2188" s="153" t="s">
        <v>292</v>
      </c>
      <c r="C2188" s="153" t="s">
        <v>293</v>
      </c>
      <c r="D2188" s="154" t="s">
        <v>393</v>
      </c>
      <c r="E2188" s="154" t="s">
        <v>104</v>
      </c>
      <c r="F2188" s="154" t="s">
        <v>196</v>
      </c>
      <c r="G2188" s="155" t="str">
        <f>VLOOKUP(Repository_table[[#This Row],[Country of Destination]],$T$11:$U$47,2,)</f>
        <v>Europe and Central Asia</v>
      </c>
      <c r="H2188" s="154" t="s">
        <v>519</v>
      </c>
      <c r="I2188" s="154" t="s">
        <v>296</v>
      </c>
      <c r="J2188" s="156">
        <v>3417324</v>
      </c>
      <c r="K2188" s="157"/>
      <c r="L2188" s="174"/>
      <c r="N2188" s="117"/>
    </row>
    <row r="2189" spans="1:14" s="17" customFormat="1" ht="25" x14ac:dyDescent="0.25">
      <c r="A2189" s="152">
        <v>44297</v>
      </c>
      <c r="B2189" s="153" t="s">
        <v>424</v>
      </c>
      <c r="C2189" s="153" t="s">
        <v>449</v>
      </c>
      <c r="D2189" s="154" t="s">
        <v>450</v>
      </c>
      <c r="E2189" s="154" t="s">
        <v>104</v>
      </c>
      <c r="F2189" s="154" t="s">
        <v>109</v>
      </c>
      <c r="G2189" s="155" t="str">
        <f>VLOOKUP(Repository_table[[#This Row],[Country of Destination]],$T$11:$U$47,2,)</f>
        <v>East Asia and Pacific</v>
      </c>
      <c r="H2189" s="154" t="s">
        <v>272</v>
      </c>
      <c r="I2189" s="154" t="s">
        <v>421</v>
      </c>
      <c r="J2189" s="156">
        <v>3800970</v>
      </c>
      <c r="K2189" s="157"/>
      <c r="L2189" s="174"/>
      <c r="N2189" s="117"/>
    </row>
    <row r="2190" spans="1:14" s="17" customFormat="1" x14ac:dyDescent="0.25">
      <c r="A2190" s="152">
        <v>44297</v>
      </c>
      <c r="B2190" s="153" t="s">
        <v>58</v>
      </c>
      <c r="C2190" s="153" t="s">
        <v>58</v>
      </c>
      <c r="D2190" s="154" t="s">
        <v>242</v>
      </c>
      <c r="E2190" s="154" t="s">
        <v>104</v>
      </c>
      <c r="F2190" s="154" t="s">
        <v>109</v>
      </c>
      <c r="G2190" s="155" t="str">
        <f>VLOOKUP(Repository_table[[#This Row],[Country of Destination]],$T$11:$U$47,2,)</f>
        <v>East Asia and Pacific</v>
      </c>
      <c r="H2190" s="154" t="s">
        <v>409</v>
      </c>
      <c r="I2190" s="154" t="s">
        <v>261</v>
      </c>
      <c r="J2190" s="156">
        <v>3612082</v>
      </c>
      <c r="K2190" s="157"/>
      <c r="L2190" s="174"/>
      <c r="N2190" s="117"/>
    </row>
    <row r="2191" spans="1:14" s="17" customFormat="1" x14ac:dyDescent="0.25">
      <c r="A2191" s="152">
        <v>44298</v>
      </c>
      <c r="B2191" s="153" t="s">
        <v>511</v>
      </c>
      <c r="C2191" s="153" t="s">
        <v>203</v>
      </c>
      <c r="D2191" s="154" t="s">
        <v>253</v>
      </c>
      <c r="E2191" s="154" t="s">
        <v>104</v>
      </c>
      <c r="F2191" s="154" t="s">
        <v>120</v>
      </c>
      <c r="G2191" s="155" t="str">
        <f>VLOOKUP(Repository_table[[#This Row],[Country of Destination]],$T$11:$U$47,2,)</f>
        <v>Europe and Central Asia</v>
      </c>
      <c r="H2191" s="154" t="s">
        <v>487</v>
      </c>
      <c r="I2191" s="154" t="s">
        <v>254</v>
      </c>
      <c r="J2191" s="156">
        <v>3257001</v>
      </c>
      <c r="K2191" s="157"/>
      <c r="L2191" s="174"/>
      <c r="N2191" s="117"/>
    </row>
    <row r="2192" spans="1:14" s="17" customFormat="1" ht="25" x14ac:dyDescent="0.25">
      <c r="A2192" s="152">
        <v>44298</v>
      </c>
      <c r="B2192" s="153" t="s">
        <v>424</v>
      </c>
      <c r="C2192" s="153" t="s">
        <v>449</v>
      </c>
      <c r="D2192" s="154" t="s">
        <v>450</v>
      </c>
      <c r="E2192" s="154" t="s">
        <v>104</v>
      </c>
      <c r="F2192" s="154" t="s">
        <v>193</v>
      </c>
      <c r="G2192" s="155" t="str">
        <f>VLOOKUP(Repository_table[[#This Row],[Country of Destination]],$T$11:$U$47,2,)</f>
        <v>Latin America and the Caribbean</v>
      </c>
      <c r="H2192" s="154" t="s">
        <v>397</v>
      </c>
      <c r="I2192" s="154" t="s">
        <v>421</v>
      </c>
      <c r="J2192" s="156">
        <v>891903</v>
      </c>
      <c r="K2192" s="157"/>
      <c r="L2192" s="174" t="s">
        <v>57</v>
      </c>
      <c r="N2192" s="117"/>
    </row>
    <row r="2193" spans="1:14" s="17" customFormat="1" ht="25" x14ac:dyDescent="0.25">
      <c r="A2193" s="152">
        <v>44298</v>
      </c>
      <c r="B2193" s="153" t="s">
        <v>449</v>
      </c>
      <c r="C2193" s="153" t="s">
        <v>449</v>
      </c>
      <c r="D2193" s="154" t="s">
        <v>533</v>
      </c>
      <c r="E2193" s="154" t="s">
        <v>104</v>
      </c>
      <c r="F2193" s="154" t="s">
        <v>170</v>
      </c>
      <c r="G2193" s="155" t="str">
        <f>VLOOKUP(Repository_table[[#This Row],[Country of Destination]],$T$11:$U$47,2,)</f>
        <v>Latin America and the Caribbean</v>
      </c>
      <c r="H2193" s="154" t="s">
        <v>397</v>
      </c>
      <c r="I2193" s="154" t="s">
        <v>421</v>
      </c>
      <c r="J2193" s="156">
        <v>2247219</v>
      </c>
      <c r="K2193" s="157"/>
      <c r="L2193" s="174" t="s">
        <v>57</v>
      </c>
      <c r="N2193" s="117"/>
    </row>
    <row r="2194" spans="1:14" s="17" customFormat="1" x14ac:dyDescent="0.25">
      <c r="A2194" s="152">
        <v>44298</v>
      </c>
      <c r="B2194" s="153" t="s">
        <v>58</v>
      </c>
      <c r="C2194" s="153" t="s">
        <v>58</v>
      </c>
      <c r="D2194" s="154" t="s">
        <v>243</v>
      </c>
      <c r="E2194" s="154" t="s">
        <v>104</v>
      </c>
      <c r="F2194" s="154" t="s">
        <v>319</v>
      </c>
      <c r="G2194" s="155" t="str">
        <f>VLOOKUP(Repository_table[[#This Row],[Country of Destination]],$T$11:$U$47,2,)</f>
        <v>East Asia and Pacific</v>
      </c>
      <c r="H2194" s="154" t="s">
        <v>489</v>
      </c>
      <c r="I2194" s="154" t="s">
        <v>261</v>
      </c>
      <c r="J2194" s="156">
        <v>3682552</v>
      </c>
      <c r="K2194" s="157"/>
      <c r="L2194" s="174"/>
      <c r="N2194" s="117"/>
    </row>
    <row r="2195" spans="1:14" s="17" customFormat="1" x14ac:dyDescent="0.25">
      <c r="A2195" s="152">
        <v>44299</v>
      </c>
      <c r="B2195" s="153" t="s">
        <v>377</v>
      </c>
      <c r="C2195" s="153" t="s">
        <v>448</v>
      </c>
      <c r="D2195" s="154" t="s">
        <v>466</v>
      </c>
      <c r="E2195" s="154" t="s">
        <v>104</v>
      </c>
      <c r="F2195" s="154" t="s">
        <v>109</v>
      </c>
      <c r="G2195" s="155" t="str">
        <f>VLOOKUP(Repository_table[[#This Row],[Country of Destination]],$T$11:$U$47,2,)</f>
        <v>East Asia and Pacific</v>
      </c>
      <c r="H2195" s="154" t="s">
        <v>150</v>
      </c>
      <c r="I2195" s="154" t="s">
        <v>378</v>
      </c>
      <c r="J2195" s="156">
        <v>3603352</v>
      </c>
      <c r="K2195" s="157"/>
      <c r="L2195" s="174"/>
      <c r="N2195" s="117"/>
    </row>
    <row r="2196" spans="1:14" s="17" customFormat="1" ht="25" x14ac:dyDescent="0.25">
      <c r="A2196" s="152">
        <v>44299</v>
      </c>
      <c r="B2196" s="153" t="s">
        <v>292</v>
      </c>
      <c r="C2196" s="153" t="s">
        <v>293</v>
      </c>
      <c r="D2196" s="154" t="s">
        <v>393</v>
      </c>
      <c r="E2196" s="154" t="s">
        <v>104</v>
      </c>
      <c r="F2196" s="154" t="s">
        <v>319</v>
      </c>
      <c r="G2196" s="155" t="str">
        <f>VLOOKUP(Repository_table[[#This Row],[Country of Destination]],$T$11:$U$47,2,)</f>
        <v>East Asia and Pacific</v>
      </c>
      <c r="H2196" s="154" t="s">
        <v>402</v>
      </c>
      <c r="I2196" s="154" t="s">
        <v>296</v>
      </c>
      <c r="J2196" s="156">
        <v>3705519</v>
      </c>
      <c r="K2196" s="157"/>
      <c r="L2196" s="174"/>
      <c r="N2196" s="117"/>
    </row>
    <row r="2197" spans="1:14" s="17" customFormat="1" x14ac:dyDescent="0.25">
      <c r="A2197" s="152">
        <v>44299</v>
      </c>
      <c r="B2197" s="153" t="s">
        <v>58</v>
      </c>
      <c r="C2197" s="153" t="s">
        <v>58</v>
      </c>
      <c r="D2197" s="154" t="s">
        <v>243</v>
      </c>
      <c r="E2197" s="154" t="s">
        <v>104</v>
      </c>
      <c r="F2197" s="154" t="s">
        <v>196</v>
      </c>
      <c r="G2197" s="155" t="str">
        <f>VLOOKUP(Repository_table[[#This Row],[Country of Destination]],$T$11:$U$47,2,)</f>
        <v>Europe and Central Asia</v>
      </c>
      <c r="H2197" s="154" t="s">
        <v>114</v>
      </c>
      <c r="I2197" s="154" t="s">
        <v>261</v>
      </c>
      <c r="J2197" s="156">
        <v>3270175</v>
      </c>
      <c r="K2197" s="157"/>
      <c r="L2197" s="174"/>
      <c r="N2197" s="117"/>
    </row>
    <row r="2198" spans="1:14" s="17" customFormat="1" ht="25" x14ac:dyDescent="0.25">
      <c r="A2198" s="152">
        <v>44300</v>
      </c>
      <c r="B2198" s="153" t="s">
        <v>292</v>
      </c>
      <c r="C2198" s="153" t="s">
        <v>293</v>
      </c>
      <c r="D2198" s="154" t="s">
        <v>393</v>
      </c>
      <c r="E2198" s="154" t="s">
        <v>104</v>
      </c>
      <c r="F2198" s="154" t="s">
        <v>78</v>
      </c>
      <c r="G2198" s="155" t="str">
        <f>VLOOKUP(Repository_table[[#This Row],[Country of Destination]],$T$11:$U$47,2,)</f>
        <v>East Asia and Pacific</v>
      </c>
      <c r="H2198" s="154" t="s">
        <v>531</v>
      </c>
      <c r="I2198" s="154" t="s">
        <v>296</v>
      </c>
      <c r="J2198" s="156">
        <v>3702015</v>
      </c>
      <c r="K2198" s="157"/>
      <c r="L2198" s="174"/>
      <c r="N2198" s="117"/>
    </row>
    <row r="2199" spans="1:14" s="17" customFormat="1" x14ac:dyDescent="0.25">
      <c r="A2199" s="152">
        <v>44300</v>
      </c>
      <c r="B2199" s="153" t="s">
        <v>511</v>
      </c>
      <c r="C2199" s="153" t="s">
        <v>204</v>
      </c>
      <c r="D2199" s="154" t="s">
        <v>253</v>
      </c>
      <c r="E2199" s="154" t="s">
        <v>104</v>
      </c>
      <c r="F2199" s="154" t="s">
        <v>232</v>
      </c>
      <c r="G2199" s="155" t="str">
        <f>VLOOKUP(Repository_table[[#This Row],[Country of Destination]],$T$11:$U$47,2,)</f>
        <v>Europe and Central Asia</v>
      </c>
      <c r="H2199" s="154" t="s">
        <v>457</v>
      </c>
      <c r="I2199" s="154" t="s">
        <v>254</v>
      </c>
      <c r="J2199" s="156">
        <v>3750097</v>
      </c>
      <c r="K2199" s="157"/>
      <c r="L2199" s="174"/>
      <c r="N2199" s="117"/>
    </row>
    <row r="2200" spans="1:14" s="17" customFormat="1" ht="25" x14ac:dyDescent="0.25">
      <c r="A2200" s="152">
        <v>44300</v>
      </c>
      <c r="B2200" s="153" t="s">
        <v>449</v>
      </c>
      <c r="C2200" s="153" t="s">
        <v>449</v>
      </c>
      <c r="D2200" s="154" t="s">
        <v>533</v>
      </c>
      <c r="E2200" s="154" t="s">
        <v>104</v>
      </c>
      <c r="F2200" s="154" t="s">
        <v>69</v>
      </c>
      <c r="G2200" s="155" t="str">
        <f>VLOOKUP(Repository_table[[#This Row],[Country of Destination]],$T$11:$U$47,2,)</f>
        <v>East Asia and Pacific</v>
      </c>
      <c r="H2200" s="154" t="s">
        <v>543</v>
      </c>
      <c r="I2200" s="154" t="s">
        <v>421</v>
      </c>
      <c r="J2200" s="156">
        <v>3573641</v>
      </c>
      <c r="K2200" s="157"/>
      <c r="L2200" s="174"/>
      <c r="N2200" s="117"/>
    </row>
    <row r="2201" spans="1:14" s="17" customFormat="1" x14ac:dyDescent="0.25">
      <c r="A2201" s="152">
        <v>44300</v>
      </c>
      <c r="B2201" s="153" t="s">
        <v>58</v>
      </c>
      <c r="C2201" s="153" t="s">
        <v>58</v>
      </c>
      <c r="D2201" s="154" t="s">
        <v>243</v>
      </c>
      <c r="E2201" s="154" t="s">
        <v>104</v>
      </c>
      <c r="F2201" s="154" t="s">
        <v>189</v>
      </c>
      <c r="G2201" s="155" t="str">
        <f>VLOOKUP(Repository_table[[#This Row],[Country of Destination]],$T$11:$U$47,2,)</f>
        <v>Europe and Central Asia</v>
      </c>
      <c r="H2201" s="154" t="s">
        <v>110</v>
      </c>
      <c r="I2201" s="154" t="s">
        <v>261</v>
      </c>
      <c r="J2201" s="156">
        <v>3592902</v>
      </c>
      <c r="K2201" s="157"/>
      <c r="L2201" s="174"/>
      <c r="N2201" s="117"/>
    </row>
    <row r="2202" spans="1:14" s="17" customFormat="1" x14ac:dyDescent="0.25">
      <c r="A2202" s="152">
        <v>44300</v>
      </c>
      <c r="B2202" s="153" t="s">
        <v>453</v>
      </c>
      <c r="C2202" s="153" t="s">
        <v>86</v>
      </c>
      <c r="D2202" s="154" t="s">
        <v>516</v>
      </c>
      <c r="E2202" s="154" t="s">
        <v>104</v>
      </c>
      <c r="F2202" s="154" t="s">
        <v>232</v>
      </c>
      <c r="G2202" s="155" t="str">
        <f>VLOOKUP(Repository_table[[#This Row],[Country of Destination]],$T$11:$U$47,2,)</f>
        <v>Europe and Central Asia</v>
      </c>
      <c r="H2202" s="154" t="s">
        <v>133</v>
      </c>
      <c r="I2202" s="154" t="s">
        <v>297</v>
      </c>
      <c r="J2202" s="156">
        <v>2953643</v>
      </c>
      <c r="K2202" s="157"/>
      <c r="L2202" s="174"/>
      <c r="N2202" s="117"/>
    </row>
    <row r="2203" spans="1:14" s="17" customFormat="1" x14ac:dyDescent="0.25">
      <c r="A2203" s="152">
        <v>44301</v>
      </c>
      <c r="B2203" s="153" t="s">
        <v>58</v>
      </c>
      <c r="C2203" s="153" t="s">
        <v>58</v>
      </c>
      <c r="D2203" s="154" t="s">
        <v>243</v>
      </c>
      <c r="E2203" s="154" t="s">
        <v>104</v>
      </c>
      <c r="F2203" s="154" t="s">
        <v>267</v>
      </c>
      <c r="G2203" s="155" t="str">
        <f>VLOOKUP(Repository_table[[#This Row],[Country of Destination]],$T$11:$U$47,2,)</f>
        <v>Latin America and the Caribbean</v>
      </c>
      <c r="H2203" s="154" t="s">
        <v>230</v>
      </c>
      <c r="I2203" s="154" t="s">
        <v>261</v>
      </c>
      <c r="J2203" s="156">
        <v>2369736</v>
      </c>
      <c r="K2203" s="157"/>
      <c r="L2203" s="174" t="s">
        <v>57</v>
      </c>
      <c r="N2203" s="117"/>
    </row>
    <row r="2204" spans="1:14" s="17" customFormat="1" x14ac:dyDescent="0.25">
      <c r="A2204" s="152">
        <v>44301</v>
      </c>
      <c r="B2204" s="153" t="s">
        <v>58</v>
      </c>
      <c r="C2204" s="153" t="s">
        <v>58</v>
      </c>
      <c r="D2204" s="154" t="s">
        <v>242</v>
      </c>
      <c r="E2204" s="154" t="s">
        <v>104</v>
      </c>
      <c r="F2204" s="154" t="s">
        <v>177</v>
      </c>
      <c r="G2204" s="155" t="str">
        <f>VLOOKUP(Repository_table[[#This Row],[Country of Destination]],$T$11:$U$47,2,)</f>
        <v>Latin America and the Caribbean</v>
      </c>
      <c r="H2204" s="154" t="s">
        <v>230</v>
      </c>
      <c r="I2204" s="154" t="s">
        <v>261</v>
      </c>
      <c r="J2204" s="156">
        <v>552355</v>
      </c>
      <c r="K2204" s="157"/>
      <c r="L2204" s="174" t="s">
        <v>57</v>
      </c>
      <c r="N2204" s="117"/>
    </row>
    <row r="2205" spans="1:14" s="17" customFormat="1" x14ac:dyDescent="0.25">
      <c r="A2205" s="152">
        <v>44302</v>
      </c>
      <c r="B2205" s="153" t="s">
        <v>377</v>
      </c>
      <c r="C2205" s="153" t="s">
        <v>447</v>
      </c>
      <c r="D2205" s="154" t="s">
        <v>404</v>
      </c>
      <c r="E2205" s="154" t="s">
        <v>104</v>
      </c>
      <c r="F2205" s="154" t="s">
        <v>65</v>
      </c>
      <c r="G2205" s="155" t="str">
        <f>VLOOKUP(Repository_table[[#This Row],[Country of Destination]],$T$11:$U$47,2,)</f>
        <v>South Asia</v>
      </c>
      <c r="H2205" s="154" t="s">
        <v>556</v>
      </c>
      <c r="I2205" s="154" t="s">
        <v>378</v>
      </c>
      <c r="J2205" s="156">
        <v>3147603</v>
      </c>
      <c r="K2205" s="157"/>
      <c r="L2205" s="174"/>
      <c r="N2205" s="117"/>
    </row>
    <row r="2206" spans="1:14" s="17" customFormat="1" ht="25" x14ac:dyDescent="0.25">
      <c r="A2206" s="152">
        <v>44302</v>
      </c>
      <c r="B2206" s="153" t="s">
        <v>292</v>
      </c>
      <c r="C2206" s="153" t="s">
        <v>293</v>
      </c>
      <c r="D2206" s="154" t="s">
        <v>393</v>
      </c>
      <c r="E2206" s="154" t="s">
        <v>104</v>
      </c>
      <c r="F2206" s="154" t="s">
        <v>66</v>
      </c>
      <c r="G2206" s="155" t="str">
        <f>VLOOKUP(Repository_table[[#This Row],[Country of Destination]],$T$11:$U$47,2,)</f>
        <v>Europe and Central Asia</v>
      </c>
      <c r="H2206" s="154" t="s">
        <v>415</v>
      </c>
      <c r="I2206" s="154" t="s">
        <v>296</v>
      </c>
      <c r="J2206" s="156">
        <v>3687799</v>
      </c>
      <c r="K2206" s="157"/>
      <c r="L2206" s="174"/>
      <c r="N2206" s="117"/>
    </row>
    <row r="2207" spans="1:14" s="17" customFormat="1" x14ac:dyDescent="0.25">
      <c r="A2207" s="152">
        <v>44302</v>
      </c>
      <c r="B2207" s="153" t="s">
        <v>58</v>
      </c>
      <c r="C2207" s="153" t="s">
        <v>58</v>
      </c>
      <c r="D2207" s="154" t="s">
        <v>243</v>
      </c>
      <c r="E2207" s="154" t="s">
        <v>104</v>
      </c>
      <c r="F2207" s="154" t="s">
        <v>443</v>
      </c>
      <c r="G2207" s="155" t="str">
        <f>VLOOKUP(Repository_table[[#This Row],[Country of Destination]],$T$11:$U$47,2,)</f>
        <v>South Asia</v>
      </c>
      <c r="H2207" s="154" t="s">
        <v>218</v>
      </c>
      <c r="I2207" s="154" t="s">
        <v>261</v>
      </c>
      <c r="J2207" s="156">
        <v>3366005</v>
      </c>
      <c r="K2207" s="157"/>
      <c r="L2207" s="174"/>
      <c r="N2207" s="117"/>
    </row>
    <row r="2208" spans="1:14" s="17" customFormat="1" ht="25" x14ac:dyDescent="0.25">
      <c r="A2208" s="152">
        <v>44303</v>
      </c>
      <c r="B2208" s="153" t="s">
        <v>449</v>
      </c>
      <c r="C2208" s="153" t="s">
        <v>449</v>
      </c>
      <c r="D2208" s="154" t="s">
        <v>533</v>
      </c>
      <c r="E2208" s="154" t="s">
        <v>104</v>
      </c>
      <c r="F2208" s="154" t="s">
        <v>170</v>
      </c>
      <c r="G2208" s="155" t="str">
        <f>VLOOKUP(Repository_table[[#This Row],[Country of Destination]],$T$11:$U$47,2,)</f>
        <v>Latin America and the Caribbean</v>
      </c>
      <c r="H2208" s="154" t="s">
        <v>542</v>
      </c>
      <c r="I2208" s="154" t="s">
        <v>421</v>
      </c>
      <c r="J2208" s="156">
        <v>2238181</v>
      </c>
      <c r="K2208" s="157"/>
      <c r="L2208" s="174" t="s">
        <v>57</v>
      </c>
      <c r="N2208" s="117"/>
    </row>
    <row r="2209" spans="1:14" s="17" customFormat="1" ht="25" x14ac:dyDescent="0.25">
      <c r="A2209" s="152">
        <v>44303</v>
      </c>
      <c r="B2209" s="153" t="s">
        <v>449</v>
      </c>
      <c r="C2209" s="153" t="s">
        <v>449</v>
      </c>
      <c r="D2209" s="154" t="s">
        <v>533</v>
      </c>
      <c r="E2209" s="154" t="s">
        <v>104</v>
      </c>
      <c r="F2209" s="154" t="s">
        <v>169</v>
      </c>
      <c r="G2209" s="155" t="str">
        <f>VLOOKUP(Repository_table[[#This Row],[Country of Destination]],$T$11:$U$47,2,)</f>
        <v>Latin America and the Caribbean</v>
      </c>
      <c r="H2209" s="154" t="s">
        <v>542</v>
      </c>
      <c r="I2209" s="154" t="s">
        <v>421</v>
      </c>
      <c r="J2209" s="156">
        <v>1262966</v>
      </c>
      <c r="K2209" s="157"/>
      <c r="L2209" s="174" t="s">
        <v>57</v>
      </c>
      <c r="N2209" s="117"/>
    </row>
    <row r="2210" spans="1:14" s="17" customFormat="1" x14ac:dyDescent="0.25">
      <c r="A2210" s="152">
        <v>44303</v>
      </c>
      <c r="B2210" s="153" t="s">
        <v>58</v>
      </c>
      <c r="C2210" s="153" t="s">
        <v>58</v>
      </c>
      <c r="D2210" s="154" t="s">
        <v>243</v>
      </c>
      <c r="E2210" s="154" t="s">
        <v>104</v>
      </c>
      <c r="F2210" s="154" t="s">
        <v>196</v>
      </c>
      <c r="G2210" s="155" t="str">
        <f>VLOOKUP(Repository_table[[#This Row],[Country of Destination]],$T$11:$U$47,2,)</f>
        <v>Europe and Central Asia</v>
      </c>
      <c r="H2210" s="154" t="s">
        <v>476</v>
      </c>
      <c r="I2210" s="154" t="s">
        <v>261</v>
      </c>
      <c r="J2210" s="156">
        <v>3525783</v>
      </c>
      <c r="K2210" s="157"/>
      <c r="L2210" s="174"/>
      <c r="N2210" s="117"/>
    </row>
    <row r="2211" spans="1:14" s="17" customFormat="1" x14ac:dyDescent="0.25">
      <c r="A2211" s="152">
        <v>44304</v>
      </c>
      <c r="B2211" s="153" t="s">
        <v>377</v>
      </c>
      <c r="C2211" s="153" t="s">
        <v>475</v>
      </c>
      <c r="D2211" s="154" t="s">
        <v>466</v>
      </c>
      <c r="E2211" s="154" t="s">
        <v>104</v>
      </c>
      <c r="F2211" s="154" t="s">
        <v>108</v>
      </c>
      <c r="G2211" s="155" t="str">
        <f>VLOOKUP(Repository_table[[#This Row],[Country of Destination]],$T$11:$U$47,2,)</f>
        <v>Latin America and the Caribbean</v>
      </c>
      <c r="H2211" s="154" t="s">
        <v>473</v>
      </c>
      <c r="I2211" s="154" t="s">
        <v>378</v>
      </c>
      <c r="J2211" s="156">
        <v>3269143</v>
      </c>
      <c r="K2211" s="157"/>
      <c r="L2211" s="174"/>
      <c r="N2211" s="117"/>
    </row>
    <row r="2212" spans="1:14" s="17" customFormat="1" ht="25" x14ac:dyDescent="0.25">
      <c r="A2212" s="152">
        <v>44304</v>
      </c>
      <c r="B2212" s="153" t="s">
        <v>292</v>
      </c>
      <c r="C2212" s="153" t="s">
        <v>293</v>
      </c>
      <c r="D2212" s="154" t="s">
        <v>393</v>
      </c>
      <c r="E2212" s="154" t="s">
        <v>104</v>
      </c>
      <c r="F2212" s="154" t="s">
        <v>189</v>
      </c>
      <c r="G2212" s="155" t="str">
        <f>VLOOKUP(Repository_table[[#This Row],[Country of Destination]],$T$11:$U$47,2,)</f>
        <v>Europe and Central Asia</v>
      </c>
      <c r="H2212" s="154" t="s">
        <v>504</v>
      </c>
      <c r="I2212" s="154" t="s">
        <v>296</v>
      </c>
      <c r="J2212" s="156">
        <v>3660376</v>
      </c>
      <c r="K2212" s="157"/>
      <c r="L2212" s="174"/>
      <c r="N2212" s="117"/>
    </row>
    <row r="2213" spans="1:14" s="17" customFormat="1" ht="25" x14ac:dyDescent="0.25">
      <c r="A2213" s="152">
        <v>44304</v>
      </c>
      <c r="B2213" s="153" t="s">
        <v>449</v>
      </c>
      <c r="C2213" s="153" t="s">
        <v>449</v>
      </c>
      <c r="D2213" s="154" t="s">
        <v>533</v>
      </c>
      <c r="E2213" s="154" t="s">
        <v>104</v>
      </c>
      <c r="F2213" s="154" t="s">
        <v>277</v>
      </c>
      <c r="G2213" s="155" t="str">
        <f>VLOOKUP(Repository_table[[#This Row],[Country of Destination]],$T$11:$U$47,2,)</f>
        <v>Europe and Central Asia</v>
      </c>
      <c r="H2213" s="154" t="s">
        <v>107</v>
      </c>
      <c r="I2213" s="154" t="s">
        <v>421</v>
      </c>
      <c r="J2213" s="156">
        <v>3698614</v>
      </c>
      <c r="K2213" s="157"/>
      <c r="L2213" s="174"/>
      <c r="N2213" s="117"/>
    </row>
    <row r="2214" spans="1:14" s="17" customFormat="1" x14ac:dyDescent="0.25">
      <c r="A2214" s="152">
        <v>44304</v>
      </c>
      <c r="B2214" s="153" t="s">
        <v>58</v>
      </c>
      <c r="C2214" s="153" t="s">
        <v>58</v>
      </c>
      <c r="D2214" s="154" t="s">
        <v>243</v>
      </c>
      <c r="E2214" s="154" t="s">
        <v>104</v>
      </c>
      <c r="F2214" s="154" t="s">
        <v>69</v>
      </c>
      <c r="G2214" s="155" t="str">
        <f>VLOOKUP(Repository_table[[#This Row],[Country of Destination]],$T$11:$U$47,2,)</f>
        <v>East Asia and Pacific</v>
      </c>
      <c r="H2214" s="154" t="s">
        <v>553</v>
      </c>
      <c r="I2214" s="154" t="s">
        <v>261</v>
      </c>
      <c r="J2214" s="156">
        <v>3415270</v>
      </c>
      <c r="K2214" s="157"/>
      <c r="L2214" s="174"/>
      <c r="N2214" s="117"/>
    </row>
    <row r="2215" spans="1:14" s="17" customFormat="1" x14ac:dyDescent="0.25">
      <c r="A2215" s="152">
        <v>44304</v>
      </c>
      <c r="B2215" s="153" t="s">
        <v>58</v>
      </c>
      <c r="C2215" s="153" t="s">
        <v>58</v>
      </c>
      <c r="D2215" s="154" t="s">
        <v>242</v>
      </c>
      <c r="E2215" s="154" t="s">
        <v>104</v>
      </c>
      <c r="F2215" s="154" t="s">
        <v>109</v>
      </c>
      <c r="G2215" s="155" t="str">
        <f>VLOOKUP(Repository_table[[#This Row],[Country of Destination]],$T$11:$U$47,2,)</f>
        <v>East Asia and Pacific</v>
      </c>
      <c r="H2215" s="154" t="s">
        <v>246</v>
      </c>
      <c r="I2215" s="154" t="s">
        <v>261</v>
      </c>
      <c r="J2215" s="156">
        <v>3698577</v>
      </c>
      <c r="K2215" s="157"/>
      <c r="L2215" s="174"/>
      <c r="N2215" s="117"/>
    </row>
    <row r="2216" spans="1:14" s="17" customFormat="1" ht="25" x14ac:dyDescent="0.25">
      <c r="A2216" s="152">
        <v>44305</v>
      </c>
      <c r="B2216" s="153" t="s">
        <v>292</v>
      </c>
      <c r="C2216" s="153" t="s">
        <v>293</v>
      </c>
      <c r="D2216" s="154" t="s">
        <v>393</v>
      </c>
      <c r="E2216" s="154" t="s">
        <v>104</v>
      </c>
      <c r="F2216" s="154" t="s">
        <v>120</v>
      </c>
      <c r="G2216" s="155" t="str">
        <f>VLOOKUP(Repository_table[[#This Row],[Country of Destination]],$T$11:$U$47,2,)</f>
        <v>Europe and Central Asia</v>
      </c>
      <c r="H2216" s="154" t="s">
        <v>472</v>
      </c>
      <c r="I2216" s="154" t="s">
        <v>296</v>
      </c>
      <c r="J2216" s="156">
        <v>3432115</v>
      </c>
      <c r="K2216" s="157"/>
      <c r="L2216" s="174"/>
      <c r="N2216" s="117"/>
    </row>
    <row r="2217" spans="1:14" s="17" customFormat="1" x14ac:dyDescent="0.25">
      <c r="A2217" s="152">
        <v>44305</v>
      </c>
      <c r="B2217" s="153" t="s">
        <v>58</v>
      </c>
      <c r="C2217" s="153" t="s">
        <v>58</v>
      </c>
      <c r="D2217" s="154" t="s">
        <v>243</v>
      </c>
      <c r="E2217" s="154" t="s">
        <v>104</v>
      </c>
      <c r="F2217" s="154" t="s">
        <v>69</v>
      </c>
      <c r="G2217" s="155" t="str">
        <f>VLOOKUP(Repository_table[[#This Row],[Country of Destination]],$T$11:$U$47,2,)</f>
        <v>East Asia and Pacific</v>
      </c>
      <c r="H2217" s="154" t="s">
        <v>532</v>
      </c>
      <c r="I2217" s="154" t="s">
        <v>261</v>
      </c>
      <c r="J2217" s="156">
        <v>3637192</v>
      </c>
      <c r="K2217" s="157"/>
      <c r="L2217" s="174"/>
      <c r="N2217" s="117"/>
    </row>
    <row r="2218" spans="1:14" s="17" customFormat="1" x14ac:dyDescent="0.25">
      <c r="A2218" s="152">
        <v>44306</v>
      </c>
      <c r="B2218" s="153" t="s">
        <v>377</v>
      </c>
      <c r="C2218" s="153" t="s">
        <v>448</v>
      </c>
      <c r="D2218" s="154" t="s">
        <v>466</v>
      </c>
      <c r="E2218" s="154" t="s">
        <v>104</v>
      </c>
      <c r="F2218" s="154" t="s">
        <v>108</v>
      </c>
      <c r="G2218" s="155" t="str">
        <f>VLOOKUP(Repository_table[[#This Row],[Country of Destination]],$T$11:$U$47,2,)</f>
        <v>Latin America and the Caribbean</v>
      </c>
      <c r="H2218" s="154" t="s">
        <v>329</v>
      </c>
      <c r="I2218" s="154" t="s">
        <v>378</v>
      </c>
      <c r="J2218" s="156">
        <v>3424470</v>
      </c>
      <c r="K2218" s="157"/>
      <c r="L2218" s="174"/>
      <c r="N2218" s="117"/>
    </row>
    <row r="2219" spans="1:14" s="17" customFormat="1" ht="25" x14ac:dyDescent="0.25">
      <c r="A2219" s="152">
        <v>44307</v>
      </c>
      <c r="B2219" s="153" t="s">
        <v>292</v>
      </c>
      <c r="C2219" s="153" t="s">
        <v>293</v>
      </c>
      <c r="D2219" s="154" t="s">
        <v>393</v>
      </c>
      <c r="E2219" s="154" t="s">
        <v>104</v>
      </c>
      <c r="F2219" s="154" t="s">
        <v>196</v>
      </c>
      <c r="G2219" s="155" t="str">
        <f>VLOOKUP(Repository_table[[#This Row],[Country of Destination]],$T$11:$U$47,2,)</f>
        <v>Europe and Central Asia</v>
      </c>
      <c r="H2219" s="154" t="s">
        <v>83</v>
      </c>
      <c r="I2219" s="154" t="s">
        <v>296</v>
      </c>
      <c r="J2219" s="156">
        <v>3582828</v>
      </c>
      <c r="K2219" s="157"/>
      <c r="L2219" s="174"/>
      <c r="N2219" s="117"/>
    </row>
    <row r="2220" spans="1:14" s="17" customFormat="1" ht="25" x14ac:dyDescent="0.25">
      <c r="A2220" s="152">
        <v>44307</v>
      </c>
      <c r="B2220" s="153" t="s">
        <v>449</v>
      </c>
      <c r="C2220" s="153" t="s">
        <v>449</v>
      </c>
      <c r="D2220" s="154" t="s">
        <v>533</v>
      </c>
      <c r="E2220" s="154" t="s">
        <v>104</v>
      </c>
      <c r="F2220" s="154" t="s">
        <v>78</v>
      </c>
      <c r="G2220" s="155" t="str">
        <f>VLOOKUP(Repository_table[[#This Row],[Country of Destination]],$T$11:$U$47,2,)</f>
        <v>East Asia and Pacific</v>
      </c>
      <c r="H2220" s="154" t="s">
        <v>460</v>
      </c>
      <c r="I2220" s="154" t="s">
        <v>421</v>
      </c>
      <c r="J2220" s="156">
        <v>3688000</v>
      </c>
      <c r="K2220" s="157"/>
      <c r="L2220" s="174"/>
      <c r="N2220" s="117"/>
    </row>
    <row r="2221" spans="1:14" s="17" customFormat="1" x14ac:dyDescent="0.25">
      <c r="A2221" s="152">
        <v>44307</v>
      </c>
      <c r="B2221" s="153" t="s">
        <v>58</v>
      </c>
      <c r="C2221" s="153" t="s">
        <v>58</v>
      </c>
      <c r="D2221" s="154" t="s">
        <v>243</v>
      </c>
      <c r="E2221" s="154" t="s">
        <v>104</v>
      </c>
      <c r="F2221" s="154" t="s">
        <v>69</v>
      </c>
      <c r="G2221" s="155" t="str">
        <f>VLOOKUP(Repository_table[[#This Row],[Country of Destination]],$T$11:$U$47,2,)</f>
        <v>East Asia and Pacific</v>
      </c>
      <c r="H2221" s="154" t="s">
        <v>337</v>
      </c>
      <c r="I2221" s="154" t="s">
        <v>261</v>
      </c>
      <c r="J2221" s="156">
        <v>3689687</v>
      </c>
      <c r="K2221" s="157"/>
      <c r="L2221" s="174"/>
      <c r="N2221" s="117"/>
    </row>
    <row r="2222" spans="1:14" s="17" customFormat="1" x14ac:dyDescent="0.25">
      <c r="A2222" s="152">
        <v>44307</v>
      </c>
      <c r="B2222" s="153" t="s">
        <v>58</v>
      </c>
      <c r="C2222" s="153" t="s">
        <v>58</v>
      </c>
      <c r="D2222" s="154" t="s">
        <v>242</v>
      </c>
      <c r="E2222" s="154" t="s">
        <v>104</v>
      </c>
      <c r="F2222" s="154" t="s">
        <v>109</v>
      </c>
      <c r="G2222" s="155" t="str">
        <f>VLOOKUP(Repository_table[[#This Row],[Country of Destination]],$T$11:$U$47,2,)</f>
        <v>East Asia and Pacific</v>
      </c>
      <c r="H2222" s="154" t="s">
        <v>395</v>
      </c>
      <c r="I2222" s="154" t="s">
        <v>261</v>
      </c>
      <c r="J2222" s="156">
        <v>3266671</v>
      </c>
      <c r="K2222" s="157"/>
      <c r="L2222" s="174"/>
      <c r="N2222" s="117"/>
    </row>
    <row r="2223" spans="1:14" s="17" customFormat="1" x14ac:dyDescent="0.25">
      <c r="A2223" s="152">
        <v>44308</v>
      </c>
      <c r="B2223" s="153" t="s">
        <v>377</v>
      </c>
      <c r="C2223" s="153" t="s">
        <v>447</v>
      </c>
      <c r="D2223" s="154" t="s">
        <v>404</v>
      </c>
      <c r="E2223" s="154" t="s">
        <v>104</v>
      </c>
      <c r="F2223" s="154" t="s">
        <v>352</v>
      </c>
      <c r="G2223" s="155" t="str">
        <f>VLOOKUP(Repository_table[[#This Row],[Country of Destination]],$T$11:$U$47,2,)</f>
        <v>East Asia and Pacific</v>
      </c>
      <c r="H2223" s="154" t="s">
        <v>199</v>
      </c>
      <c r="I2223" s="154" t="s">
        <v>378</v>
      </c>
      <c r="J2223" s="156">
        <v>3678201</v>
      </c>
      <c r="K2223" s="157"/>
      <c r="L2223" s="174"/>
      <c r="N2223" s="117"/>
    </row>
    <row r="2224" spans="1:14" s="17" customFormat="1" ht="25" x14ac:dyDescent="0.25">
      <c r="A2224" s="152">
        <v>44308</v>
      </c>
      <c r="B2224" s="153" t="s">
        <v>292</v>
      </c>
      <c r="C2224" s="153" t="s">
        <v>293</v>
      </c>
      <c r="D2224" s="154" t="s">
        <v>393</v>
      </c>
      <c r="E2224" s="154" t="s">
        <v>104</v>
      </c>
      <c r="F2224" s="154" t="s">
        <v>196</v>
      </c>
      <c r="G2224" s="155" t="str">
        <f>VLOOKUP(Repository_table[[#This Row],[Country of Destination]],$T$11:$U$47,2,)</f>
        <v>Europe and Central Asia</v>
      </c>
      <c r="H2224" s="154" t="s">
        <v>498</v>
      </c>
      <c r="I2224" s="154" t="s">
        <v>296</v>
      </c>
      <c r="J2224" s="156">
        <v>3263655</v>
      </c>
      <c r="K2224" s="157"/>
      <c r="L2224" s="174"/>
      <c r="N2224" s="117"/>
    </row>
    <row r="2225" spans="1:14" s="17" customFormat="1" x14ac:dyDescent="0.25">
      <c r="A2225" s="152">
        <v>44308</v>
      </c>
      <c r="B2225" s="153" t="s">
        <v>511</v>
      </c>
      <c r="C2225" s="153" t="s">
        <v>203</v>
      </c>
      <c r="D2225" s="154" t="s">
        <v>253</v>
      </c>
      <c r="E2225" s="154" t="s">
        <v>104</v>
      </c>
      <c r="F2225" s="154" t="s">
        <v>189</v>
      </c>
      <c r="G2225" s="155" t="str">
        <f>VLOOKUP(Repository_table[[#This Row],[Country of Destination]],$T$11:$U$47,2,)</f>
        <v>Europe and Central Asia</v>
      </c>
      <c r="H2225" s="154" t="s">
        <v>269</v>
      </c>
      <c r="I2225" s="154" t="s">
        <v>254</v>
      </c>
      <c r="J2225" s="156">
        <v>3400432</v>
      </c>
      <c r="K2225" s="157"/>
      <c r="L2225" s="174"/>
      <c r="N2225" s="117"/>
    </row>
    <row r="2226" spans="1:14" s="17" customFormat="1" ht="25" x14ac:dyDescent="0.25">
      <c r="A2226" s="152">
        <v>44308</v>
      </c>
      <c r="B2226" s="153" t="s">
        <v>449</v>
      </c>
      <c r="C2226" s="153" t="s">
        <v>449</v>
      </c>
      <c r="D2226" s="154" t="s">
        <v>533</v>
      </c>
      <c r="E2226" s="154" t="s">
        <v>104</v>
      </c>
      <c r="F2226" s="154" t="s">
        <v>443</v>
      </c>
      <c r="G2226" s="155" t="str">
        <f>VLOOKUP(Repository_table[[#This Row],[Country of Destination]],$T$11:$U$47,2,)</f>
        <v>South Asia</v>
      </c>
      <c r="H2226" s="154" t="s">
        <v>171</v>
      </c>
      <c r="I2226" s="154" t="s">
        <v>421</v>
      </c>
      <c r="J2226" s="156">
        <v>3428717</v>
      </c>
      <c r="K2226" s="157"/>
      <c r="L2226" s="174"/>
      <c r="N2226" s="117"/>
    </row>
    <row r="2227" spans="1:14" s="17" customFormat="1" x14ac:dyDescent="0.25">
      <c r="A2227" s="152">
        <v>44308</v>
      </c>
      <c r="B2227" s="153" t="s">
        <v>58</v>
      </c>
      <c r="C2227" s="153" t="s">
        <v>58</v>
      </c>
      <c r="D2227" s="154" t="s">
        <v>243</v>
      </c>
      <c r="E2227" s="154" t="s">
        <v>104</v>
      </c>
      <c r="F2227" s="154" t="s">
        <v>232</v>
      </c>
      <c r="G2227" s="155" t="str">
        <f>VLOOKUP(Repository_table[[#This Row],[Country of Destination]],$T$11:$U$47,2,)</f>
        <v>Europe and Central Asia</v>
      </c>
      <c r="H2227" s="154" t="s">
        <v>219</v>
      </c>
      <c r="I2227" s="154" t="s">
        <v>261</v>
      </c>
      <c r="J2227" s="156">
        <v>2925421</v>
      </c>
      <c r="K2227" s="157"/>
      <c r="L2227" s="174"/>
      <c r="N2227" s="117"/>
    </row>
    <row r="2228" spans="1:14" s="17" customFormat="1" x14ac:dyDescent="0.25">
      <c r="A2228" s="152">
        <v>44310</v>
      </c>
      <c r="B2228" s="153" t="s">
        <v>377</v>
      </c>
      <c r="C2228" s="153" t="s">
        <v>447</v>
      </c>
      <c r="D2228" s="154" t="s">
        <v>404</v>
      </c>
      <c r="E2228" s="154" t="s">
        <v>104</v>
      </c>
      <c r="F2228" s="154" t="s">
        <v>69</v>
      </c>
      <c r="G2228" s="155" t="str">
        <f>VLOOKUP(Repository_table[[#This Row],[Country of Destination]],$T$11:$U$47,2,)</f>
        <v>East Asia and Pacific</v>
      </c>
      <c r="H2228" s="154" t="s">
        <v>273</v>
      </c>
      <c r="I2228" s="154" t="s">
        <v>378</v>
      </c>
      <c r="J2228" s="156">
        <v>3566799</v>
      </c>
      <c r="K2228" s="157"/>
      <c r="L2228" s="174"/>
      <c r="N2228" s="117"/>
    </row>
    <row r="2229" spans="1:14" s="17" customFormat="1" ht="25" x14ac:dyDescent="0.25">
      <c r="A2229" s="152">
        <v>44310</v>
      </c>
      <c r="B2229" s="153" t="s">
        <v>449</v>
      </c>
      <c r="C2229" s="153" t="s">
        <v>449</v>
      </c>
      <c r="D2229" s="154" t="s">
        <v>533</v>
      </c>
      <c r="E2229" s="154" t="s">
        <v>104</v>
      </c>
      <c r="F2229" s="154" t="s">
        <v>277</v>
      </c>
      <c r="G2229" s="155" t="str">
        <f>VLOOKUP(Repository_table[[#This Row],[Country of Destination]],$T$11:$U$47,2,)</f>
        <v>Europe and Central Asia</v>
      </c>
      <c r="H2229" s="154" t="s">
        <v>478</v>
      </c>
      <c r="I2229" s="154" t="s">
        <v>421</v>
      </c>
      <c r="J2229" s="156">
        <v>3683104</v>
      </c>
      <c r="K2229" s="157"/>
      <c r="L2229" s="174"/>
      <c r="N2229" s="117"/>
    </row>
    <row r="2230" spans="1:14" s="17" customFormat="1" x14ac:dyDescent="0.25">
      <c r="A2230" s="152">
        <v>44310</v>
      </c>
      <c r="B2230" s="153" t="s">
        <v>58</v>
      </c>
      <c r="C2230" s="153" t="s">
        <v>58</v>
      </c>
      <c r="D2230" s="154" t="s">
        <v>243</v>
      </c>
      <c r="E2230" s="154" t="s">
        <v>104</v>
      </c>
      <c r="F2230" s="154" t="s">
        <v>65</v>
      </c>
      <c r="G2230" s="155" t="str">
        <f>VLOOKUP(Repository_table[[#This Row],[Country of Destination]],$T$11:$U$47,2,)</f>
        <v>South Asia</v>
      </c>
      <c r="H2230" s="154" t="s">
        <v>551</v>
      </c>
      <c r="I2230" s="154" t="s">
        <v>261</v>
      </c>
      <c r="J2230" s="156">
        <v>3806788</v>
      </c>
      <c r="K2230" s="157"/>
      <c r="L2230" s="174"/>
      <c r="N2230" s="117"/>
    </row>
    <row r="2231" spans="1:14" s="17" customFormat="1" x14ac:dyDescent="0.25">
      <c r="A2231" s="152">
        <v>44311</v>
      </c>
      <c r="B2231" s="153" t="s">
        <v>377</v>
      </c>
      <c r="C2231" s="153" t="s">
        <v>448</v>
      </c>
      <c r="D2231" s="154" t="s">
        <v>404</v>
      </c>
      <c r="E2231" s="154" t="s">
        <v>104</v>
      </c>
      <c r="F2231" s="154" t="s">
        <v>78</v>
      </c>
      <c r="G2231" s="155" t="str">
        <f>VLOOKUP(Repository_table[[#This Row],[Country of Destination]],$T$11:$U$47,2,)</f>
        <v>East Asia and Pacific</v>
      </c>
      <c r="H2231" s="154" t="s">
        <v>358</v>
      </c>
      <c r="I2231" s="154" t="s">
        <v>378</v>
      </c>
      <c r="J2231" s="156">
        <v>3316629</v>
      </c>
      <c r="K2231" s="157"/>
      <c r="L2231" s="174"/>
      <c r="N2231" s="117"/>
    </row>
    <row r="2232" spans="1:14" s="17" customFormat="1" ht="25" x14ac:dyDescent="0.25">
      <c r="A2232" s="152">
        <v>44311</v>
      </c>
      <c r="B2232" s="153" t="s">
        <v>449</v>
      </c>
      <c r="C2232" s="153" t="s">
        <v>449</v>
      </c>
      <c r="D2232" s="154" t="s">
        <v>533</v>
      </c>
      <c r="E2232" s="154" t="s">
        <v>104</v>
      </c>
      <c r="F2232" s="154" t="s">
        <v>169</v>
      </c>
      <c r="G2232" s="155" t="str">
        <f>VLOOKUP(Repository_table[[#This Row],[Country of Destination]],$T$11:$U$47,2,)</f>
        <v>Latin America and the Caribbean</v>
      </c>
      <c r="H2232" s="154" t="s">
        <v>552</v>
      </c>
      <c r="I2232" s="154" t="s">
        <v>421</v>
      </c>
      <c r="J2232" s="156">
        <v>3699929</v>
      </c>
      <c r="K2232" s="157"/>
      <c r="L2232" s="174"/>
      <c r="N2232" s="117"/>
    </row>
    <row r="2233" spans="1:14" s="17" customFormat="1" x14ac:dyDescent="0.25">
      <c r="A2233" s="152">
        <v>44311</v>
      </c>
      <c r="B2233" s="153" t="s">
        <v>58</v>
      </c>
      <c r="C2233" s="153" t="s">
        <v>58</v>
      </c>
      <c r="D2233" s="154" t="s">
        <v>243</v>
      </c>
      <c r="E2233" s="154" t="s">
        <v>104</v>
      </c>
      <c r="F2233" s="154" t="s">
        <v>65</v>
      </c>
      <c r="G2233" s="155" t="str">
        <f>VLOOKUP(Repository_table[[#This Row],[Country of Destination]],$T$11:$U$47,2,)</f>
        <v>South Asia</v>
      </c>
      <c r="H2233" s="154" t="s">
        <v>179</v>
      </c>
      <c r="I2233" s="154" t="s">
        <v>261</v>
      </c>
      <c r="J2233" s="156">
        <v>3527113</v>
      </c>
      <c r="K2233" s="157"/>
      <c r="L2233" s="174"/>
      <c r="N2233" s="117"/>
    </row>
    <row r="2234" spans="1:14" s="17" customFormat="1" x14ac:dyDescent="0.25">
      <c r="A2234" s="152">
        <v>44311</v>
      </c>
      <c r="B2234" s="153" t="s">
        <v>58</v>
      </c>
      <c r="C2234" s="153" t="s">
        <v>58</v>
      </c>
      <c r="D2234" s="154" t="s">
        <v>242</v>
      </c>
      <c r="E2234" s="154" t="s">
        <v>104</v>
      </c>
      <c r="F2234" s="154" t="s">
        <v>283</v>
      </c>
      <c r="G2234" s="155" t="str">
        <f>VLOOKUP(Repository_table[[#This Row],[Country of Destination]],$T$11:$U$47,2,)</f>
        <v>East Asia and Pacific</v>
      </c>
      <c r="H2234" s="154" t="s">
        <v>554</v>
      </c>
      <c r="I2234" s="154" t="s">
        <v>261</v>
      </c>
      <c r="J2234" s="156">
        <v>3659679</v>
      </c>
      <c r="K2234" s="157"/>
      <c r="L2234" s="174"/>
      <c r="N2234" s="117"/>
    </row>
    <row r="2235" spans="1:14" s="17" customFormat="1" ht="25" x14ac:dyDescent="0.25">
      <c r="A2235" s="152">
        <v>44312</v>
      </c>
      <c r="B2235" s="153" t="s">
        <v>292</v>
      </c>
      <c r="C2235" s="153" t="s">
        <v>293</v>
      </c>
      <c r="D2235" s="154" t="s">
        <v>393</v>
      </c>
      <c r="E2235" s="154" t="s">
        <v>104</v>
      </c>
      <c r="F2235" s="154" t="s">
        <v>69</v>
      </c>
      <c r="G2235" s="155" t="str">
        <f>VLOOKUP(Repository_table[[#This Row],[Country of Destination]],$T$11:$U$47,2,)</f>
        <v>East Asia and Pacific</v>
      </c>
      <c r="H2235" s="154" t="s">
        <v>173</v>
      </c>
      <c r="I2235" s="154" t="s">
        <v>296</v>
      </c>
      <c r="J2235" s="156">
        <v>3461197</v>
      </c>
      <c r="K2235" s="157"/>
      <c r="L2235" s="174"/>
      <c r="N2235" s="117"/>
    </row>
    <row r="2236" spans="1:14" s="17" customFormat="1" x14ac:dyDescent="0.25">
      <c r="A2236" s="152">
        <v>44312</v>
      </c>
      <c r="B2236" s="153" t="s">
        <v>511</v>
      </c>
      <c r="C2236" s="153" t="s">
        <v>204</v>
      </c>
      <c r="D2236" s="154" t="s">
        <v>253</v>
      </c>
      <c r="E2236" s="154" t="s">
        <v>104</v>
      </c>
      <c r="F2236" s="154" t="s">
        <v>120</v>
      </c>
      <c r="G2236" s="155" t="str">
        <f>VLOOKUP(Repository_table[[#This Row],[Country of Destination]],$T$11:$U$47,2,)</f>
        <v>Europe and Central Asia</v>
      </c>
      <c r="H2236" s="154" t="s">
        <v>505</v>
      </c>
      <c r="I2236" s="154" t="s">
        <v>254</v>
      </c>
      <c r="J2236" s="156">
        <v>3494345</v>
      </c>
      <c r="K2236" s="157"/>
      <c r="L2236" s="174"/>
      <c r="N2236" s="117"/>
    </row>
    <row r="2237" spans="1:14" s="17" customFormat="1" x14ac:dyDescent="0.25">
      <c r="A2237" s="152">
        <v>44313</v>
      </c>
      <c r="B2237" s="153" t="s">
        <v>377</v>
      </c>
      <c r="C2237" s="153" t="s">
        <v>475</v>
      </c>
      <c r="D2237" s="154" t="s">
        <v>466</v>
      </c>
      <c r="E2237" s="154" t="s">
        <v>104</v>
      </c>
      <c r="F2237" s="154" t="s">
        <v>177</v>
      </c>
      <c r="G2237" s="155" t="str">
        <f>VLOOKUP(Repository_table[[#This Row],[Country of Destination]],$T$11:$U$47,2,)</f>
        <v>Latin America and the Caribbean</v>
      </c>
      <c r="H2237" s="154" t="s">
        <v>526</v>
      </c>
      <c r="I2237" s="154" t="s">
        <v>378</v>
      </c>
      <c r="J2237" s="156">
        <v>2353120</v>
      </c>
      <c r="K2237" s="157"/>
      <c r="L2237" s="174"/>
      <c r="N2237" s="117"/>
    </row>
    <row r="2238" spans="1:14" s="17" customFormat="1" ht="25" x14ac:dyDescent="0.25">
      <c r="A2238" s="152">
        <v>44313</v>
      </c>
      <c r="B2238" s="153" t="s">
        <v>292</v>
      </c>
      <c r="C2238" s="153" t="s">
        <v>293</v>
      </c>
      <c r="D2238" s="154" t="s">
        <v>393</v>
      </c>
      <c r="E2238" s="154" t="s">
        <v>104</v>
      </c>
      <c r="F2238" s="154" t="s">
        <v>232</v>
      </c>
      <c r="G2238" s="155" t="str">
        <f>VLOOKUP(Repository_table[[#This Row],[Country of Destination]],$T$11:$U$47,2,)</f>
        <v>Europe and Central Asia</v>
      </c>
      <c r="H2238" s="154" t="s">
        <v>503</v>
      </c>
      <c r="I2238" s="154" t="s">
        <v>296</v>
      </c>
      <c r="J2238" s="156">
        <v>3691570</v>
      </c>
      <c r="K2238" s="157"/>
      <c r="L2238" s="174"/>
      <c r="N2238" s="117"/>
    </row>
    <row r="2239" spans="1:14" s="17" customFormat="1" x14ac:dyDescent="0.25">
      <c r="A2239" s="152">
        <v>44313</v>
      </c>
      <c r="B2239" s="153" t="s">
        <v>58</v>
      </c>
      <c r="C2239" s="153" t="s">
        <v>58</v>
      </c>
      <c r="D2239" s="154" t="s">
        <v>242</v>
      </c>
      <c r="E2239" s="154" t="s">
        <v>104</v>
      </c>
      <c r="F2239" s="154" t="s">
        <v>108</v>
      </c>
      <c r="G2239" s="155" t="str">
        <f>VLOOKUP(Repository_table[[#This Row],[Country of Destination]],$T$11:$U$47,2,)</f>
        <v>Latin America and the Caribbean</v>
      </c>
      <c r="H2239" s="154" t="s">
        <v>160</v>
      </c>
      <c r="I2239" s="154" t="s">
        <v>261</v>
      </c>
      <c r="J2239" s="156">
        <v>3598979</v>
      </c>
      <c r="K2239" s="157"/>
      <c r="L2239" s="174"/>
      <c r="N2239" s="117"/>
    </row>
    <row r="2240" spans="1:14" s="17" customFormat="1" ht="25" x14ac:dyDescent="0.25">
      <c r="A2240" s="152">
        <v>44314</v>
      </c>
      <c r="B2240" s="153" t="s">
        <v>449</v>
      </c>
      <c r="C2240" s="153" t="s">
        <v>449</v>
      </c>
      <c r="D2240" s="154" t="s">
        <v>533</v>
      </c>
      <c r="E2240" s="154" t="s">
        <v>104</v>
      </c>
      <c r="F2240" s="154" t="s">
        <v>523</v>
      </c>
      <c r="G2240" s="155" t="str">
        <f>VLOOKUP(Repository_table[[#This Row],[Country of Destination]],$T$11:$U$47,2,)</f>
        <v>Europe and Central Asia</v>
      </c>
      <c r="H2240" s="154" t="s">
        <v>366</v>
      </c>
      <c r="I2240" s="154" t="s">
        <v>421</v>
      </c>
      <c r="J2240" s="156">
        <v>3665953</v>
      </c>
      <c r="K2240" s="157"/>
      <c r="L2240" s="174"/>
      <c r="N2240" s="117"/>
    </row>
    <row r="2241" spans="1:14" s="17" customFormat="1" x14ac:dyDescent="0.25">
      <c r="A2241" s="152">
        <v>44314</v>
      </c>
      <c r="B2241" s="153" t="s">
        <v>58</v>
      </c>
      <c r="C2241" s="153" t="s">
        <v>58</v>
      </c>
      <c r="D2241" s="154" t="s">
        <v>243</v>
      </c>
      <c r="E2241" s="154" t="s">
        <v>104</v>
      </c>
      <c r="F2241" s="154" t="s">
        <v>69</v>
      </c>
      <c r="G2241" s="155" t="str">
        <f>VLOOKUP(Repository_table[[#This Row],[Country of Destination]],$T$11:$U$47,2,)</f>
        <v>East Asia and Pacific</v>
      </c>
      <c r="H2241" s="154" t="s">
        <v>336</v>
      </c>
      <c r="I2241" s="154" t="s">
        <v>261</v>
      </c>
      <c r="J2241" s="156">
        <v>3266587</v>
      </c>
      <c r="K2241" s="157"/>
      <c r="L2241" s="174"/>
      <c r="N2241" s="117"/>
    </row>
    <row r="2242" spans="1:14" s="17" customFormat="1" ht="25" x14ac:dyDescent="0.25">
      <c r="A2242" s="152">
        <v>44315</v>
      </c>
      <c r="B2242" s="153" t="s">
        <v>292</v>
      </c>
      <c r="C2242" s="153" t="s">
        <v>293</v>
      </c>
      <c r="D2242" s="154" t="s">
        <v>393</v>
      </c>
      <c r="E2242" s="154" t="s">
        <v>104</v>
      </c>
      <c r="F2242" s="154" t="s">
        <v>189</v>
      </c>
      <c r="G2242" s="155" t="str">
        <f>VLOOKUP(Repository_table[[#This Row],[Country of Destination]],$T$11:$U$47,2,)</f>
        <v>Europe and Central Asia</v>
      </c>
      <c r="H2242" s="154" t="s">
        <v>416</v>
      </c>
      <c r="I2242" s="154" t="s">
        <v>296</v>
      </c>
      <c r="J2242" s="156">
        <v>3733421</v>
      </c>
      <c r="K2242" s="157"/>
      <c r="L2242" s="174"/>
      <c r="N2242" s="117"/>
    </row>
    <row r="2243" spans="1:14" s="17" customFormat="1" ht="25" x14ac:dyDescent="0.25">
      <c r="A2243" s="152">
        <v>44315</v>
      </c>
      <c r="B2243" s="153" t="s">
        <v>449</v>
      </c>
      <c r="C2243" s="153" t="s">
        <v>449</v>
      </c>
      <c r="D2243" s="154" t="s">
        <v>533</v>
      </c>
      <c r="E2243" s="154" t="s">
        <v>104</v>
      </c>
      <c r="F2243" s="154" t="s">
        <v>232</v>
      </c>
      <c r="G2243" s="155" t="str">
        <f>VLOOKUP(Repository_table[[#This Row],[Country of Destination]],$T$11:$U$47,2,)</f>
        <v>Europe and Central Asia</v>
      </c>
      <c r="H2243" s="154" t="s">
        <v>226</v>
      </c>
      <c r="I2243" s="154" t="s">
        <v>421</v>
      </c>
      <c r="J2243" s="156">
        <v>3455122</v>
      </c>
      <c r="K2243" s="157"/>
      <c r="L2243" s="174" t="s">
        <v>67</v>
      </c>
      <c r="N2243" s="117"/>
    </row>
    <row r="2244" spans="1:14" s="17" customFormat="1" x14ac:dyDescent="0.25">
      <c r="A2244" s="152">
        <v>44315</v>
      </c>
      <c r="B2244" s="153" t="s">
        <v>58</v>
      </c>
      <c r="C2244" s="153" t="s">
        <v>58</v>
      </c>
      <c r="D2244" s="154" t="s">
        <v>243</v>
      </c>
      <c r="E2244" s="154" t="s">
        <v>104</v>
      </c>
      <c r="F2244" s="154" t="s">
        <v>69</v>
      </c>
      <c r="G2244" s="155" t="str">
        <f>VLOOKUP(Repository_table[[#This Row],[Country of Destination]],$T$11:$U$47,2,)</f>
        <v>East Asia and Pacific</v>
      </c>
      <c r="H2244" s="154" t="s">
        <v>555</v>
      </c>
      <c r="I2244" s="154" t="s">
        <v>261</v>
      </c>
      <c r="J2244" s="156">
        <v>5204756</v>
      </c>
      <c r="K2244" s="157"/>
      <c r="L2244" s="174"/>
      <c r="N2244" s="117"/>
    </row>
    <row r="2245" spans="1:14" s="17" customFormat="1" x14ac:dyDescent="0.25">
      <c r="A2245" s="152">
        <v>44315</v>
      </c>
      <c r="B2245" s="153" t="s">
        <v>453</v>
      </c>
      <c r="C2245" s="153" t="s">
        <v>86</v>
      </c>
      <c r="D2245" s="154" t="s">
        <v>516</v>
      </c>
      <c r="E2245" s="154" t="s">
        <v>104</v>
      </c>
      <c r="F2245" s="154" t="s">
        <v>112</v>
      </c>
      <c r="G2245" s="155" t="str">
        <f>VLOOKUP(Repository_table[[#This Row],[Country of Destination]],$T$11:$U$47,2,)</f>
        <v>South Asia</v>
      </c>
      <c r="H2245" s="154" t="s">
        <v>414</v>
      </c>
      <c r="I2245" s="154" t="s">
        <v>297</v>
      </c>
      <c r="J2245" s="156">
        <v>3322534</v>
      </c>
      <c r="K2245" s="157"/>
      <c r="L2245" s="174"/>
      <c r="N2245" s="117"/>
    </row>
    <row r="2246" spans="1:14" s="17" customFormat="1" x14ac:dyDescent="0.25">
      <c r="A2246" s="152">
        <v>44316</v>
      </c>
      <c r="B2246" s="153" t="s">
        <v>377</v>
      </c>
      <c r="C2246" s="153" t="s">
        <v>447</v>
      </c>
      <c r="D2246" s="154" t="s">
        <v>404</v>
      </c>
      <c r="E2246" s="154" t="s">
        <v>104</v>
      </c>
      <c r="F2246" s="154" t="s">
        <v>78</v>
      </c>
      <c r="G2246" s="155" t="str">
        <f>VLOOKUP(Repository_table[[#This Row],[Country of Destination]],$T$11:$U$47,2,)</f>
        <v>East Asia and Pacific</v>
      </c>
      <c r="H2246" s="154" t="s">
        <v>469</v>
      </c>
      <c r="I2246" s="154" t="s">
        <v>378</v>
      </c>
      <c r="J2246" s="156">
        <v>3517943</v>
      </c>
      <c r="K2246" s="157"/>
      <c r="L2246" s="174"/>
      <c r="N2246" s="117"/>
    </row>
    <row r="2247" spans="1:14" s="17" customFormat="1" ht="25" x14ac:dyDescent="0.25">
      <c r="A2247" s="152">
        <v>44316</v>
      </c>
      <c r="B2247" s="153" t="s">
        <v>292</v>
      </c>
      <c r="C2247" s="153" t="s">
        <v>293</v>
      </c>
      <c r="D2247" s="154" t="s">
        <v>393</v>
      </c>
      <c r="E2247" s="154" t="s">
        <v>104</v>
      </c>
      <c r="F2247" s="154" t="s">
        <v>352</v>
      </c>
      <c r="G2247" s="155" t="str">
        <f>VLOOKUP(Repository_table[[#This Row],[Country of Destination]],$T$11:$U$47,2,)</f>
        <v>East Asia and Pacific</v>
      </c>
      <c r="H2247" s="154" t="s">
        <v>264</v>
      </c>
      <c r="I2247" s="154" t="s">
        <v>296</v>
      </c>
      <c r="J2247" s="156">
        <v>2916057</v>
      </c>
      <c r="K2247" s="157"/>
      <c r="L2247" s="174"/>
      <c r="N2247" s="117"/>
    </row>
    <row r="2248" spans="1:14" s="17" customFormat="1" ht="25" x14ac:dyDescent="0.25">
      <c r="A2248" s="152">
        <v>44316</v>
      </c>
      <c r="B2248" s="153" t="s">
        <v>449</v>
      </c>
      <c r="C2248" s="153" t="s">
        <v>449</v>
      </c>
      <c r="D2248" s="154" t="s">
        <v>533</v>
      </c>
      <c r="E2248" s="154" t="s">
        <v>104</v>
      </c>
      <c r="F2248" s="154" t="s">
        <v>244</v>
      </c>
      <c r="G2248" s="155" t="str">
        <f>VLOOKUP(Repository_table[[#This Row],[Country of Destination]],$T$11:$U$47,2,)</f>
        <v>Europe and Central Asia</v>
      </c>
      <c r="H2248" s="154" t="s">
        <v>497</v>
      </c>
      <c r="I2248" s="154" t="s">
        <v>421</v>
      </c>
      <c r="J2248" s="156">
        <v>3682741</v>
      </c>
      <c r="K2248" s="157"/>
      <c r="L2248" s="174"/>
      <c r="N2248" s="117"/>
    </row>
    <row r="2249" spans="1:14" s="17" customFormat="1" x14ac:dyDescent="0.25">
      <c r="A2249" s="152">
        <v>44316</v>
      </c>
      <c r="B2249" s="153" t="s">
        <v>58</v>
      </c>
      <c r="C2249" s="153" t="s">
        <v>58</v>
      </c>
      <c r="D2249" s="154" t="s">
        <v>243</v>
      </c>
      <c r="E2249" s="154" t="s">
        <v>104</v>
      </c>
      <c r="F2249" s="154" t="s">
        <v>69</v>
      </c>
      <c r="G2249" s="155" t="str">
        <f>VLOOKUP(Repository_table[[#This Row],[Country of Destination]],$T$11:$U$47,2,)</f>
        <v>East Asia and Pacific</v>
      </c>
      <c r="H2249" s="154" t="s">
        <v>401</v>
      </c>
      <c r="I2249" s="154" t="s">
        <v>261</v>
      </c>
      <c r="J2249" s="156">
        <v>3688862</v>
      </c>
      <c r="K2249" s="157"/>
      <c r="L2249" s="174"/>
      <c r="N2249" s="117"/>
    </row>
    <row r="2250" spans="1:14" s="17" customFormat="1" ht="25" x14ac:dyDescent="0.25">
      <c r="A2250" s="152">
        <v>44317</v>
      </c>
      <c r="B2250" s="153" t="s">
        <v>292</v>
      </c>
      <c r="C2250" s="153" t="s">
        <v>293</v>
      </c>
      <c r="D2250" s="154" t="s">
        <v>393</v>
      </c>
      <c r="E2250" s="154" t="s">
        <v>104</v>
      </c>
      <c r="F2250" s="154" t="s">
        <v>120</v>
      </c>
      <c r="G2250" s="155" t="str">
        <f>VLOOKUP(Repository_table[[#This Row],[Country of Destination]],$T$11:$U$47,2,)</f>
        <v>Europe and Central Asia</v>
      </c>
      <c r="H2250" s="154" t="s">
        <v>558</v>
      </c>
      <c r="I2250" s="154" t="s">
        <v>296</v>
      </c>
      <c r="J2250" s="156">
        <v>3624628</v>
      </c>
      <c r="K2250" s="157"/>
      <c r="L2250" s="174"/>
      <c r="N2250" s="117"/>
    </row>
    <row r="2251" spans="1:14" s="17" customFormat="1" x14ac:dyDescent="0.25">
      <c r="A2251" s="152">
        <v>44317</v>
      </c>
      <c r="B2251" s="153" t="s">
        <v>58</v>
      </c>
      <c r="C2251" s="153" t="s">
        <v>58</v>
      </c>
      <c r="D2251" s="154" t="s">
        <v>243</v>
      </c>
      <c r="E2251" s="154" t="s">
        <v>104</v>
      </c>
      <c r="F2251" s="154" t="s">
        <v>169</v>
      </c>
      <c r="G2251" s="155" t="str">
        <f>VLOOKUP(Repository_table[[#This Row],[Country of Destination]],$T$11:$U$47,2,)</f>
        <v>Latin America and the Caribbean</v>
      </c>
      <c r="H2251" s="154" t="s">
        <v>127</v>
      </c>
      <c r="I2251" s="154" t="s">
        <v>261</v>
      </c>
      <c r="J2251" s="156">
        <v>3590679</v>
      </c>
      <c r="K2251" s="157"/>
      <c r="L2251" s="174"/>
      <c r="N2251" s="117"/>
    </row>
    <row r="2252" spans="1:14" s="17" customFormat="1" x14ac:dyDescent="0.25">
      <c r="A2252" s="152">
        <v>44318</v>
      </c>
      <c r="B2252" s="153" t="s">
        <v>377</v>
      </c>
      <c r="C2252" s="153" t="s">
        <v>448</v>
      </c>
      <c r="D2252" s="154" t="s">
        <v>404</v>
      </c>
      <c r="E2252" s="154" t="s">
        <v>104</v>
      </c>
      <c r="F2252" s="154" t="s">
        <v>78</v>
      </c>
      <c r="G2252" s="155" t="str">
        <f>VLOOKUP(Repository_table[[#This Row],[Country of Destination]],$T$11:$U$47,2,)</f>
        <v>East Asia and Pacific</v>
      </c>
      <c r="H2252" s="154" t="s">
        <v>379</v>
      </c>
      <c r="I2252" s="154" t="s">
        <v>378</v>
      </c>
      <c r="J2252" s="156">
        <v>3751594</v>
      </c>
      <c r="K2252" s="157"/>
      <c r="L2252" s="174"/>
      <c r="N2252" s="117"/>
    </row>
    <row r="2253" spans="1:14" s="17" customFormat="1" x14ac:dyDescent="0.25">
      <c r="A2253" s="152">
        <v>44318</v>
      </c>
      <c r="B2253" s="153" t="s">
        <v>511</v>
      </c>
      <c r="C2253" s="153" t="s">
        <v>203</v>
      </c>
      <c r="D2253" s="154" t="s">
        <v>253</v>
      </c>
      <c r="E2253" s="154" t="s">
        <v>104</v>
      </c>
      <c r="F2253" s="154" t="s">
        <v>232</v>
      </c>
      <c r="G2253" s="155" t="str">
        <f>VLOOKUP(Repository_table[[#This Row],[Country of Destination]],$T$11:$U$47,2,)</f>
        <v>Europe and Central Asia</v>
      </c>
      <c r="H2253" s="154" t="s">
        <v>468</v>
      </c>
      <c r="I2253" s="154" t="s">
        <v>254</v>
      </c>
      <c r="J2253" s="156">
        <v>3426091</v>
      </c>
      <c r="K2253" s="157"/>
      <c r="L2253" s="174"/>
      <c r="N2253" s="117"/>
    </row>
    <row r="2254" spans="1:14" s="17" customFormat="1" x14ac:dyDescent="0.25">
      <c r="A2254" s="152">
        <v>44318</v>
      </c>
      <c r="B2254" s="153" t="s">
        <v>423</v>
      </c>
      <c r="C2254" s="153" t="s">
        <v>462</v>
      </c>
      <c r="D2254" s="154" t="s">
        <v>451</v>
      </c>
      <c r="E2254" s="154" t="s">
        <v>104</v>
      </c>
      <c r="F2254" s="154" t="s">
        <v>69</v>
      </c>
      <c r="G2254" s="155" t="str">
        <f>VLOOKUP(Repository_table[[#This Row],[Country of Destination]],$T$11:$U$47,2,)</f>
        <v>East Asia and Pacific</v>
      </c>
      <c r="H2254" s="154" t="s">
        <v>501</v>
      </c>
      <c r="I2254" s="154" t="s">
        <v>421</v>
      </c>
      <c r="J2254" s="156">
        <v>3693984</v>
      </c>
      <c r="K2254" s="157"/>
      <c r="L2254" s="174"/>
      <c r="N2254" s="117"/>
    </row>
    <row r="2255" spans="1:14" s="17" customFormat="1" x14ac:dyDescent="0.25">
      <c r="A2255" s="152">
        <v>44318</v>
      </c>
      <c r="B2255" s="153" t="s">
        <v>58</v>
      </c>
      <c r="C2255" s="153" t="s">
        <v>58</v>
      </c>
      <c r="D2255" s="154" t="s">
        <v>243</v>
      </c>
      <c r="E2255" s="154" t="s">
        <v>104</v>
      </c>
      <c r="F2255" s="154" t="s">
        <v>69</v>
      </c>
      <c r="G2255" s="155" t="str">
        <f>VLOOKUP(Repository_table[[#This Row],[Country of Destination]],$T$11:$U$47,2,)</f>
        <v>East Asia and Pacific</v>
      </c>
      <c r="H2255" s="154" t="s">
        <v>248</v>
      </c>
      <c r="I2255" s="154" t="s">
        <v>261</v>
      </c>
      <c r="J2255" s="156">
        <v>3603892</v>
      </c>
      <c r="K2255" s="157"/>
      <c r="L2255" s="174"/>
      <c r="N2255" s="117"/>
    </row>
    <row r="2256" spans="1:14" s="17" customFormat="1" x14ac:dyDescent="0.25">
      <c r="A2256" s="152">
        <v>44319</v>
      </c>
      <c r="B2256" s="153" t="s">
        <v>377</v>
      </c>
      <c r="C2256" s="153" t="s">
        <v>447</v>
      </c>
      <c r="D2256" s="154" t="s">
        <v>404</v>
      </c>
      <c r="E2256" s="154" t="s">
        <v>104</v>
      </c>
      <c r="F2256" s="154" t="s">
        <v>78</v>
      </c>
      <c r="G2256" s="155" t="str">
        <f>VLOOKUP(Repository_table[[#This Row],[Country of Destination]],$T$11:$U$47,2,)</f>
        <v>East Asia and Pacific</v>
      </c>
      <c r="H2256" s="154" t="s">
        <v>419</v>
      </c>
      <c r="I2256" s="154" t="s">
        <v>378</v>
      </c>
      <c r="J2256" s="156">
        <v>3492527</v>
      </c>
      <c r="K2256" s="157"/>
      <c r="L2256" s="174"/>
      <c r="N2256" s="117"/>
    </row>
    <row r="2257" spans="1:14" s="17" customFormat="1" ht="25" x14ac:dyDescent="0.25">
      <c r="A2257" s="152">
        <v>44319</v>
      </c>
      <c r="B2257" s="153" t="s">
        <v>292</v>
      </c>
      <c r="C2257" s="153" t="s">
        <v>293</v>
      </c>
      <c r="D2257" s="154" t="s">
        <v>393</v>
      </c>
      <c r="E2257" s="154" t="s">
        <v>104</v>
      </c>
      <c r="F2257" s="154" t="s">
        <v>66</v>
      </c>
      <c r="G2257" s="155" t="str">
        <f>VLOOKUP(Repository_table[[#This Row],[Country of Destination]],$T$11:$U$47,2,)</f>
        <v>Europe and Central Asia</v>
      </c>
      <c r="H2257" s="154" t="s">
        <v>518</v>
      </c>
      <c r="I2257" s="154" t="s">
        <v>296</v>
      </c>
      <c r="J2257" s="156">
        <v>3689159</v>
      </c>
      <c r="K2257" s="157"/>
      <c r="L2257" s="174"/>
      <c r="N2257" s="117"/>
    </row>
    <row r="2258" spans="1:14" s="17" customFormat="1" x14ac:dyDescent="0.25">
      <c r="A2258" s="152">
        <v>44319</v>
      </c>
      <c r="B2258" s="153" t="s">
        <v>423</v>
      </c>
      <c r="C2258" s="153" t="s">
        <v>462</v>
      </c>
      <c r="D2258" s="154" t="s">
        <v>451</v>
      </c>
      <c r="E2258" s="154" t="s">
        <v>104</v>
      </c>
      <c r="F2258" s="154" t="s">
        <v>169</v>
      </c>
      <c r="G2258" s="155" t="str">
        <f>VLOOKUP(Repository_table[[#This Row],[Country of Destination]],$T$11:$U$47,2,)</f>
        <v>Latin America and the Caribbean</v>
      </c>
      <c r="H2258" s="154" t="s">
        <v>255</v>
      </c>
      <c r="I2258" s="154" t="s">
        <v>421</v>
      </c>
      <c r="J2258" s="156">
        <v>3314299</v>
      </c>
      <c r="K2258" s="157"/>
      <c r="L2258" s="174"/>
      <c r="N2258" s="117"/>
    </row>
    <row r="2259" spans="1:14" s="17" customFormat="1" x14ac:dyDescent="0.25">
      <c r="A2259" s="152">
        <v>44319</v>
      </c>
      <c r="B2259" s="153" t="s">
        <v>58</v>
      </c>
      <c r="C2259" s="153" t="s">
        <v>58</v>
      </c>
      <c r="D2259" s="154" t="s">
        <v>242</v>
      </c>
      <c r="E2259" s="154" t="s">
        <v>104</v>
      </c>
      <c r="F2259" s="154" t="s">
        <v>108</v>
      </c>
      <c r="G2259" s="155" t="str">
        <f>VLOOKUP(Repository_table[[#This Row],[Country of Destination]],$T$11:$U$47,2,)</f>
        <v>Latin America and the Caribbean</v>
      </c>
      <c r="H2259" s="154" t="s">
        <v>237</v>
      </c>
      <c r="I2259" s="154" t="s">
        <v>261</v>
      </c>
      <c r="J2259" s="156">
        <v>3616449</v>
      </c>
      <c r="K2259" s="157"/>
      <c r="L2259" s="174"/>
      <c r="N2259" s="117"/>
    </row>
    <row r="2260" spans="1:14" s="17" customFormat="1" x14ac:dyDescent="0.25">
      <c r="A2260" s="152">
        <v>44320</v>
      </c>
      <c r="B2260" s="153" t="s">
        <v>58</v>
      </c>
      <c r="C2260" s="153" t="s">
        <v>58</v>
      </c>
      <c r="D2260" s="154" t="s">
        <v>242</v>
      </c>
      <c r="E2260" s="154" t="s">
        <v>104</v>
      </c>
      <c r="F2260" s="154" t="s">
        <v>109</v>
      </c>
      <c r="G2260" s="155" t="str">
        <f>VLOOKUP(Repository_table[[#This Row],[Country of Destination]],$T$11:$U$47,2,)</f>
        <v>East Asia and Pacific</v>
      </c>
      <c r="H2260" s="154" t="s">
        <v>152</v>
      </c>
      <c r="I2260" s="154" t="s">
        <v>261</v>
      </c>
      <c r="J2260" s="156">
        <v>3694759</v>
      </c>
      <c r="K2260" s="157"/>
      <c r="L2260" s="174"/>
      <c r="N2260" s="117"/>
    </row>
    <row r="2261" spans="1:14" s="17" customFormat="1" x14ac:dyDescent="0.25">
      <c r="A2261" s="152">
        <v>44321</v>
      </c>
      <c r="B2261" s="153" t="s">
        <v>377</v>
      </c>
      <c r="C2261" s="153" t="s">
        <v>447</v>
      </c>
      <c r="D2261" s="154" t="s">
        <v>404</v>
      </c>
      <c r="E2261" s="154" t="s">
        <v>104</v>
      </c>
      <c r="F2261" s="154" t="s">
        <v>443</v>
      </c>
      <c r="G2261" s="155" t="str">
        <f>VLOOKUP(Repository_table[[#This Row],[Country of Destination]],$T$11:$U$47,2,)</f>
        <v>South Asia</v>
      </c>
      <c r="H2261" s="154" t="s">
        <v>559</v>
      </c>
      <c r="I2261" s="154" t="s">
        <v>378</v>
      </c>
      <c r="J2261" s="156">
        <v>3654576</v>
      </c>
      <c r="K2261" s="157"/>
      <c r="L2261" s="174"/>
      <c r="N2261" s="117"/>
    </row>
    <row r="2262" spans="1:14" s="17" customFormat="1" ht="25" x14ac:dyDescent="0.25">
      <c r="A2262" s="152">
        <v>44321</v>
      </c>
      <c r="B2262" s="153" t="s">
        <v>292</v>
      </c>
      <c r="C2262" s="153" t="s">
        <v>293</v>
      </c>
      <c r="D2262" s="154" t="s">
        <v>393</v>
      </c>
      <c r="E2262" s="154" t="s">
        <v>104</v>
      </c>
      <c r="F2262" s="154" t="s">
        <v>66</v>
      </c>
      <c r="G2262" s="155" t="str">
        <f>VLOOKUP(Repository_table[[#This Row],[Country of Destination]],$T$11:$U$47,2,)</f>
        <v>Europe and Central Asia</v>
      </c>
      <c r="H2262" s="154" t="s">
        <v>229</v>
      </c>
      <c r="I2262" s="154" t="s">
        <v>296</v>
      </c>
      <c r="J2262" s="156">
        <v>3696183</v>
      </c>
      <c r="K2262" s="157"/>
      <c r="L2262" s="174"/>
      <c r="N2262" s="117"/>
    </row>
    <row r="2263" spans="1:14" s="17" customFormat="1" x14ac:dyDescent="0.25">
      <c r="A2263" s="152">
        <v>44321</v>
      </c>
      <c r="B2263" s="153" t="s">
        <v>58</v>
      </c>
      <c r="C2263" s="153" t="s">
        <v>58</v>
      </c>
      <c r="D2263" s="154" t="s">
        <v>243</v>
      </c>
      <c r="E2263" s="154" t="s">
        <v>104</v>
      </c>
      <c r="F2263" s="154" t="s">
        <v>196</v>
      </c>
      <c r="G2263" s="155" t="str">
        <f>VLOOKUP(Repository_table[[#This Row],[Country of Destination]],$T$11:$U$47,2,)</f>
        <v>Europe and Central Asia</v>
      </c>
      <c r="H2263" s="154" t="s">
        <v>512</v>
      </c>
      <c r="I2263" s="154" t="s">
        <v>261</v>
      </c>
      <c r="J2263" s="156">
        <v>3446252</v>
      </c>
      <c r="K2263" s="157"/>
      <c r="L2263" s="174"/>
      <c r="N2263" s="117"/>
    </row>
    <row r="2264" spans="1:14" s="17" customFormat="1" x14ac:dyDescent="0.25">
      <c r="A2264" s="152">
        <v>44322</v>
      </c>
      <c r="B2264" s="153" t="s">
        <v>377</v>
      </c>
      <c r="C2264" s="153" t="s">
        <v>448</v>
      </c>
      <c r="D2264" s="154" t="s">
        <v>404</v>
      </c>
      <c r="E2264" s="154" t="s">
        <v>104</v>
      </c>
      <c r="F2264" s="154" t="s">
        <v>65</v>
      </c>
      <c r="G2264" s="155" t="str">
        <f>VLOOKUP(Repository_table[[#This Row],[Country of Destination]],$T$11:$U$47,2,)</f>
        <v>South Asia</v>
      </c>
      <c r="H2264" s="154" t="s">
        <v>295</v>
      </c>
      <c r="I2264" s="154" t="s">
        <v>378</v>
      </c>
      <c r="J2264" s="156">
        <v>3660689</v>
      </c>
      <c r="K2264" s="157"/>
      <c r="L2264" s="174"/>
      <c r="N2264" s="117"/>
    </row>
    <row r="2265" spans="1:14" s="17" customFormat="1" ht="25" x14ac:dyDescent="0.25">
      <c r="A2265" s="152">
        <v>44322</v>
      </c>
      <c r="B2265" s="153" t="s">
        <v>292</v>
      </c>
      <c r="C2265" s="153" t="s">
        <v>293</v>
      </c>
      <c r="D2265" s="154" t="s">
        <v>394</v>
      </c>
      <c r="E2265" s="154" t="s">
        <v>104</v>
      </c>
      <c r="F2265" s="154" t="s">
        <v>109</v>
      </c>
      <c r="G2265" s="155" t="str">
        <f>VLOOKUP(Repository_table[[#This Row],[Country of Destination]],$T$11:$U$47,2,)</f>
        <v>East Asia and Pacific</v>
      </c>
      <c r="H2265" s="154" t="s">
        <v>215</v>
      </c>
      <c r="I2265" s="154" t="s">
        <v>296</v>
      </c>
      <c r="J2265" s="156">
        <v>97832</v>
      </c>
      <c r="K2265" s="157"/>
      <c r="L2265" s="174"/>
      <c r="N2265" s="117"/>
    </row>
    <row r="2266" spans="1:14" s="17" customFormat="1" ht="25" x14ac:dyDescent="0.25">
      <c r="A2266" s="152">
        <v>44322</v>
      </c>
      <c r="B2266" s="153" t="s">
        <v>292</v>
      </c>
      <c r="C2266" s="153" t="s">
        <v>293</v>
      </c>
      <c r="D2266" s="154" t="s">
        <v>394</v>
      </c>
      <c r="E2266" s="154" t="s">
        <v>104</v>
      </c>
      <c r="F2266" s="154" t="s">
        <v>109</v>
      </c>
      <c r="G2266" s="155" t="str">
        <f>VLOOKUP(Repository_table[[#This Row],[Country of Destination]],$T$11:$U$47,2,)</f>
        <v>East Asia and Pacific</v>
      </c>
      <c r="H2266" s="154" t="s">
        <v>215</v>
      </c>
      <c r="I2266" s="154" t="s">
        <v>296</v>
      </c>
      <c r="J2266" s="156">
        <v>3170925</v>
      </c>
      <c r="K2266" s="157"/>
      <c r="L2266" s="174"/>
      <c r="N2266" s="117"/>
    </row>
    <row r="2267" spans="1:14" s="17" customFormat="1" ht="25" x14ac:dyDescent="0.25">
      <c r="A2267" s="152">
        <v>44322</v>
      </c>
      <c r="B2267" s="153" t="s">
        <v>449</v>
      </c>
      <c r="C2267" s="153" t="s">
        <v>462</v>
      </c>
      <c r="D2267" s="154" t="s">
        <v>535</v>
      </c>
      <c r="E2267" s="154" t="s">
        <v>104</v>
      </c>
      <c r="F2267" s="154" t="s">
        <v>189</v>
      </c>
      <c r="G2267" s="155" t="str">
        <f>VLOOKUP(Repository_table[[#This Row],[Country of Destination]],$T$11:$U$47,2,)</f>
        <v>Europe and Central Asia</v>
      </c>
      <c r="H2267" s="154" t="s">
        <v>276</v>
      </c>
      <c r="I2267" s="154" t="s">
        <v>421</v>
      </c>
      <c r="J2267" s="156">
        <v>3390543</v>
      </c>
      <c r="K2267" s="157"/>
      <c r="L2267" s="174"/>
      <c r="N2267" s="117"/>
    </row>
    <row r="2268" spans="1:14" s="17" customFormat="1" x14ac:dyDescent="0.25">
      <c r="A2268" s="152">
        <v>44322</v>
      </c>
      <c r="B2268" s="153" t="s">
        <v>58</v>
      </c>
      <c r="C2268" s="153" t="s">
        <v>58</v>
      </c>
      <c r="D2268" s="154" t="s">
        <v>243</v>
      </c>
      <c r="E2268" s="154" t="s">
        <v>104</v>
      </c>
      <c r="F2268" s="154" t="s">
        <v>65</v>
      </c>
      <c r="G2268" s="155" t="str">
        <f>VLOOKUP(Repository_table[[#This Row],[Country of Destination]],$T$11:$U$47,2,)</f>
        <v>South Asia</v>
      </c>
      <c r="H2268" s="154" t="s">
        <v>544</v>
      </c>
      <c r="I2268" s="154" t="s">
        <v>261</v>
      </c>
      <c r="J2268" s="156">
        <v>2923683</v>
      </c>
      <c r="K2268" s="157"/>
      <c r="L2268" s="174"/>
      <c r="N2268" s="117"/>
    </row>
    <row r="2269" spans="1:14" s="17" customFormat="1" x14ac:dyDescent="0.25">
      <c r="A2269" s="152">
        <v>44322</v>
      </c>
      <c r="B2269" s="153" t="s">
        <v>58</v>
      </c>
      <c r="C2269" s="153" t="s">
        <v>58</v>
      </c>
      <c r="D2269" s="154" t="s">
        <v>242</v>
      </c>
      <c r="E2269" s="154" t="s">
        <v>104</v>
      </c>
      <c r="F2269" s="154" t="s">
        <v>109</v>
      </c>
      <c r="G2269" s="155" t="str">
        <f>VLOOKUP(Repository_table[[#This Row],[Country of Destination]],$T$11:$U$47,2,)</f>
        <v>East Asia and Pacific</v>
      </c>
      <c r="H2269" s="154" t="s">
        <v>458</v>
      </c>
      <c r="I2269" s="154" t="s">
        <v>261</v>
      </c>
      <c r="J2269" s="156">
        <v>3272239</v>
      </c>
      <c r="K2269" s="157"/>
      <c r="L2269" s="174"/>
      <c r="N2269" s="117"/>
    </row>
    <row r="2270" spans="1:14" s="17" customFormat="1" x14ac:dyDescent="0.25">
      <c r="A2270" s="152">
        <v>44322</v>
      </c>
      <c r="B2270" s="153" t="s">
        <v>453</v>
      </c>
      <c r="C2270" s="153" t="s">
        <v>86</v>
      </c>
      <c r="D2270" s="154" t="s">
        <v>516</v>
      </c>
      <c r="E2270" s="154" t="s">
        <v>104</v>
      </c>
      <c r="F2270" s="154" t="s">
        <v>196</v>
      </c>
      <c r="G2270" s="155" t="str">
        <f>VLOOKUP(Repository_table[[#This Row],[Country of Destination]],$T$11:$U$47,2,)</f>
        <v>Europe and Central Asia</v>
      </c>
      <c r="H2270" s="154" t="s">
        <v>87</v>
      </c>
      <c r="I2270" s="154" t="s">
        <v>297</v>
      </c>
      <c r="J2270" s="156">
        <v>2541659</v>
      </c>
      <c r="K2270" s="157"/>
      <c r="L2270" s="174"/>
      <c r="N2270" s="117"/>
    </row>
    <row r="2271" spans="1:14" s="17" customFormat="1" ht="25" x14ac:dyDescent="0.25">
      <c r="A2271" s="152">
        <v>44323</v>
      </c>
      <c r="B2271" s="153" t="s">
        <v>292</v>
      </c>
      <c r="C2271" s="153" t="s">
        <v>293</v>
      </c>
      <c r="D2271" s="154" t="s">
        <v>393</v>
      </c>
      <c r="E2271" s="154" t="s">
        <v>104</v>
      </c>
      <c r="F2271" s="154" t="s">
        <v>69</v>
      </c>
      <c r="G2271" s="155" t="str">
        <f>VLOOKUP(Repository_table[[#This Row],[Country of Destination]],$T$11:$U$47,2,)</f>
        <v>East Asia and Pacific</v>
      </c>
      <c r="H2271" s="154" t="s">
        <v>452</v>
      </c>
      <c r="I2271" s="154" t="s">
        <v>296</v>
      </c>
      <c r="J2271" s="156">
        <v>3586553</v>
      </c>
      <c r="K2271" s="157"/>
      <c r="L2271" s="174"/>
      <c r="N2271" s="117"/>
    </row>
    <row r="2272" spans="1:14" s="17" customFormat="1" x14ac:dyDescent="0.25">
      <c r="A2272" s="152">
        <v>44323</v>
      </c>
      <c r="B2272" s="153" t="s">
        <v>423</v>
      </c>
      <c r="C2272" s="153" t="s">
        <v>462</v>
      </c>
      <c r="D2272" s="154" t="s">
        <v>451</v>
      </c>
      <c r="E2272" s="154" t="s">
        <v>104</v>
      </c>
      <c r="F2272" s="154" t="s">
        <v>78</v>
      </c>
      <c r="G2272" s="155" t="str">
        <f>VLOOKUP(Repository_table[[#This Row],[Country of Destination]],$T$11:$U$47,2,)</f>
        <v>East Asia and Pacific</v>
      </c>
      <c r="H2272" s="154" t="s">
        <v>365</v>
      </c>
      <c r="I2272" s="154" t="s">
        <v>421</v>
      </c>
      <c r="J2272" s="156">
        <v>3701202</v>
      </c>
      <c r="K2272" s="157"/>
      <c r="L2272" s="174"/>
      <c r="N2272" s="117"/>
    </row>
    <row r="2273" spans="1:14" s="17" customFormat="1" x14ac:dyDescent="0.25">
      <c r="A2273" s="152">
        <v>44323</v>
      </c>
      <c r="B2273" s="153" t="s">
        <v>58</v>
      </c>
      <c r="C2273" s="153" t="s">
        <v>58</v>
      </c>
      <c r="D2273" s="154" t="s">
        <v>243</v>
      </c>
      <c r="E2273" s="154" t="s">
        <v>104</v>
      </c>
      <c r="F2273" s="154" t="s">
        <v>196</v>
      </c>
      <c r="G2273" s="155" t="str">
        <f>VLOOKUP(Repository_table[[#This Row],[Country of Destination]],$T$11:$U$47,2,)</f>
        <v>Europe and Central Asia</v>
      </c>
      <c r="H2273" s="154" t="s">
        <v>440</v>
      </c>
      <c r="I2273" s="154" t="s">
        <v>261</v>
      </c>
      <c r="J2273" s="156">
        <v>3593263</v>
      </c>
      <c r="K2273" s="157"/>
      <c r="L2273" s="174"/>
      <c r="N2273" s="117"/>
    </row>
    <row r="2274" spans="1:14" s="17" customFormat="1" x14ac:dyDescent="0.25">
      <c r="A2274" s="152">
        <v>44324</v>
      </c>
      <c r="B2274" s="153" t="s">
        <v>511</v>
      </c>
      <c r="C2274" s="153" t="s">
        <v>204</v>
      </c>
      <c r="D2274" s="154" t="s">
        <v>253</v>
      </c>
      <c r="E2274" s="154" t="s">
        <v>104</v>
      </c>
      <c r="F2274" s="154" t="s">
        <v>78</v>
      </c>
      <c r="G2274" s="155" t="str">
        <f>VLOOKUP(Repository_table[[#This Row],[Country of Destination]],$T$11:$U$47,2,)</f>
        <v>East Asia and Pacific</v>
      </c>
      <c r="H2274" s="154" t="s">
        <v>438</v>
      </c>
      <c r="I2274" s="154" t="s">
        <v>254</v>
      </c>
      <c r="J2274" s="156">
        <v>3477399</v>
      </c>
      <c r="K2274" s="157"/>
      <c r="L2274" s="174"/>
      <c r="N2274" s="117"/>
    </row>
    <row r="2275" spans="1:14" s="17" customFormat="1" x14ac:dyDescent="0.25">
      <c r="A2275" s="152">
        <v>44324</v>
      </c>
      <c r="B2275" s="153" t="s">
        <v>58</v>
      </c>
      <c r="C2275" s="153" t="s">
        <v>58</v>
      </c>
      <c r="D2275" s="154" t="s">
        <v>242</v>
      </c>
      <c r="E2275" s="154" t="s">
        <v>104</v>
      </c>
      <c r="F2275" s="154" t="s">
        <v>109</v>
      </c>
      <c r="G2275" s="155" t="str">
        <f>VLOOKUP(Repository_table[[#This Row],[Country of Destination]],$T$11:$U$47,2,)</f>
        <v>East Asia and Pacific</v>
      </c>
      <c r="H2275" s="154" t="s">
        <v>522</v>
      </c>
      <c r="I2275" s="154" t="s">
        <v>261</v>
      </c>
      <c r="J2275" s="156">
        <v>3643745</v>
      </c>
      <c r="K2275" s="157"/>
      <c r="L2275" s="174"/>
      <c r="N2275" s="117"/>
    </row>
    <row r="2276" spans="1:14" s="17" customFormat="1" x14ac:dyDescent="0.25">
      <c r="A2276" s="152">
        <v>44325</v>
      </c>
      <c r="B2276" s="153" t="s">
        <v>377</v>
      </c>
      <c r="C2276" s="153" t="s">
        <v>447</v>
      </c>
      <c r="D2276" s="154" t="s">
        <v>404</v>
      </c>
      <c r="E2276" s="154" t="s">
        <v>104</v>
      </c>
      <c r="F2276" s="154" t="s">
        <v>120</v>
      </c>
      <c r="G2276" s="155" t="str">
        <f>VLOOKUP(Repository_table[[#This Row],[Country of Destination]],$T$11:$U$47,2,)</f>
        <v>Europe and Central Asia</v>
      </c>
      <c r="H2276" s="154" t="s">
        <v>405</v>
      </c>
      <c r="I2276" s="154" t="s">
        <v>378</v>
      </c>
      <c r="J2276" s="156">
        <v>3488158</v>
      </c>
      <c r="K2276" s="157"/>
      <c r="L2276" s="174"/>
      <c r="N2276" s="117"/>
    </row>
    <row r="2277" spans="1:14" s="17" customFormat="1" ht="25" x14ac:dyDescent="0.25">
      <c r="A2277" s="152">
        <v>44325</v>
      </c>
      <c r="B2277" s="153" t="s">
        <v>292</v>
      </c>
      <c r="C2277" s="153" t="s">
        <v>293</v>
      </c>
      <c r="D2277" s="154" t="s">
        <v>393</v>
      </c>
      <c r="E2277" s="154" t="s">
        <v>104</v>
      </c>
      <c r="F2277" s="154" t="s">
        <v>65</v>
      </c>
      <c r="G2277" s="155" t="str">
        <f>VLOOKUP(Repository_table[[#This Row],[Country of Destination]],$T$11:$U$47,2,)</f>
        <v>South Asia</v>
      </c>
      <c r="H2277" s="154" t="s">
        <v>537</v>
      </c>
      <c r="I2277" s="154" t="s">
        <v>296</v>
      </c>
      <c r="J2277" s="156">
        <v>3705426</v>
      </c>
      <c r="K2277" s="157"/>
      <c r="L2277" s="174"/>
      <c r="N2277" s="117"/>
    </row>
    <row r="2278" spans="1:14" s="17" customFormat="1" x14ac:dyDescent="0.25">
      <c r="A2278" s="152">
        <v>44325</v>
      </c>
      <c r="B2278" s="153" t="s">
        <v>58</v>
      </c>
      <c r="C2278" s="153" t="s">
        <v>58</v>
      </c>
      <c r="D2278" s="154" t="s">
        <v>243</v>
      </c>
      <c r="E2278" s="154" t="s">
        <v>104</v>
      </c>
      <c r="F2278" s="154" t="s">
        <v>189</v>
      </c>
      <c r="G2278" s="155" t="str">
        <f>VLOOKUP(Repository_table[[#This Row],[Country of Destination]],$T$11:$U$47,2,)</f>
        <v>Europe and Central Asia</v>
      </c>
      <c r="H2278" s="154" t="s">
        <v>208</v>
      </c>
      <c r="I2278" s="154" t="s">
        <v>261</v>
      </c>
      <c r="J2278" s="156">
        <v>3266944</v>
      </c>
      <c r="K2278" s="157"/>
      <c r="L2278" s="174"/>
      <c r="N2278" s="117"/>
    </row>
    <row r="2279" spans="1:14" s="17" customFormat="1" x14ac:dyDescent="0.25">
      <c r="A2279" s="152">
        <v>44326</v>
      </c>
      <c r="B2279" s="153" t="s">
        <v>511</v>
      </c>
      <c r="C2279" s="153" t="s">
        <v>203</v>
      </c>
      <c r="D2279" s="154" t="s">
        <v>253</v>
      </c>
      <c r="E2279" s="154" t="s">
        <v>104</v>
      </c>
      <c r="F2279" s="154" t="s">
        <v>69</v>
      </c>
      <c r="G2279" s="155" t="str">
        <f>VLOOKUP(Repository_table[[#This Row],[Country of Destination]],$T$11:$U$47,2,)</f>
        <v>East Asia and Pacific</v>
      </c>
      <c r="H2279" s="154" t="s">
        <v>356</v>
      </c>
      <c r="I2279" s="154" t="s">
        <v>254</v>
      </c>
      <c r="J2279" s="156">
        <v>3218102</v>
      </c>
      <c r="K2279" s="157"/>
      <c r="L2279" s="174"/>
      <c r="N2279" s="117"/>
    </row>
    <row r="2280" spans="1:14" s="17" customFormat="1" x14ac:dyDescent="0.25">
      <c r="A2280" s="152">
        <v>44326</v>
      </c>
      <c r="B2280" s="153" t="s">
        <v>423</v>
      </c>
      <c r="C2280" s="153" t="s">
        <v>462</v>
      </c>
      <c r="D2280" s="154" t="s">
        <v>451</v>
      </c>
      <c r="E2280" s="154" t="s">
        <v>104</v>
      </c>
      <c r="F2280" s="154" t="s">
        <v>105</v>
      </c>
      <c r="G2280" s="155" t="str">
        <f>VLOOKUP(Repository_table[[#This Row],[Country of Destination]],$T$11:$U$47,2,)</f>
        <v>Europe and Central Asia</v>
      </c>
      <c r="H2280" s="154" t="s">
        <v>484</v>
      </c>
      <c r="I2280" s="154" t="s">
        <v>421</v>
      </c>
      <c r="J2280" s="156">
        <v>3016748</v>
      </c>
      <c r="K2280" s="157"/>
      <c r="L2280" s="174"/>
      <c r="N2280" s="117"/>
    </row>
    <row r="2281" spans="1:14" s="17" customFormat="1" x14ac:dyDescent="0.25">
      <c r="A2281" s="152">
        <v>44326</v>
      </c>
      <c r="B2281" s="153" t="s">
        <v>58</v>
      </c>
      <c r="C2281" s="153" t="s">
        <v>58</v>
      </c>
      <c r="D2281" s="154" t="s">
        <v>243</v>
      </c>
      <c r="E2281" s="154" t="s">
        <v>104</v>
      </c>
      <c r="F2281" s="154" t="s">
        <v>170</v>
      </c>
      <c r="G2281" s="155" t="str">
        <f>VLOOKUP(Repository_table[[#This Row],[Country of Destination]],$T$11:$U$47,2,)</f>
        <v>Latin America and the Caribbean</v>
      </c>
      <c r="H2281" s="154" t="s">
        <v>271</v>
      </c>
      <c r="I2281" s="154" t="s">
        <v>261</v>
      </c>
      <c r="J2281" s="156">
        <v>3270634</v>
      </c>
      <c r="K2281" s="157"/>
      <c r="L2281" s="174"/>
      <c r="N2281" s="117"/>
    </row>
    <row r="2282" spans="1:14" s="17" customFormat="1" ht="25" x14ac:dyDescent="0.25">
      <c r="A2282" s="152">
        <v>44327</v>
      </c>
      <c r="B2282" s="153" t="s">
        <v>292</v>
      </c>
      <c r="C2282" s="153" t="s">
        <v>293</v>
      </c>
      <c r="D2282" s="154" t="s">
        <v>393</v>
      </c>
      <c r="E2282" s="154" t="s">
        <v>104</v>
      </c>
      <c r="F2282" s="154" t="s">
        <v>69</v>
      </c>
      <c r="G2282" s="155" t="str">
        <f>VLOOKUP(Repository_table[[#This Row],[Country of Destination]],$T$11:$U$47,2,)</f>
        <v>East Asia and Pacific</v>
      </c>
      <c r="H2282" s="154" t="s">
        <v>134</v>
      </c>
      <c r="I2282" s="154" t="s">
        <v>296</v>
      </c>
      <c r="J2282" s="156">
        <v>3298026</v>
      </c>
      <c r="K2282" s="157"/>
      <c r="L2282" s="174"/>
      <c r="N2282" s="117"/>
    </row>
    <row r="2283" spans="1:14" s="17" customFormat="1" ht="25" x14ac:dyDescent="0.25">
      <c r="A2283" s="152">
        <v>44327</v>
      </c>
      <c r="B2283" s="153" t="s">
        <v>449</v>
      </c>
      <c r="C2283" s="153" t="s">
        <v>462</v>
      </c>
      <c r="D2283" s="154" t="s">
        <v>535</v>
      </c>
      <c r="E2283" s="154" t="s">
        <v>104</v>
      </c>
      <c r="F2283" s="154" t="s">
        <v>170</v>
      </c>
      <c r="G2283" s="155" t="str">
        <f>VLOOKUP(Repository_table[[#This Row],[Country of Destination]],$T$11:$U$47,2,)</f>
        <v>Latin America and the Caribbean</v>
      </c>
      <c r="H2283" s="154" t="s">
        <v>346</v>
      </c>
      <c r="I2283" s="154" t="s">
        <v>421</v>
      </c>
      <c r="J2283" s="156">
        <v>2184277</v>
      </c>
      <c r="K2283" s="157"/>
      <c r="L2283" s="174" t="s">
        <v>57</v>
      </c>
      <c r="N2283" s="117"/>
    </row>
    <row r="2284" spans="1:14" s="17" customFormat="1" x14ac:dyDescent="0.25">
      <c r="A2284" s="152">
        <v>44327</v>
      </c>
      <c r="B2284" s="153" t="s">
        <v>423</v>
      </c>
      <c r="C2284" s="153" t="s">
        <v>462</v>
      </c>
      <c r="D2284" s="154" t="s">
        <v>451</v>
      </c>
      <c r="E2284" s="154" t="s">
        <v>104</v>
      </c>
      <c r="F2284" s="154" t="s">
        <v>169</v>
      </c>
      <c r="G2284" s="155" t="str">
        <f>VLOOKUP(Repository_table[[#This Row],[Country of Destination]],$T$11:$U$47,2,)</f>
        <v>Latin America and the Caribbean</v>
      </c>
      <c r="H2284" s="154" t="s">
        <v>346</v>
      </c>
      <c r="I2284" s="154" t="s">
        <v>421</v>
      </c>
      <c r="J2284" s="156">
        <v>948987</v>
      </c>
      <c r="K2284" s="157"/>
      <c r="L2284" s="174" t="s">
        <v>57</v>
      </c>
      <c r="N2284" s="117"/>
    </row>
    <row r="2285" spans="1:14" s="17" customFormat="1" x14ac:dyDescent="0.25">
      <c r="A2285" s="152">
        <v>44328</v>
      </c>
      <c r="B2285" s="153" t="s">
        <v>377</v>
      </c>
      <c r="C2285" s="153" t="s">
        <v>475</v>
      </c>
      <c r="D2285" s="154" t="s">
        <v>466</v>
      </c>
      <c r="E2285" s="154" t="s">
        <v>104</v>
      </c>
      <c r="F2285" s="154" t="s">
        <v>177</v>
      </c>
      <c r="G2285" s="155" t="str">
        <f>VLOOKUP(Repository_table[[#This Row],[Country of Destination]],$T$11:$U$47,2,)</f>
        <v>Latin America and the Caribbean</v>
      </c>
      <c r="H2285" s="154" t="s">
        <v>526</v>
      </c>
      <c r="I2285" s="154" t="s">
        <v>378</v>
      </c>
      <c r="J2285" s="156">
        <v>2336380</v>
      </c>
      <c r="K2285" s="157"/>
      <c r="L2285" s="174"/>
      <c r="N2285" s="117"/>
    </row>
    <row r="2286" spans="1:14" s="17" customFormat="1" x14ac:dyDescent="0.25">
      <c r="A2286" s="152">
        <v>44328</v>
      </c>
      <c r="B2286" s="153" t="s">
        <v>377</v>
      </c>
      <c r="C2286" s="153" t="s">
        <v>447</v>
      </c>
      <c r="D2286" s="154" t="s">
        <v>404</v>
      </c>
      <c r="E2286" s="154" t="s">
        <v>104</v>
      </c>
      <c r="F2286" s="154" t="s">
        <v>523</v>
      </c>
      <c r="G2286" s="155" t="str">
        <f>VLOOKUP(Repository_table[[#This Row],[Country of Destination]],$T$11:$U$47,2,)</f>
        <v>Europe and Central Asia</v>
      </c>
      <c r="H2286" s="154" t="s">
        <v>457</v>
      </c>
      <c r="I2286" s="154" t="s">
        <v>378</v>
      </c>
      <c r="J2286" s="156">
        <v>3363998</v>
      </c>
      <c r="K2286" s="157"/>
      <c r="L2286" s="174"/>
      <c r="N2286" s="117"/>
    </row>
    <row r="2287" spans="1:14" s="17" customFormat="1" ht="25" x14ac:dyDescent="0.25">
      <c r="A2287" s="152">
        <v>44328</v>
      </c>
      <c r="B2287" s="153" t="s">
        <v>292</v>
      </c>
      <c r="C2287" s="153" t="s">
        <v>293</v>
      </c>
      <c r="D2287" s="154" t="s">
        <v>393</v>
      </c>
      <c r="E2287" s="154" t="s">
        <v>104</v>
      </c>
      <c r="F2287" s="154" t="s">
        <v>170</v>
      </c>
      <c r="G2287" s="155" t="str">
        <f>VLOOKUP(Repository_table[[#This Row],[Country of Destination]],$T$11:$U$47,2,)</f>
        <v>Latin America and the Caribbean</v>
      </c>
      <c r="H2287" s="154" t="s">
        <v>392</v>
      </c>
      <c r="I2287" s="154" t="s">
        <v>296</v>
      </c>
      <c r="J2287" s="156">
        <v>2199574</v>
      </c>
      <c r="K2287" s="157"/>
      <c r="L2287" s="174" t="s">
        <v>57</v>
      </c>
      <c r="N2287" s="117"/>
    </row>
    <row r="2288" spans="1:14" s="17" customFormat="1" ht="25" x14ac:dyDescent="0.25">
      <c r="A2288" s="152">
        <v>44328</v>
      </c>
      <c r="B2288" s="153" t="s">
        <v>292</v>
      </c>
      <c r="C2288" s="153" t="s">
        <v>293</v>
      </c>
      <c r="D2288" s="154" t="s">
        <v>393</v>
      </c>
      <c r="E2288" s="154" t="s">
        <v>104</v>
      </c>
      <c r="F2288" s="154" t="s">
        <v>169</v>
      </c>
      <c r="G2288" s="155" t="str">
        <f>VLOOKUP(Repository_table[[#This Row],[Country of Destination]],$T$11:$U$47,2,)</f>
        <v>Latin America and the Caribbean</v>
      </c>
      <c r="H2288" s="154" t="s">
        <v>392</v>
      </c>
      <c r="I2288" s="154" t="s">
        <v>296</v>
      </c>
      <c r="J2288" s="156">
        <v>1033309</v>
      </c>
      <c r="K2288" s="157"/>
      <c r="L2288" s="174" t="s">
        <v>57</v>
      </c>
      <c r="N2288" s="117"/>
    </row>
    <row r="2289" spans="1:14" s="17" customFormat="1" ht="25" x14ac:dyDescent="0.25">
      <c r="A2289" s="152">
        <v>44329</v>
      </c>
      <c r="B2289" s="153" t="s">
        <v>292</v>
      </c>
      <c r="C2289" s="153" t="s">
        <v>293</v>
      </c>
      <c r="D2289" s="154" t="s">
        <v>393</v>
      </c>
      <c r="E2289" s="154" t="s">
        <v>104</v>
      </c>
      <c r="F2289" s="154" t="s">
        <v>196</v>
      </c>
      <c r="G2289" s="155" t="str">
        <f>VLOOKUP(Repository_table[[#This Row],[Country of Destination]],$T$11:$U$47,2,)</f>
        <v>Europe and Central Asia</v>
      </c>
      <c r="H2289" s="154" t="s">
        <v>415</v>
      </c>
      <c r="I2289" s="154" t="s">
        <v>296</v>
      </c>
      <c r="J2289" s="156">
        <v>3291116</v>
      </c>
      <c r="K2289" s="157"/>
      <c r="L2289" s="174"/>
      <c r="N2289" s="117"/>
    </row>
    <row r="2290" spans="1:14" s="17" customFormat="1" ht="25" x14ac:dyDescent="0.25">
      <c r="A2290" s="152">
        <v>44329</v>
      </c>
      <c r="B2290" s="153" t="s">
        <v>449</v>
      </c>
      <c r="C2290" s="153" t="s">
        <v>462</v>
      </c>
      <c r="D2290" s="154" t="s">
        <v>535</v>
      </c>
      <c r="E2290" s="154" t="s">
        <v>104</v>
      </c>
      <c r="F2290" s="154" t="s">
        <v>189</v>
      </c>
      <c r="G2290" s="155" t="str">
        <f>VLOOKUP(Repository_table[[#This Row],[Country of Destination]],$T$11:$U$47,2,)</f>
        <v>Europe and Central Asia</v>
      </c>
      <c r="H2290" s="154" t="s">
        <v>461</v>
      </c>
      <c r="I2290" s="154" t="s">
        <v>421</v>
      </c>
      <c r="J2290" s="156">
        <v>3780195</v>
      </c>
      <c r="K2290" s="157"/>
      <c r="L2290" s="174"/>
      <c r="N2290" s="117"/>
    </row>
    <row r="2291" spans="1:14" s="17" customFormat="1" x14ac:dyDescent="0.25">
      <c r="A2291" s="152">
        <v>44329</v>
      </c>
      <c r="B2291" s="153" t="s">
        <v>58</v>
      </c>
      <c r="C2291" s="153" t="s">
        <v>58</v>
      </c>
      <c r="D2291" s="154" t="s">
        <v>243</v>
      </c>
      <c r="E2291" s="154" t="s">
        <v>104</v>
      </c>
      <c r="F2291" s="154" t="s">
        <v>294</v>
      </c>
      <c r="G2291" s="155" t="str">
        <f>VLOOKUP(Repository_table[[#This Row],[Country of Destination]],$T$11:$U$47,2,)</f>
        <v>Europe and Central Asia</v>
      </c>
      <c r="H2291" s="154" t="s">
        <v>198</v>
      </c>
      <c r="I2291" s="154" t="s">
        <v>261</v>
      </c>
      <c r="J2291" s="156">
        <v>3459235</v>
      </c>
      <c r="K2291" s="157"/>
      <c r="L2291" s="174"/>
      <c r="N2291" s="117"/>
    </row>
    <row r="2292" spans="1:14" s="17" customFormat="1" x14ac:dyDescent="0.25">
      <c r="A2292" s="152">
        <v>44329</v>
      </c>
      <c r="B2292" s="153" t="s">
        <v>58</v>
      </c>
      <c r="C2292" s="153" t="s">
        <v>58</v>
      </c>
      <c r="D2292" s="154" t="s">
        <v>242</v>
      </c>
      <c r="E2292" s="154" t="s">
        <v>104</v>
      </c>
      <c r="F2292" s="154" t="s">
        <v>109</v>
      </c>
      <c r="G2292" s="155" t="str">
        <f>VLOOKUP(Repository_table[[#This Row],[Country of Destination]],$T$11:$U$47,2,)</f>
        <v>East Asia and Pacific</v>
      </c>
      <c r="H2292" s="154" t="s">
        <v>286</v>
      </c>
      <c r="I2292" s="154" t="s">
        <v>261</v>
      </c>
      <c r="J2292" s="156">
        <v>3220488</v>
      </c>
      <c r="K2292" s="157"/>
      <c r="L2292" s="174"/>
      <c r="N2292" s="117"/>
    </row>
    <row r="2293" spans="1:14" s="17" customFormat="1" x14ac:dyDescent="0.25">
      <c r="A2293" s="152">
        <v>44330</v>
      </c>
      <c r="B2293" s="153" t="s">
        <v>377</v>
      </c>
      <c r="C2293" s="153" t="s">
        <v>448</v>
      </c>
      <c r="D2293" s="154" t="s">
        <v>404</v>
      </c>
      <c r="E2293" s="154" t="s">
        <v>104</v>
      </c>
      <c r="F2293" s="154" t="s">
        <v>352</v>
      </c>
      <c r="G2293" s="155" t="str">
        <f>VLOOKUP(Repository_table[[#This Row],[Country of Destination]],$T$11:$U$47,2,)</f>
        <v>East Asia and Pacific</v>
      </c>
      <c r="H2293" s="154" t="s">
        <v>487</v>
      </c>
      <c r="I2293" s="154" t="s">
        <v>378</v>
      </c>
      <c r="J2293" s="156">
        <v>3316269</v>
      </c>
      <c r="K2293" s="157"/>
      <c r="L2293" s="174"/>
      <c r="N2293" s="117"/>
    </row>
    <row r="2294" spans="1:14" s="17" customFormat="1" x14ac:dyDescent="0.25">
      <c r="A2294" s="152">
        <v>44330</v>
      </c>
      <c r="B2294" s="153" t="s">
        <v>511</v>
      </c>
      <c r="C2294" s="153" t="s">
        <v>204</v>
      </c>
      <c r="D2294" s="154" t="s">
        <v>253</v>
      </c>
      <c r="E2294" s="154" t="s">
        <v>104</v>
      </c>
      <c r="F2294" s="154" t="s">
        <v>232</v>
      </c>
      <c r="G2294" s="155" t="str">
        <f>VLOOKUP(Repository_table[[#This Row],[Country of Destination]],$T$11:$U$47,2,)</f>
        <v>Europe and Central Asia</v>
      </c>
      <c r="H2294" s="154" t="s">
        <v>430</v>
      </c>
      <c r="I2294" s="154" t="s">
        <v>254</v>
      </c>
      <c r="J2294" s="156">
        <v>1807497</v>
      </c>
      <c r="K2294" s="157"/>
      <c r="L2294" s="174"/>
      <c r="N2294" s="117"/>
    </row>
    <row r="2295" spans="1:14" s="17" customFormat="1" x14ac:dyDescent="0.25">
      <c r="A2295" s="152">
        <v>44330</v>
      </c>
      <c r="B2295" s="153" t="s">
        <v>58</v>
      </c>
      <c r="C2295" s="153" t="s">
        <v>58</v>
      </c>
      <c r="D2295" s="154" t="s">
        <v>242</v>
      </c>
      <c r="E2295" s="154" t="s">
        <v>104</v>
      </c>
      <c r="F2295" s="154" t="s">
        <v>109</v>
      </c>
      <c r="G2295" s="155" t="str">
        <f>VLOOKUP(Repository_table[[#This Row],[Country of Destination]],$T$11:$U$47,2,)</f>
        <v>East Asia and Pacific</v>
      </c>
      <c r="H2295" s="154" t="s">
        <v>110</v>
      </c>
      <c r="I2295" s="154" t="s">
        <v>261</v>
      </c>
      <c r="J2295" s="156">
        <v>3638529</v>
      </c>
      <c r="K2295" s="157"/>
      <c r="L2295" s="174"/>
      <c r="N2295" s="117"/>
    </row>
    <row r="2296" spans="1:14" s="17" customFormat="1" x14ac:dyDescent="0.25">
      <c r="A2296" s="152">
        <v>44331</v>
      </c>
      <c r="B2296" s="153" t="s">
        <v>377</v>
      </c>
      <c r="C2296" s="153" t="s">
        <v>447</v>
      </c>
      <c r="D2296" s="154" t="s">
        <v>404</v>
      </c>
      <c r="E2296" s="154" t="s">
        <v>104</v>
      </c>
      <c r="F2296" s="154" t="s">
        <v>189</v>
      </c>
      <c r="G2296" s="155" t="str">
        <f>VLOOKUP(Repository_table[[#This Row],[Country of Destination]],$T$11:$U$47,2,)</f>
        <v>Europe and Central Asia</v>
      </c>
      <c r="H2296" s="154" t="s">
        <v>314</v>
      </c>
      <c r="I2296" s="154" t="s">
        <v>378</v>
      </c>
      <c r="J2296" s="156">
        <v>1488550</v>
      </c>
      <c r="K2296" s="157"/>
      <c r="L2296" s="174"/>
      <c r="N2296" s="117"/>
    </row>
    <row r="2297" spans="1:14" s="17" customFormat="1" ht="25" x14ac:dyDescent="0.25">
      <c r="A2297" s="152">
        <v>44331</v>
      </c>
      <c r="B2297" s="153" t="s">
        <v>292</v>
      </c>
      <c r="C2297" s="153" t="s">
        <v>293</v>
      </c>
      <c r="D2297" s="154" t="s">
        <v>393</v>
      </c>
      <c r="E2297" s="154" t="s">
        <v>104</v>
      </c>
      <c r="F2297" s="154" t="s">
        <v>277</v>
      </c>
      <c r="G2297" s="155" t="str">
        <f>VLOOKUP(Repository_table[[#This Row],[Country of Destination]],$T$11:$U$47,2,)</f>
        <v>Europe and Central Asia</v>
      </c>
      <c r="H2297" s="154" t="s">
        <v>417</v>
      </c>
      <c r="I2297" s="154" t="s">
        <v>296</v>
      </c>
      <c r="J2297" s="156">
        <v>3581047</v>
      </c>
      <c r="K2297" s="157"/>
      <c r="L2297" s="174"/>
      <c r="N2297" s="117"/>
    </row>
    <row r="2298" spans="1:14" s="17" customFormat="1" ht="25" x14ac:dyDescent="0.25">
      <c r="A2298" s="152">
        <v>44331</v>
      </c>
      <c r="B2298" s="153" t="s">
        <v>449</v>
      </c>
      <c r="C2298" s="153" t="s">
        <v>462</v>
      </c>
      <c r="D2298" s="154" t="s">
        <v>535</v>
      </c>
      <c r="E2298" s="154" t="s">
        <v>104</v>
      </c>
      <c r="F2298" s="154" t="s">
        <v>319</v>
      </c>
      <c r="G2298" s="155" t="str">
        <f>VLOOKUP(Repository_table[[#This Row],[Country of Destination]],$T$11:$U$47,2,)</f>
        <v>East Asia and Pacific</v>
      </c>
      <c r="H2298" s="154" t="s">
        <v>446</v>
      </c>
      <c r="I2298" s="154" t="s">
        <v>421</v>
      </c>
      <c r="J2298" s="156">
        <v>3452761</v>
      </c>
      <c r="K2298" s="157"/>
      <c r="L2298" s="174"/>
      <c r="N2298" s="117"/>
    </row>
    <row r="2299" spans="1:14" s="17" customFormat="1" x14ac:dyDescent="0.25">
      <c r="A2299" s="152">
        <v>44331</v>
      </c>
      <c r="B2299" s="153" t="s">
        <v>58</v>
      </c>
      <c r="C2299" s="153" t="s">
        <v>58</v>
      </c>
      <c r="D2299" s="154" t="s">
        <v>242</v>
      </c>
      <c r="E2299" s="154" t="s">
        <v>104</v>
      </c>
      <c r="F2299" s="154" t="s">
        <v>109</v>
      </c>
      <c r="G2299" s="155" t="str">
        <f>VLOOKUP(Repository_table[[#This Row],[Country of Destination]],$T$11:$U$47,2,)</f>
        <v>East Asia and Pacific</v>
      </c>
      <c r="H2299" s="154" t="s">
        <v>106</v>
      </c>
      <c r="I2299" s="154" t="s">
        <v>261</v>
      </c>
      <c r="J2299" s="156">
        <v>3646707</v>
      </c>
      <c r="K2299" s="157"/>
      <c r="L2299" s="174"/>
      <c r="N2299" s="117"/>
    </row>
    <row r="2300" spans="1:14" s="17" customFormat="1" ht="25" x14ac:dyDescent="0.25">
      <c r="A2300" s="152">
        <v>44332</v>
      </c>
      <c r="B2300" s="153" t="s">
        <v>449</v>
      </c>
      <c r="C2300" s="153" t="s">
        <v>462</v>
      </c>
      <c r="D2300" s="154" t="s">
        <v>535</v>
      </c>
      <c r="E2300" s="154" t="s">
        <v>104</v>
      </c>
      <c r="F2300" s="154" t="s">
        <v>196</v>
      </c>
      <c r="G2300" s="155" t="str">
        <f>VLOOKUP(Repository_table[[#This Row],[Country of Destination]],$T$11:$U$47,2,)</f>
        <v>Europe and Central Asia</v>
      </c>
      <c r="H2300" s="154" t="s">
        <v>128</v>
      </c>
      <c r="I2300" s="154" t="s">
        <v>421</v>
      </c>
      <c r="J2300" s="156">
        <v>3439114</v>
      </c>
      <c r="K2300" s="157"/>
      <c r="L2300" s="174"/>
      <c r="N2300" s="117"/>
    </row>
    <row r="2301" spans="1:14" s="17" customFormat="1" x14ac:dyDescent="0.25">
      <c r="A2301" s="152">
        <v>44332</v>
      </c>
      <c r="B2301" s="153" t="s">
        <v>58</v>
      </c>
      <c r="C2301" s="153" t="s">
        <v>58</v>
      </c>
      <c r="D2301" s="154" t="s">
        <v>243</v>
      </c>
      <c r="E2301" s="154" t="s">
        <v>104</v>
      </c>
      <c r="F2301" s="154" t="s">
        <v>170</v>
      </c>
      <c r="G2301" s="155" t="str">
        <f>VLOOKUP(Repository_table[[#This Row],[Country of Destination]],$T$11:$U$47,2,)</f>
        <v>Latin America and the Caribbean</v>
      </c>
      <c r="H2301" s="154" t="s">
        <v>496</v>
      </c>
      <c r="I2301" s="154" t="s">
        <v>261</v>
      </c>
      <c r="J2301" s="156">
        <v>2180167</v>
      </c>
      <c r="K2301" s="157"/>
      <c r="L2301" s="174" t="s">
        <v>57</v>
      </c>
      <c r="N2301" s="117"/>
    </row>
    <row r="2302" spans="1:14" s="17" customFormat="1" x14ac:dyDescent="0.25">
      <c r="A2302" s="152">
        <v>44332</v>
      </c>
      <c r="B2302" s="153" t="s">
        <v>58</v>
      </c>
      <c r="C2302" s="153" t="s">
        <v>58</v>
      </c>
      <c r="D2302" s="154" t="s">
        <v>243</v>
      </c>
      <c r="E2302" s="154" t="s">
        <v>104</v>
      </c>
      <c r="F2302" s="154" t="s">
        <v>169</v>
      </c>
      <c r="G2302" s="155" t="str">
        <f>VLOOKUP(Repository_table[[#This Row],[Country of Destination]],$T$11:$U$47,2,)</f>
        <v>Latin America and the Caribbean</v>
      </c>
      <c r="H2302" s="154" t="s">
        <v>496</v>
      </c>
      <c r="I2302" s="154" t="s">
        <v>261</v>
      </c>
      <c r="J2302" s="156">
        <v>1091415</v>
      </c>
      <c r="K2302" s="157"/>
      <c r="L2302" s="174" t="s">
        <v>57</v>
      </c>
      <c r="N2302" s="117"/>
    </row>
    <row r="2303" spans="1:14" s="17" customFormat="1" x14ac:dyDescent="0.25">
      <c r="A2303" s="152">
        <v>44333</v>
      </c>
      <c r="B2303" s="153" t="s">
        <v>377</v>
      </c>
      <c r="C2303" s="153" t="s">
        <v>447</v>
      </c>
      <c r="D2303" s="154" t="s">
        <v>404</v>
      </c>
      <c r="E2303" s="154" t="s">
        <v>104</v>
      </c>
      <c r="F2303" s="154" t="s">
        <v>69</v>
      </c>
      <c r="G2303" s="155" t="str">
        <f>VLOOKUP(Repository_table[[#This Row],[Country of Destination]],$T$11:$U$47,2,)</f>
        <v>East Asia and Pacific</v>
      </c>
      <c r="H2303" s="154" t="s">
        <v>164</v>
      </c>
      <c r="I2303" s="154" t="s">
        <v>378</v>
      </c>
      <c r="J2303" s="156">
        <v>2851331</v>
      </c>
      <c r="K2303" s="157"/>
      <c r="L2303" s="174"/>
      <c r="N2303" s="117"/>
    </row>
    <row r="2304" spans="1:14" s="17" customFormat="1" ht="25" x14ac:dyDescent="0.25">
      <c r="A2304" s="152">
        <v>44333</v>
      </c>
      <c r="B2304" s="153" t="s">
        <v>424</v>
      </c>
      <c r="C2304" s="153" t="s">
        <v>449</v>
      </c>
      <c r="D2304" s="154" t="s">
        <v>450</v>
      </c>
      <c r="E2304" s="154" t="s">
        <v>104</v>
      </c>
      <c r="F2304" s="154" t="s">
        <v>109</v>
      </c>
      <c r="G2304" s="155" t="str">
        <f>VLOOKUP(Repository_table[[#This Row],[Country of Destination]],$T$11:$U$47,2,)</f>
        <v>East Asia and Pacific</v>
      </c>
      <c r="H2304" s="154" t="s">
        <v>562</v>
      </c>
      <c r="I2304" s="154" t="s">
        <v>421</v>
      </c>
      <c r="J2304" s="156">
        <v>3690899</v>
      </c>
      <c r="K2304" s="157"/>
      <c r="L2304" s="174"/>
      <c r="N2304" s="117"/>
    </row>
    <row r="2305" spans="1:14" s="17" customFormat="1" x14ac:dyDescent="0.25">
      <c r="A2305" s="152">
        <v>44333</v>
      </c>
      <c r="B2305" s="153" t="s">
        <v>58</v>
      </c>
      <c r="C2305" s="153" t="s">
        <v>58</v>
      </c>
      <c r="D2305" s="154" t="s">
        <v>243</v>
      </c>
      <c r="E2305" s="154" t="s">
        <v>104</v>
      </c>
      <c r="F2305" s="154" t="s">
        <v>65</v>
      </c>
      <c r="G2305" s="155" t="str">
        <f>VLOOKUP(Repository_table[[#This Row],[Country of Destination]],$T$11:$U$47,2,)</f>
        <v>South Asia</v>
      </c>
      <c r="H2305" s="154" t="s">
        <v>114</v>
      </c>
      <c r="I2305" s="154" t="s">
        <v>261</v>
      </c>
      <c r="J2305" s="156">
        <v>3412498</v>
      </c>
      <c r="K2305" s="157"/>
      <c r="L2305" s="174"/>
      <c r="N2305" s="117"/>
    </row>
    <row r="2306" spans="1:14" s="17" customFormat="1" x14ac:dyDescent="0.25">
      <c r="A2306" s="152">
        <v>44333</v>
      </c>
      <c r="B2306" s="153" t="s">
        <v>453</v>
      </c>
      <c r="C2306" s="153" t="s">
        <v>86</v>
      </c>
      <c r="D2306" s="154" t="s">
        <v>516</v>
      </c>
      <c r="E2306" s="154" t="s">
        <v>104</v>
      </c>
      <c r="F2306" s="154" t="s">
        <v>69</v>
      </c>
      <c r="G2306" s="155" t="str">
        <f>VLOOKUP(Repository_table[[#This Row],[Country of Destination]],$T$11:$U$47,2,)</f>
        <v>East Asia and Pacific</v>
      </c>
      <c r="H2306" s="154" t="s">
        <v>507</v>
      </c>
      <c r="I2306" s="154" t="s">
        <v>297</v>
      </c>
      <c r="J2306" s="156">
        <v>3721100</v>
      </c>
      <c r="K2306" s="157"/>
      <c r="L2306" s="174"/>
      <c r="N2306" s="117"/>
    </row>
    <row r="2307" spans="1:14" s="17" customFormat="1" ht="25" x14ac:dyDescent="0.25">
      <c r="A2307" s="152">
        <v>44334</v>
      </c>
      <c r="B2307" s="153" t="s">
        <v>292</v>
      </c>
      <c r="C2307" s="153" t="s">
        <v>293</v>
      </c>
      <c r="D2307" s="154" t="s">
        <v>393</v>
      </c>
      <c r="E2307" s="154" t="s">
        <v>104</v>
      </c>
      <c r="F2307" s="154" t="s">
        <v>69</v>
      </c>
      <c r="G2307" s="155" t="str">
        <f>VLOOKUP(Repository_table[[#This Row],[Country of Destination]],$T$11:$U$47,2,)</f>
        <v>East Asia and Pacific</v>
      </c>
      <c r="H2307" s="154" t="s">
        <v>155</v>
      </c>
      <c r="I2307" s="154" t="s">
        <v>296</v>
      </c>
      <c r="J2307" s="156">
        <v>3425505</v>
      </c>
      <c r="K2307" s="157"/>
      <c r="L2307" s="174"/>
      <c r="N2307" s="117"/>
    </row>
    <row r="2308" spans="1:14" s="17" customFormat="1" x14ac:dyDescent="0.25">
      <c r="A2308" s="152">
        <v>44334</v>
      </c>
      <c r="B2308" s="153" t="s">
        <v>58</v>
      </c>
      <c r="C2308" s="153" t="s">
        <v>58</v>
      </c>
      <c r="D2308" s="154" t="s">
        <v>243</v>
      </c>
      <c r="E2308" s="154" t="s">
        <v>104</v>
      </c>
      <c r="F2308" s="154" t="s">
        <v>267</v>
      </c>
      <c r="G2308" s="155" t="str">
        <f>VLOOKUP(Repository_table[[#This Row],[Country of Destination]],$T$11:$U$47,2,)</f>
        <v>Latin America and the Caribbean</v>
      </c>
      <c r="H2308" s="154" t="s">
        <v>207</v>
      </c>
      <c r="I2308" s="154" t="s">
        <v>261</v>
      </c>
      <c r="J2308" s="156">
        <v>2925346</v>
      </c>
      <c r="K2308" s="157"/>
      <c r="L2308" s="174"/>
      <c r="N2308" s="117"/>
    </row>
    <row r="2309" spans="1:14" s="17" customFormat="1" x14ac:dyDescent="0.25">
      <c r="A2309" s="152">
        <v>44335</v>
      </c>
      <c r="B2309" s="153" t="s">
        <v>511</v>
      </c>
      <c r="C2309" s="153" t="s">
        <v>204</v>
      </c>
      <c r="D2309" s="154" t="s">
        <v>258</v>
      </c>
      <c r="E2309" s="154" t="s">
        <v>104</v>
      </c>
      <c r="F2309" s="154" t="s">
        <v>109</v>
      </c>
      <c r="G2309" s="155" t="str">
        <f>VLOOKUP(Repository_table[[#This Row],[Country of Destination]],$T$11:$U$47,2,)</f>
        <v>East Asia and Pacific</v>
      </c>
      <c r="H2309" s="154" t="s">
        <v>330</v>
      </c>
      <c r="I2309" s="154" t="s">
        <v>254</v>
      </c>
      <c r="J2309" s="156">
        <v>3283154</v>
      </c>
      <c r="K2309" s="157"/>
      <c r="L2309" s="174"/>
      <c r="N2309" s="117"/>
    </row>
    <row r="2310" spans="1:14" s="17" customFormat="1" x14ac:dyDescent="0.25">
      <c r="A2310" s="152">
        <v>44335</v>
      </c>
      <c r="B2310" s="153" t="s">
        <v>58</v>
      </c>
      <c r="C2310" s="153" t="s">
        <v>58</v>
      </c>
      <c r="D2310" s="154" t="s">
        <v>242</v>
      </c>
      <c r="E2310" s="154" t="s">
        <v>104</v>
      </c>
      <c r="F2310" s="154" t="s">
        <v>109</v>
      </c>
      <c r="G2310" s="155" t="str">
        <f>VLOOKUP(Repository_table[[#This Row],[Country of Destination]],$T$11:$U$47,2,)</f>
        <v>East Asia and Pacific</v>
      </c>
      <c r="H2310" s="154" t="s">
        <v>165</v>
      </c>
      <c r="I2310" s="154" t="s">
        <v>261</v>
      </c>
      <c r="J2310" s="156">
        <v>3674341</v>
      </c>
      <c r="K2310" s="157"/>
      <c r="L2310" s="174"/>
      <c r="N2310" s="117"/>
    </row>
    <row r="2311" spans="1:14" s="17" customFormat="1" x14ac:dyDescent="0.25">
      <c r="A2311" s="152">
        <v>44336</v>
      </c>
      <c r="B2311" s="153" t="s">
        <v>377</v>
      </c>
      <c r="C2311" s="153" t="s">
        <v>448</v>
      </c>
      <c r="D2311" s="154" t="s">
        <v>404</v>
      </c>
      <c r="E2311" s="154" t="s">
        <v>104</v>
      </c>
      <c r="F2311" s="154" t="s">
        <v>169</v>
      </c>
      <c r="G2311" s="155" t="str">
        <f>VLOOKUP(Repository_table[[#This Row],[Country of Destination]],$T$11:$U$47,2,)</f>
        <v>Latin America and the Caribbean</v>
      </c>
      <c r="H2311" s="154" t="s">
        <v>476</v>
      </c>
      <c r="I2311" s="154" t="s">
        <v>378</v>
      </c>
      <c r="J2311" s="156">
        <v>2167607</v>
      </c>
      <c r="K2311" s="157"/>
      <c r="L2311" s="174" t="s">
        <v>57</v>
      </c>
      <c r="N2311" s="117"/>
    </row>
    <row r="2312" spans="1:14" s="17" customFormat="1" x14ac:dyDescent="0.25">
      <c r="A2312" s="152">
        <v>44336</v>
      </c>
      <c r="B2312" s="153" t="s">
        <v>377</v>
      </c>
      <c r="C2312" s="153" t="s">
        <v>448</v>
      </c>
      <c r="D2312" s="154" t="s">
        <v>404</v>
      </c>
      <c r="E2312" s="154" t="s">
        <v>104</v>
      </c>
      <c r="F2312" s="154" t="s">
        <v>65</v>
      </c>
      <c r="G2312" s="155" t="str">
        <f>VLOOKUP(Repository_table[[#This Row],[Country of Destination]],$T$11:$U$47,2,)</f>
        <v>South Asia</v>
      </c>
      <c r="H2312" s="154" t="s">
        <v>476</v>
      </c>
      <c r="I2312" s="154" t="s">
        <v>378</v>
      </c>
      <c r="J2312" s="156">
        <v>1496480</v>
      </c>
      <c r="K2312" s="157"/>
      <c r="L2312" s="174" t="s">
        <v>57</v>
      </c>
      <c r="N2312" s="117"/>
    </row>
    <row r="2313" spans="1:14" s="17" customFormat="1" ht="25" x14ac:dyDescent="0.25">
      <c r="A2313" s="152">
        <v>44336</v>
      </c>
      <c r="B2313" s="153" t="s">
        <v>292</v>
      </c>
      <c r="C2313" s="153" t="s">
        <v>293</v>
      </c>
      <c r="D2313" s="154" t="s">
        <v>394</v>
      </c>
      <c r="E2313" s="154" t="s">
        <v>104</v>
      </c>
      <c r="F2313" s="154" t="s">
        <v>108</v>
      </c>
      <c r="G2313" s="155" t="str">
        <f>VLOOKUP(Repository_table[[#This Row],[Country of Destination]],$T$11:$U$47,2,)</f>
        <v>Latin America and the Caribbean</v>
      </c>
      <c r="H2313" s="154" t="s">
        <v>83</v>
      </c>
      <c r="I2313" s="154" t="s">
        <v>296</v>
      </c>
      <c r="J2313" s="156">
        <v>3580998</v>
      </c>
      <c r="K2313" s="157"/>
      <c r="L2313" s="174"/>
      <c r="N2313" s="117"/>
    </row>
    <row r="2314" spans="1:14" s="17" customFormat="1" ht="25" x14ac:dyDescent="0.25">
      <c r="A2314" s="152">
        <v>44336</v>
      </c>
      <c r="B2314" s="153" t="s">
        <v>449</v>
      </c>
      <c r="C2314" s="153" t="s">
        <v>462</v>
      </c>
      <c r="D2314" s="154" t="s">
        <v>535</v>
      </c>
      <c r="E2314" s="154" t="s">
        <v>104</v>
      </c>
      <c r="F2314" s="154" t="s">
        <v>120</v>
      </c>
      <c r="G2314" s="155" t="str">
        <f>VLOOKUP(Repository_table[[#This Row],[Country of Destination]],$T$11:$U$47,2,)</f>
        <v>Europe and Central Asia</v>
      </c>
      <c r="H2314" s="154" t="s">
        <v>269</v>
      </c>
      <c r="I2314" s="154" t="s">
        <v>421</v>
      </c>
      <c r="J2314" s="156">
        <v>3473521</v>
      </c>
      <c r="K2314" s="157"/>
      <c r="L2314" s="174"/>
      <c r="N2314" s="117"/>
    </row>
    <row r="2315" spans="1:14" s="17" customFormat="1" x14ac:dyDescent="0.25">
      <c r="A2315" s="152">
        <v>44336</v>
      </c>
      <c r="B2315" s="153" t="s">
        <v>58</v>
      </c>
      <c r="C2315" s="153" t="s">
        <v>58</v>
      </c>
      <c r="D2315" s="154" t="s">
        <v>242</v>
      </c>
      <c r="E2315" s="154" t="s">
        <v>104</v>
      </c>
      <c r="F2315" s="154" t="s">
        <v>109</v>
      </c>
      <c r="G2315" s="155" t="str">
        <f>VLOOKUP(Repository_table[[#This Row],[Country of Destination]],$T$11:$U$47,2,)</f>
        <v>East Asia and Pacific</v>
      </c>
      <c r="H2315" s="154" t="s">
        <v>180</v>
      </c>
      <c r="I2315" s="154" t="s">
        <v>261</v>
      </c>
      <c r="J2315" s="156">
        <v>3689786</v>
      </c>
      <c r="K2315" s="157"/>
      <c r="L2315" s="174"/>
      <c r="N2315" s="117"/>
    </row>
    <row r="2316" spans="1:14" s="17" customFormat="1" x14ac:dyDescent="0.25">
      <c r="A2316" s="152">
        <v>44337</v>
      </c>
      <c r="B2316" s="153" t="s">
        <v>377</v>
      </c>
      <c r="C2316" s="153" t="s">
        <v>447</v>
      </c>
      <c r="D2316" s="154" t="s">
        <v>404</v>
      </c>
      <c r="E2316" s="154" t="s">
        <v>104</v>
      </c>
      <c r="F2316" s="154" t="s">
        <v>196</v>
      </c>
      <c r="G2316" s="155" t="str">
        <f>VLOOKUP(Repository_table[[#This Row],[Country of Destination]],$T$11:$U$47,2,)</f>
        <v>Europe and Central Asia</v>
      </c>
      <c r="H2316" s="154" t="s">
        <v>374</v>
      </c>
      <c r="I2316" s="154" t="s">
        <v>378</v>
      </c>
      <c r="J2316" s="156">
        <v>3559691</v>
      </c>
      <c r="K2316" s="157"/>
      <c r="L2316" s="174"/>
      <c r="N2316" s="117"/>
    </row>
    <row r="2317" spans="1:14" s="17" customFormat="1" ht="25" x14ac:dyDescent="0.25">
      <c r="A2317" s="152">
        <v>44337</v>
      </c>
      <c r="B2317" s="153" t="s">
        <v>292</v>
      </c>
      <c r="C2317" s="153" t="s">
        <v>293</v>
      </c>
      <c r="D2317" s="154" t="s">
        <v>393</v>
      </c>
      <c r="E2317" s="154" t="s">
        <v>104</v>
      </c>
      <c r="F2317" s="154" t="s">
        <v>318</v>
      </c>
      <c r="G2317" s="155" t="str">
        <f>VLOOKUP(Repository_table[[#This Row],[Country of Destination]],$T$11:$U$47,2,)</f>
        <v>Europe and Central Asia</v>
      </c>
      <c r="H2317" s="154" t="s">
        <v>341</v>
      </c>
      <c r="I2317" s="154" t="s">
        <v>296</v>
      </c>
      <c r="J2317" s="156">
        <v>3048803</v>
      </c>
      <c r="K2317" s="157"/>
      <c r="L2317" s="174"/>
      <c r="N2317" s="117"/>
    </row>
    <row r="2318" spans="1:14" s="17" customFormat="1" ht="25" x14ac:dyDescent="0.25">
      <c r="A2318" s="152">
        <v>44337</v>
      </c>
      <c r="B2318" s="153" t="s">
        <v>449</v>
      </c>
      <c r="C2318" s="153" t="s">
        <v>462</v>
      </c>
      <c r="D2318" s="154" t="s">
        <v>535</v>
      </c>
      <c r="E2318" s="154" t="s">
        <v>104</v>
      </c>
      <c r="F2318" s="154" t="s">
        <v>352</v>
      </c>
      <c r="G2318" s="155" t="str">
        <f>VLOOKUP(Repository_table[[#This Row],[Country of Destination]],$T$11:$U$47,2,)</f>
        <v>East Asia and Pacific</v>
      </c>
      <c r="H2318" s="154" t="s">
        <v>375</v>
      </c>
      <c r="I2318" s="154" t="s">
        <v>421</v>
      </c>
      <c r="J2318" s="156">
        <v>3702293</v>
      </c>
      <c r="K2318" s="157"/>
      <c r="L2318" s="174"/>
      <c r="N2318" s="117"/>
    </row>
    <row r="2319" spans="1:14" s="17" customFormat="1" x14ac:dyDescent="0.25">
      <c r="A2319" s="152">
        <v>44337</v>
      </c>
      <c r="B2319" s="153" t="s">
        <v>58</v>
      </c>
      <c r="C2319" s="153" t="s">
        <v>58</v>
      </c>
      <c r="D2319" s="154" t="s">
        <v>243</v>
      </c>
      <c r="E2319" s="154" t="s">
        <v>104</v>
      </c>
      <c r="F2319" s="154" t="s">
        <v>69</v>
      </c>
      <c r="G2319" s="155" t="str">
        <f>VLOOKUP(Repository_table[[#This Row],[Country of Destination]],$T$11:$U$47,2,)</f>
        <v>East Asia and Pacific</v>
      </c>
      <c r="H2319" s="154" t="s">
        <v>247</v>
      </c>
      <c r="I2319" s="154" t="s">
        <v>261</v>
      </c>
      <c r="J2319" s="156">
        <v>3626630</v>
      </c>
      <c r="K2319" s="157"/>
      <c r="L2319" s="174"/>
      <c r="N2319" s="117"/>
    </row>
    <row r="2320" spans="1:14" s="17" customFormat="1" ht="25" x14ac:dyDescent="0.25">
      <c r="A2320" s="152">
        <v>44338</v>
      </c>
      <c r="B2320" s="153" t="s">
        <v>449</v>
      </c>
      <c r="C2320" s="153" t="s">
        <v>462</v>
      </c>
      <c r="D2320" s="154" t="s">
        <v>535</v>
      </c>
      <c r="E2320" s="154" t="s">
        <v>104</v>
      </c>
      <c r="F2320" s="154" t="s">
        <v>66</v>
      </c>
      <c r="G2320" s="155" t="str">
        <f>VLOOKUP(Repository_table[[#This Row],[Country of Destination]],$T$11:$U$47,2,)</f>
        <v>Europe and Central Asia</v>
      </c>
      <c r="H2320" s="154" t="s">
        <v>278</v>
      </c>
      <c r="I2320" s="154" t="s">
        <v>421</v>
      </c>
      <c r="J2320" s="156">
        <v>3379812</v>
      </c>
      <c r="K2320" s="157"/>
      <c r="L2320" s="174"/>
      <c r="N2320" s="117"/>
    </row>
    <row r="2321" spans="1:14" s="17" customFormat="1" x14ac:dyDescent="0.25">
      <c r="A2321" s="152">
        <v>44338</v>
      </c>
      <c r="B2321" s="153" t="s">
        <v>58</v>
      </c>
      <c r="C2321" s="153" t="s">
        <v>58</v>
      </c>
      <c r="D2321" s="154" t="s">
        <v>243</v>
      </c>
      <c r="E2321" s="154" t="s">
        <v>104</v>
      </c>
      <c r="F2321" s="154" t="s">
        <v>69</v>
      </c>
      <c r="G2321" s="155" t="str">
        <f>VLOOKUP(Repository_table[[#This Row],[Country of Destination]],$T$11:$U$47,2,)</f>
        <v>East Asia and Pacific</v>
      </c>
      <c r="H2321" s="154" t="s">
        <v>529</v>
      </c>
      <c r="I2321" s="154" t="s">
        <v>261</v>
      </c>
      <c r="J2321" s="156">
        <v>3628224</v>
      </c>
      <c r="K2321" s="157"/>
      <c r="L2321" s="174"/>
      <c r="N2321" s="117"/>
    </row>
    <row r="2322" spans="1:14" s="17" customFormat="1" x14ac:dyDescent="0.25">
      <c r="A2322" s="152">
        <v>44339</v>
      </c>
      <c r="B2322" s="153" t="s">
        <v>58</v>
      </c>
      <c r="C2322" s="153" t="s">
        <v>58</v>
      </c>
      <c r="D2322" s="154" t="s">
        <v>243</v>
      </c>
      <c r="E2322" s="154" t="s">
        <v>104</v>
      </c>
      <c r="F2322" s="154" t="s">
        <v>170</v>
      </c>
      <c r="G2322" s="155" t="str">
        <f>VLOOKUP(Repository_table[[#This Row],[Country of Destination]],$T$11:$U$47,2,)</f>
        <v>Latin America and the Caribbean</v>
      </c>
      <c r="H2322" s="154" t="s">
        <v>77</v>
      </c>
      <c r="I2322" s="154" t="s">
        <v>261</v>
      </c>
      <c r="J2322" s="156">
        <v>2138510</v>
      </c>
      <c r="K2322" s="157"/>
      <c r="L2322" s="174" t="s">
        <v>57</v>
      </c>
      <c r="N2322" s="117"/>
    </row>
    <row r="2323" spans="1:14" s="17" customFormat="1" x14ac:dyDescent="0.25">
      <c r="A2323" s="152">
        <v>44339</v>
      </c>
      <c r="B2323" s="153" t="s">
        <v>58</v>
      </c>
      <c r="C2323" s="153" t="s">
        <v>58</v>
      </c>
      <c r="D2323" s="154" t="s">
        <v>243</v>
      </c>
      <c r="E2323" s="154" t="s">
        <v>104</v>
      </c>
      <c r="F2323" s="154" t="s">
        <v>169</v>
      </c>
      <c r="G2323" s="155" t="str">
        <f>VLOOKUP(Repository_table[[#This Row],[Country of Destination]],$T$11:$U$47,2,)</f>
        <v>Latin America and the Caribbean</v>
      </c>
      <c r="H2323" s="154" t="s">
        <v>77</v>
      </c>
      <c r="I2323" s="154" t="s">
        <v>261</v>
      </c>
      <c r="J2323" s="156">
        <v>1414346</v>
      </c>
      <c r="K2323" s="157"/>
      <c r="L2323" s="174" t="s">
        <v>57</v>
      </c>
      <c r="N2323" s="117"/>
    </row>
    <row r="2324" spans="1:14" s="17" customFormat="1" x14ac:dyDescent="0.25">
      <c r="A2324" s="152">
        <v>44340</v>
      </c>
      <c r="B2324" s="153" t="s">
        <v>377</v>
      </c>
      <c r="C2324" s="153" t="s">
        <v>447</v>
      </c>
      <c r="D2324" s="154" t="s">
        <v>404</v>
      </c>
      <c r="E2324" s="154" t="s">
        <v>104</v>
      </c>
      <c r="F2324" s="154" t="s">
        <v>65</v>
      </c>
      <c r="G2324" s="155" t="str">
        <f>VLOOKUP(Repository_table[[#This Row],[Country of Destination]],$T$11:$U$47,2,)</f>
        <v>South Asia</v>
      </c>
      <c r="H2324" s="154" t="s">
        <v>560</v>
      </c>
      <c r="I2324" s="154" t="s">
        <v>378</v>
      </c>
      <c r="J2324" s="156">
        <v>3050599</v>
      </c>
      <c r="K2324" s="157"/>
      <c r="L2324" s="174"/>
      <c r="N2324" s="117"/>
    </row>
    <row r="2325" spans="1:14" s="17" customFormat="1" ht="25" x14ac:dyDescent="0.25">
      <c r="A2325" s="152">
        <v>44340</v>
      </c>
      <c r="B2325" s="153" t="s">
        <v>292</v>
      </c>
      <c r="C2325" s="153" t="s">
        <v>293</v>
      </c>
      <c r="D2325" s="154" t="s">
        <v>393</v>
      </c>
      <c r="E2325" s="154" t="s">
        <v>104</v>
      </c>
      <c r="F2325" s="154" t="s">
        <v>169</v>
      </c>
      <c r="G2325" s="155" t="str">
        <f>VLOOKUP(Repository_table[[#This Row],[Country of Destination]],$T$11:$U$47,2,)</f>
        <v>Latin America and the Caribbean</v>
      </c>
      <c r="H2325" s="154" t="s">
        <v>498</v>
      </c>
      <c r="I2325" s="154" t="s">
        <v>296</v>
      </c>
      <c r="J2325" s="156">
        <v>3286322</v>
      </c>
      <c r="K2325" s="157"/>
      <c r="L2325" s="174"/>
      <c r="N2325" s="117"/>
    </row>
    <row r="2326" spans="1:14" s="17" customFormat="1" ht="25" x14ac:dyDescent="0.25">
      <c r="A2326" s="152">
        <v>44340</v>
      </c>
      <c r="B2326" s="153" t="s">
        <v>424</v>
      </c>
      <c r="C2326" s="153" t="s">
        <v>449</v>
      </c>
      <c r="D2326" s="154" t="s">
        <v>450</v>
      </c>
      <c r="E2326" s="154" t="s">
        <v>104</v>
      </c>
      <c r="F2326" s="154" t="s">
        <v>109</v>
      </c>
      <c r="G2326" s="155" t="str">
        <f>VLOOKUP(Repository_table[[#This Row],[Country of Destination]],$T$11:$U$47,2,)</f>
        <v>East Asia and Pacific</v>
      </c>
      <c r="H2326" s="154" t="s">
        <v>158</v>
      </c>
      <c r="I2326" s="154" t="s">
        <v>421</v>
      </c>
      <c r="J2326" s="156">
        <v>3836019</v>
      </c>
      <c r="K2326" s="157"/>
      <c r="L2326" s="174"/>
      <c r="N2326" s="117"/>
    </row>
    <row r="2327" spans="1:14" s="17" customFormat="1" x14ac:dyDescent="0.25">
      <c r="A2327" s="152">
        <v>44340</v>
      </c>
      <c r="B2327" s="153" t="s">
        <v>58</v>
      </c>
      <c r="C2327" s="153" t="s">
        <v>58</v>
      </c>
      <c r="D2327" s="154" t="s">
        <v>243</v>
      </c>
      <c r="E2327" s="154" t="s">
        <v>104</v>
      </c>
      <c r="F2327" s="154" t="s">
        <v>65</v>
      </c>
      <c r="G2327" s="155" t="str">
        <f>VLOOKUP(Repository_table[[#This Row],[Country of Destination]],$T$11:$U$47,2,)</f>
        <v>South Asia</v>
      </c>
      <c r="H2327" s="154" t="s">
        <v>519</v>
      </c>
      <c r="I2327" s="154" t="s">
        <v>261</v>
      </c>
      <c r="J2327" s="156">
        <v>3034677</v>
      </c>
      <c r="K2327" s="157"/>
      <c r="L2327" s="174"/>
      <c r="N2327" s="117"/>
    </row>
    <row r="2328" spans="1:14" s="17" customFormat="1" x14ac:dyDescent="0.25">
      <c r="A2328" s="152">
        <v>44341</v>
      </c>
      <c r="B2328" s="153" t="s">
        <v>377</v>
      </c>
      <c r="C2328" s="153" t="s">
        <v>475</v>
      </c>
      <c r="D2328" s="154" t="s">
        <v>466</v>
      </c>
      <c r="E2328" s="154" t="s">
        <v>104</v>
      </c>
      <c r="F2328" s="154" t="s">
        <v>178</v>
      </c>
      <c r="G2328" s="155" t="str">
        <f>VLOOKUP(Repository_table[[#This Row],[Country of Destination]],$T$11:$U$47,2,)</f>
        <v>Latin America and the Caribbean</v>
      </c>
      <c r="H2328" s="154" t="s">
        <v>526</v>
      </c>
      <c r="I2328" s="154" t="s">
        <v>378</v>
      </c>
      <c r="J2328" s="156">
        <v>2341301</v>
      </c>
      <c r="K2328" s="157"/>
      <c r="L2328" s="174"/>
      <c r="N2328" s="117"/>
    </row>
    <row r="2329" spans="1:14" s="17" customFormat="1" ht="25" x14ac:dyDescent="0.25">
      <c r="A2329" s="152">
        <v>44341</v>
      </c>
      <c r="B2329" s="153" t="s">
        <v>292</v>
      </c>
      <c r="C2329" s="153" t="s">
        <v>293</v>
      </c>
      <c r="D2329" s="154" t="s">
        <v>393</v>
      </c>
      <c r="E2329" s="154" t="s">
        <v>104</v>
      </c>
      <c r="F2329" s="154" t="s">
        <v>196</v>
      </c>
      <c r="G2329" s="155" t="str">
        <f>VLOOKUP(Repository_table[[#This Row],[Country of Destination]],$T$11:$U$47,2,)</f>
        <v>Europe and Central Asia</v>
      </c>
      <c r="H2329" s="154" t="s">
        <v>503</v>
      </c>
      <c r="I2329" s="154" t="s">
        <v>296</v>
      </c>
      <c r="J2329" s="156">
        <v>3288336</v>
      </c>
      <c r="K2329" s="157"/>
      <c r="L2329" s="174"/>
      <c r="N2329" s="117"/>
    </row>
    <row r="2330" spans="1:14" s="17" customFormat="1" x14ac:dyDescent="0.25">
      <c r="A2330" s="152">
        <v>44341</v>
      </c>
      <c r="B2330" s="153" t="s">
        <v>511</v>
      </c>
      <c r="C2330" s="153" t="s">
        <v>203</v>
      </c>
      <c r="D2330" s="154" t="s">
        <v>253</v>
      </c>
      <c r="E2330" s="154" t="s">
        <v>104</v>
      </c>
      <c r="F2330" s="154" t="s">
        <v>65</v>
      </c>
      <c r="G2330" s="155" t="str">
        <f>VLOOKUP(Repository_table[[#This Row],[Country of Destination]],$T$11:$U$47,2,)</f>
        <v>South Asia</v>
      </c>
      <c r="H2330" s="154" t="s">
        <v>549</v>
      </c>
      <c r="I2330" s="154" t="s">
        <v>254</v>
      </c>
      <c r="J2330" s="156">
        <v>3702597</v>
      </c>
      <c r="K2330" s="157"/>
      <c r="L2330" s="174"/>
      <c r="N2330" s="117"/>
    </row>
    <row r="2331" spans="1:14" s="17" customFormat="1" x14ac:dyDescent="0.25">
      <c r="A2331" s="152">
        <v>44341</v>
      </c>
      <c r="B2331" s="153" t="s">
        <v>58</v>
      </c>
      <c r="C2331" s="153" t="s">
        <v>58</v>
      </c>
      <c r="D2331" s="154" t="s">
        <v>243</v>
      </c>
      <c r="E2331" s="154" t="s">
        <v>104</v>
      </c>
      <c r="F2331" s="154" t="s">
        <v>65</v>
      </c>
      <c r="G2331" s="155" t="str">
        <f>VLOOKUP(Repository_table[[#This Row],[Country of Destination]],$T$11:$U$47,2,)</f>
        <v>South Asia</v>
      </c>
      <c r="H2331" s="154" t="s">
        <v>557</v>
      </c>
      <c r="I2331" s="154" t="s">
        <v>261</v>
      </c>
      <c r="J2331" s="156">
        <v>3271962</v>
      </c>
      <c r="K2331" s="157"/>
      <c r="L2331" s="174"/>
      <c r="N2331" s="117"/>
    </row>
    <row r="2332" spans="1:14" s="17" customFormat="1" ht="25" x14ac:dyDescent="0.25">
      <c r="A2332" s="152">
        <v>44342</v>
      </c>
      <c r="B2332" s="153" t="s">
        <v>449</v>
      </c>
      <c r="C2332" s="153" t="s">
        <v>462</v>
      </c>
      <c r="D2332" s="154" t="s">
        <v>535</v>
      </c>
      <c r="E2332" s="154" t="s">
        <v>104</v>
      </c>
      <c r="F2332" s="154" t="s">
        <v>78</v>
      </c>
      <c r="G2332" s="155" t="str">
        <f>VLOOKUP(Repository_table[[#This Row],[Country of Destination]],$T$11:$U$47,2,)</f>
        <v>East Asia and Pacific</v>
      </c>
      <c r="H2332" s="154" t="s">
        <v>513</v>
      </c>
      <c r="I2332" s="154" t="s">
        <v>421</v>
      </c>
      <c r="J2332" s="156">
        <v>3672618</v>
      </c>
      <c r="K2332" s="157"/>
      <c r="L2332" s="174"/>
      <c r="N2332" s="117"/>
    </row>
    <row r="2333" spans="1:14" s="17" customFormat="1" x14ac:dyDescent="0.25">
      <c r="A2333" s="152">
        <v>44342</v>
      </c>
      <c r="B2333" s="153" t="s">
        <v>58</v>
      </c>
      <c r="C2333" s="153" t="s">
        <v>58</v>
      </c>
      <c r="D2333" s="154" t="s">
        <v>243</v>
      </c>
      <c r="E2333" s="154" t="s">
        <v>104</v>
      </c>
      <c r="F2333" s="154" t="s">
        <v>244</v>
      </c>
      <c r="G2333" s="155" t="str">
        <f>VLOOKUP(Repository_table[[#This Row],[Country of Destination]],$T$11:$U$47,2,)</f>
        <v>Europe and Central Asia</v>
      </c>
      <c r="H2333" s="154" t="s">
        <v>123</v>
      </c>
      <c r="I2333" s="154" t="s">
        <v>261</v>
      </c>
      <c r="J2333" s="156">
        <v>2922873</v>
      </c>
      <c r="K2333" s="157"/>
      <c r="L2333" s="174"/>
      <c r="N2333" s="117"/>
    </row>
    <row r="2334" spans="1:14" s="17" customFormat="1" x14ac:dyDescent="0.25">
      <c r="A2334" s="152">
        <v>44343</v>
      </c>
      <c r="B2334" s="153" t="s">
        <v>377</v>
      </c>
      <c r="C2334" s="153" t="s">
        <v>448</v>
      </c>
      <c r="D2334" s="154" t="s">
        <v>404</v>
      </c>
      <c r="E2334" s="154" t="s">
        <v>104</v>
      </c>
      <c r="F2334" s="154" t="s">
        <v>78</v>
      </c>
      <c r="G2334" s="155" t="str">
        <f>VLOOKUP(Repository_table[[#This Row],[Country of Destination]],$T$11:$U$47,2,)</f>
        <v>East Asia and Pacific</v>
      </c>
      <c r="H2334" s="154" t="s">
        <v>561</v>
      </c>
      <c r="I2334" s="154" t="s">
        <v>378</v>
      </c>
      <c r="J2334" s="156">
        <v>3558021</v>
      </c>
      <c r="K2334" s="157"/>
      <c r="L2334" s="174"/>
      <c r="N2334" s="117"/>
    </row>
    <row r="2335" spans="1:14" s="17" customFormat="1" x14ac:dyDescent="0.25">
      <c r="A2335" s="152">
        <v>44343</v>
      </c>
      <c r="B2335" s="153" t="s">
        <v>58</v>
      </c>
      <c r="C2335" s="153" t="s">
        <v>58</v>
      </c>
      <c r="D2335" s="154" t="s">
        <v>243</v>
      </c>
      <c r="E2335" s="154" t="s">
        <v>104</v>
      </c>
      <c r="F2335" s="154" t="s">
        <v>352</v>
      </c>
      <c r="G2335" s="155" t="str">
        <f>VLOOKUP(Repository_table[[#This Row],[Country of Destination]],$T$11:$U$47,2,)</f>
        <v>East Asia and Pacific</v>
      </c>
      <c r="H2335" s="154" t="s">
        <v>367</v>
      </c>
      <c r="I2335" s="154" t="s">
        <v>261</v>
      </c>
      <c r="J2335" s="156">
        <v>3138912</v>
      </c>
      <c r="K2335" s="157"/>
      <c r="L2335" s="174"/>
      <c r="N2335" s="117"/>
    </row>
    <row r="2336" spans="1:14" s="17" customFormat="1" x14ac:dyDescent="0.25">
      <c r="A2336" s="152">
        <v>44344</v>
      </c>
      <c r="B2336" s="153" t="s">
        <v>377</v>
      </c>
      <c r="C2336" s="153" t="s">
        <v>475</v>
      </c>
      <c r="D2336" s="154" t="s">
        <v>466</v>
      </c>
      <c r="E2336" s="154" t="s">
        <v>104</v>
      </c>
      <c r="F2336" s="154" t="s">
        <v>283</v>
      </c>
      <c r="G2336" s="155" t="str">
        <f>VLOOKUP(Repository_table[[#This Row],[Country of Destination]],$T$11:$U$47,2,)</f>
        <v>East Asia and Pacific</v>
      </c>
      <c r="H2336" s="154" t="s">
        <v>344</v>
      </c>
      <c r="I2336" s="154" t="s">
        <v>378</v>
      </c>
      <c r="J2336" s="156">
        <v>3089270</v>
      </c>
      <c r="K2336" s="157"/>
      <c r="L2336" s="174"/>
      <c r="N2336" s="117"/>
    </row>
    <row r="2337" spans="1:14" s="17" customFormat="1" ht="25" x14ac:dyDescent="0.25">
      <c r="A2337" s="152">
        <v>44344</v>
      </c>
      <c r="B2337" s="153" t="s">
        <v>292</v>
      </c>
      <c r="C2337" s="153" t="s">
        <v>293</v>
      </c>
      <c r="D2337" s="154" t="s">
        <v>393</v>
      </c>
      <c r="E2337" s="154" t="s">
        <v>104</v>
      </c>
      <c r="F2337" s="154" t="s">
        <v>196</v>
      </c>
      <c r="G2337" s="155" t="str">
        <f>VLOOKUP(Repository_table[[#This Row],[Country of Destination]],$T$11:$U$47,2,)</f>
        <v>Europe and Central Asia</v>
      </c>
      <c r="H2337" s="154" t="s">
        <v>472</v>
      </c>
      <c r="I2337" s="154" t="s">
        <v>296</v>
      </c>
      <c r="J2337" s="28">
        <v>3451619</v>
      </c>
      <c r="K2337" s="157"/>
      <c r="L2337" s="174"/>
      <c r="N2337" s="117"/>
    </row>
    <row r="2338" spans="1:14" s="17" customFormat="1" ht="25" x14ac:dyDescent="0.25">
      <c r="A2338" s="152">
        <v>44344</v>
      </c>
      <c r="B2338" s="153" t="s">
        <v>424</v>
      </c>
      <c r="C2338" s="153" t="s">
        <v>449</v>
      </c>
      <c r="D2338" s="154" t="s">
        <v>533</v>
      </c>
      <c r="E2338" s="154" t="s">
        <v>104</v>
      </c>
      <c r="F2338" s="154" t="s">
        <v>170</v>
      </c>
      <c r="G2338" s="155" t="str">
        <f>VLOOKUP(Repository_table[[#This Row],[Country of Destination]],$T$11:$U$47,2,)</f>
        <v>Latin America and the Caribbean</v>
      </c>
      <c r="H2338" s="154" t="s">
        <v>552</v>
      </c>
      <c r="I2338" s="154" t="s">
        <v>421</v>
      </c>
      <c r="J2338" s="156">
        <v>2066004</v>
      </c>
      <c r="K2338" s="157"/>
      <c r="L2338" s="174" t="s">
        <v>57</v>
      </c>
      <c r="N2338" s="117"/>
    </row>
    <row r="2339" spans="1:14" s="17" customFormat="1" ht="25" x14ac:dyDescent="0.25">
      <c r="A2339" s="152">
        <v>44344</v>
      </c>
      <c r="B2339" s="153" t="s">
        <v>424</v>
      </c>
      <c r="C2339" s="153" t="s">
        <v>449</v>
      </c>
      <c r="D2339" s="154" t="s">
        <v>533</v>
      </c>
      <c r="E2339" s="154" t="s">
        <v>104</v>
      </c>
      <c r="F2339" s="154" t="s">
        <v>169</v>
      </c>
      <c r="G2339" s="155" t="str">
        <f>VLOOKUP(Repository_table[[#This Row],[Country of Destination]],$T$11:$U$47,2,)</f>
        <v>Latin America and the Caribbean</v>
      </c>
      <c r="H2339" s="154" t="s">
        <v>552</v>
      </c>
      <c r="I2339" s="154" t="s">
        <v>421</v>
      </c>
      <c r="J2339" s="156">
        <v>1610527</v>
      </c>
      <c r="K2339" s="157"/>
      <c r="L2339" s="174" t="s">
        <v>57</v>
      </c>
      <c r="N2339" s="117"/>
    </row>
    <row r="2340" spans="1:14" s="17" customFormat="1" x14ac:dyDescent="0.25">
      <c r="A2340" s="152">
        <v>44344</v>
      </c>
      <c r="B2340" s="153" t="s">
        <v>58</v>
      </c>
      <c r="C2340" s="153" t="s">
        <v>58</v>
      </c>
      <c r="D2340" s="154" t="s">
        <v>242</v>
      </c>
      <c r="E2340" s="154" t="s">
        <v>104</v>
      </c>
      <c r="F2340" s="154" t="s">
        <v>108</v>
      </c>
      <c r="G2340" s="155" t="str">
        <f>VLOOKUP(Repository_table[[#This Row],[Country of Destination]],$T$11:$U$47,2,)</f>
        <v>Latin America and the Caribbean</v>
      </c>
      <c r="H2340" s="154" t="s">
        <v>151</v>
      </c>
      <c r="I2340" s="154" t="s">
        <v>261</v>
      </c>
      <c r="J2340" s="156">
        <v>3532601</v>
      </c>
      <c r="K2340" s="157"/>
      <c r="L2340" s="174" t="s">
        <v>57</v>
      </c>
      <c r="N2340" s="117"/>
    </row>
    <row r="2341" spans="1:14" s="17" customFormat="1" x14ac:dyDescent="0.25">
      <c r="A2341" s="152">
        <v>44345</v>
      </c>
      <c r="B2341" s="153" t="s">
        <v>511</v>
      </c>
      <c r="C2341" s="153" t="s">
        <v>204</v>
      </c>
      <c r="D2341" s="154" t="s">
        <v>258</v>
      </c>
      <c r="E2341" s="154" t="s">
        <v>104</v>
      </c>
      <c r="F2341" s="154" t="s">
        <v>109</v>
      </c>
      <c r="G2341" s="155" t="str">
        <f>VLOOKUP(Repository_table[[#This Row],[Country of Destination]],$T$11:$U$47,2,)</f>
        <v>East Asia and Pacific</v>
      </c>
      <c r="H2341" s="154" t="s">
        <v>226</v>
      </c>
      <c r="I2341" s="154" t="s">
        <v>254</v>
      </c>
      <c r="J2341" s="156">
        <v>3473941</v>
      </c>
      <c r="K2341" s="157"/>
      <c r="L2341" s="174"/>
      <c r="N2341" s="117"/>
    </row>
    <row r="2342" spans="1:14" s="17" customFormat="1" ht="25" x14ac:dyDescent="0.25">
      <c r="A2342" s="152">
        <v>44345</v>
      </c>
      <c r="B2342" s="153" t="s">
        <v>424</v>
      </c>
      <c r="C2342" s="153" t="s">
        <v>449</v>
      </c>
      <c r="D2342" s="154" t="s">
        <v>533</v>
      </c>
      <c r="E2342" s="154" t="s">
        <v>104</v>
      </c>
      <c r="F2342" s="154" t="s">
        <v>170</v>
      </c>
      <c r="G2342" s="155" t="str">
        <f>VLOOKUP(Repository_table[[#This Row],[Country of Destination]],$T$11:$U$47,2,)</f>
        <v>Latin America and the Caribbean</v>
      </c>
      <c r="H2342" s="154" t="s">
        <v>524</v>
      </c>
      <c r="I2342" s="154" t="s">
        <v>421</v>
      </c>
      <c r="J2342" s="156">
        <v>2186356</v>
      </c>
      <c r="K2342" s="157"/>
      <c r="L2342" s="174" t="s">
        <v>241</v>
      </c>
      <c r="N2342" s="117"/>
    </row>
    <row r="2343" spans="1:14" s="17" customFormat="1" ht="25" x14ac:dyDescent="0.25">
      <c r="A2343" s="152">
        <v>44345</v>
      </c>
      <c r="B2343" s="153" t="s">
        <v>424</v>
      </c>
      <c r="C2343" s="153" t="s">
        <v>449</v>
      </c>
      <c r="D2343" s="154" t="s">
        <v>533</v>
      </c>
      <c r="E2343" s="154" t="s">
        <v>104</v>
      </c>
      <c r="F2343" s="154" t="s">
        <v>169</v>
      </c>
      <c r="G2343" s="155" t="str">
        <f>VLOOKUP(Repository_table[[#This Row],[Country of Destination]],$T$11:$U$47,2,)</f>
        <v>Latin America and the Caribbean</v>
      </c>
      <c r="H2343" s="154" t="s">
        <v>524</v>
      </c>
      <c r="I2343" s="154" t="s">
        <v>421</v>
      </c>
      <c r="J2343" s="156">
        <v>1268788</v>
      </c>
      <c r="K2343" s="157"/>
      <c r="L2343" s="174" t="s">
        <v>241</v>
      </c>
      <c r="N2343" s="117"/>
    </row>
    <row r="2344" spans="1:14" s="17" customFormat="1" x14ac:dyDescent="0.25">
      <c r="A2344" s="152">
        <v>44345</v>
      </c>
      <c r="B2344" s="153" t="s">
        <v>58</v>
      </c>
      <c r="C2344" s="153" t="s">
        <v>58</v>
      </c>
      <c r="D2344" s="154" t="s">
        <v>243</v>
      </c>
      <c r="E2344" s="154" t="s">
        <v>104</v>
      </c>
      <c r="F2344" s="154" t="s">
        <v>294</v>
      </c>
      <c r="G2344" s="155" t="str">
        <f>VLOOKUP(Repository_table[[#This Row],[Country of Destination]],$T$11:$U$47,2,)</f>
        <v>Europe and Central Asia</v>
      </c>
      <c r="H2344" s="154" t="s">
        <v>251</v>
      </c>
      <c r="I2344" s="154" t="s">
        <v>261</v>
      </c>
      <c r="J2344" s="156">
        <v>3336770</v>
      </c>
      <c r="K2344" s="157"/>
      <c r="L2344" s="174"/>
      <c r="N2344" s="117"/>
    </row>
    <row r="2345" spans="1:14" s="17" customFormat="1" x14ac:dyDescent="0.25">
      <c r="A2345" s="152">
        <v>44346</v>
      </c>
      <c r="B2345" s="153" t="s">
        <v>377</v>
      </c>
      <c r="C2345" s="153" t="s">
        <v>447</v>
      </c>
      <c r="D2345" s="154" t="s">
        <v>404</v>
      </c>
      <c r="E2345" s="154" t="s">
        <v>104</v>
      </c>
      <c r="F2345" s="154" t="s">
        <v>357</v>
      </c>
      <c r="G2345" s="155" t="str">
        <f>VLOOKUP(Repository_table[[#This Row],[Country of Destination]],$T$11:$U$47,2,)</f>
        <v>Europe and Central Asia</v>
      </c>
      <c r="H2345" s="154" t="s">
        <v>127</v>
      </c>
      <c r="I2345" s="154" t="s">
        <v>378</v>
      </c>
      <c r="J2345" s="156">
        <v>2100143</v>
      </c>
      <c r="K2345" s="157"/>
      <c r="L2345" s="174"/>
      <c r="N2345" s="117"/>
    </row>
    <row r="2346" spans="1:14" s="17" customFormat="1" ht="25" x14ac:dyDescent="0.25">
      <c r="A2346" s="152">
        <v>44346</v>
      </c>
      <c r="B2346" s="153" t="s">
        <v>292</v>
      </c>
      <c r="C2346" s="153" t="s">
        <v>293</v>
      </c>
      <c r="D2346" s="154" t="s">
        <v>394</v>
      </c>
      <c r="E2346" s="154" t="s">
        <v>104</v>
      </c>
      <c r="F2346" s="154" t="s">
        <v>108</v>
      </c>
      <c r="G2346" s="155" t="str">
        <f>VLOOKUP(Repository_table[[#This Row],[Country of Destination]],$T$11:$U$47,2,)</f>
        <v>Latin America and the Caribbean</v>
      </c>
      <c r="H2346" s="154" t="s">
        <v>416</v>
      </c>
      <c r="I2346" s="154" t="s">
        <v>296</v>
      </c>
      <c r="J2346" s="156">
        <v>3712402</v>
      </c>
      <c r="K2346" s="157"/>
      <c r="L2346" s="174"/>
      <c r="N2346" s="117"/>
    </row>
    <row r="2347" spans="1:14" s="17" customFormat="1" x14ac:dyDescent="0.25">
      <c r="A2347" s="152">
        <v>44346</v>
      </c>
      <c r="B2347" s="153" t="s">
        <v>58</v>
      </c>
      <c r="C2347" s="153" t="s">
        <v>58</v>
      </c>
      <c r="D2347" s="154" t="s">
        <v>243</v>
      </c>
      <c r="E2347" s="154" t="s">
        <v>104</v>
      </c>
      <c r="F2347" s="154" t="s">
        <v>443</v>
      </c>
      <c r="G2347" s="155" t="str">
        <f>VLOOKUP(Repository_table[[#This Row],[Country of Destination]],$T$11:$U$47,2,)</f>
        <v>South Asia</v>
      </c>
      <c r="H2347" s="154" t="s">
        <v>328</v>
      </c>
      <c r="I2347" s="154" t="s">
        <v>261</v>
      </c>
      <c r="J2347" s="156">
        <v>3293710</v>
      </c>
      <c r="K2347" s="157"/>
      <c r="L2347" s="174"/>
      <c r="N2347" s="117"/>
    </row>
    <row r="2348" spans="1:14" s="17" customFormat="1" x14ac:dyDescent="0.25">
      <c r="A2348" s="152">
        <v>44346</v>
      </c>
      <c r="B2348" s="153" t="s">
        <v>453</v>
      </c>
      <c r="C2348" s="153" t="s">
        <v>86</v>
      </c>
      <c r="D2348" s="154" t="s">
        <v>515</v>
      </c>
      <c r="E2348" s="154" t="s">
        <v>104</v>
      </c>
      <c r="F2348" s="154" t="s">
        <v>108</v>
      </c>
      <c r="G2348" s="155" t="str">
        <f>VLOOKUP(Repository_table[[#This Row],[Country of Destination]],$T$11:$U$47,2,)</f>
        <v>Latin America and the Caribbean</v>
      </c>
      <c r="H2348" s="154" t="s">
        <v>240</v>
      </c>
      <c r="I2348" s="154" t="s">
        <v>297</v>
      </c>
      <c r="J2348" s="156">
        <v>3155079</v>
      </c>
      <c r="K2348" s="157"/>
      <c r="L2348" s="174"/>
      <c r="N2348" s="117"/>
    </row>
    <row r="2349" spans="1:14" s="17" customFormat="1" ht="25" x14ac:dyDescent="0.25">
      <c r="A2349" s="152">
        <v>44347</v>
      </c>
      <c r="B2349" s="153" t="s">
        <v>449</v>
      </c>
      <c r="C2349" s="153" t="s">
        <v>462</v>
      </c>
      <c r="D2349" s="154" t="s">
        <v>535</v>
      </c>
      <c r="E2349" s="154" t="s">
        <v>104</v>
      </c>
      <c r="F2349" s="154" t="s">
        <v>78</v>
      </c>
      <c r="G2349" s="155" t="str">
        <f>VLOOKUP(Repository_table[[#This Row],[Country of Destination]],$T$11:$U$47,2,)</f>
        <v>East Asia and Pacific</v>
      </c>
      <c r="H2349" s="154" t="s">
        <v>287</v>
      </c>
      <c r="I2349" s="154" t="s">
        <v>421</v>
      </c>
      <c r="J2349" s="156">
        <v>3405069</v>
      </c>
      <c r="K2349" s="157"/>
      <c r="L2349" s="174"/>
      <c r="N2349" s="117"/>
    </row>
    <row r="2350" spans="1:14" s="17" customFormat="1" x14ac:dyDescent="0.25">
      <c r="A2350" s="152">
        <v>44347</v>
      </c>
      <c r="B2350" s="153" t="s">
        <v>58</v>
      </c>
      <c r="C2350" s="153" t="s">
        <v>58</v>
      </c>
      <c r="D2350" s="154" t="s">
        <v>243</v>
      </c>
      <c r="E2350" s="154" t="s">
        <v>104</v>
      </c>
      <c r="F2350" s="154" t="s">
        <v>69</v>
      </c>
      <c r="G2350" s="155" t="str">
        <f>VLOOKUP(Repository_table[[#This Row],[Country of Destination]],$T$11:$U$47,2,)</f>
        <v>East Asia and Pacific</v>
      </c>
      <c r="H2350" s="154" t="s">
        <v>491</v>
      </c>
      <c r="I2350" s="154" t="s">
        <v>261</v>
      </c>
      <c r="J2350" s="156">
        <v>3077845</v>
      </c>
      <c r="K2350" s="157"/>
      <c r="L2350" s="174"/>
      <c r="N2350" s="117"/>
    </row>
    <row r="2351" spans="1:14" s="17" customFormat="1" x14ac:dyDescent="0.25">
      <c r="A2351" s="152">
        <v>44347</v>
      </c>
      <c r="B2351" s="153" t="s">
        <v>58</v>
      </c>
      <c r="C2351" s="153" t="s">
        <v>58</v>
      </c>
      <c r="D2351" s="154" t="s">
        <v>242</v>
      </c>
      <c r="E2351" s="154" t="s">
        <v>104</v>
      </c>
      <c r="F2351" s="154" t="s">
        <v>177</v>
      </c>
      <c r="G2351" s="155" t="str">
        <f>VLOOKUP(Repository_table[[#This Row],[Country of Destination]],$T$11:$U$47,2,)</f>
        <v>Latin America and the Caribbean</v>
      </c>
      <c r="H2351" s="154" t="s">
        <v>349</v>
      </c>
      <c r="I2351" s="154" t="s">
        <v>261</v>
      </c>
      <c r="J2351" s="156">
        <v>2946150</v>
      </c>
      <c r="K2351" s="157"/>
      <c r="L2351" s="174"/>
      <c r="N2351" s="117"/>
    </row>
    <row r="2352" spans="1:14" s="17" customFormat="1" x14ac:dyDescent="0.25">
      <c r="A2352" s="143">
        <v>44348</v>
      </c>
      <c r="B2352" s="146" t="s">
        <v>377</v>
      </c>
      <c r="C2352" s="146" t="s">
        <v>448</v>
      </c>
      <c r="D2352" s="147" t="s">
        <v>404</v>
      </c>
      <c r="E2352" s="147" t="s">
        <v>104</v>
      </c>
      <c r="F2352" s="147" t="s">
        <v>78</v>
      </c>
      <c r="G2352" s="148" t="str">
        <f>VLOOKUP(Repository_table[[#This Row],[Country of Destination]],$T$11:$U$47,2,)</f>
        <v>East Asia and Pacific</v>
      </c>
      <c r="H2352" s="147" t="s">
        <v>364</v>
      </c>
      <c r="I2352" s="147" t="s">
        <v>378</v>
      </c>
      <c r="J2352" s="149">
        <v>3482027</v>
      </c>
      <c r="K2352" s="39"/>
      <c r="L2352" s="144"/>
      <c r="N2352" s="117"/>
    </row>
    <row r="2353" spans="1:14" s="17" customFormat="1" x14ac:dyDescent="0.25">
      <c r="A2353" s="143">
        <v>44348</v>
      </c>
      <c r="B2353" s="146" t="s">
        <v>58</v>
      </c>
      <c r="C2353" s="146" t="s">
        <v>58</v>
      </c>
      <c r="D2353" s="147" t="s">
        <v>243</v>
      </c>
      <c r="E2353" s="147" t="s">
        <v>104</v>
      </c>
      <c r="F2353" s="147" t="s">
        <v>69</v>
      </c>
      <c r="G2353" s="148" t="str">
        <f>VLOOKUP(Repository_table[[#This Row],[Country of Destination]],$T$11:$U$47,2,)</f>
        <v>East Asia and Pacific</v>
      </c>
      <c r="H2353" s="147" t="s">
        <v>233</v>
      </c>
      <c r="I2353" s="147" t="s">
        <v>261</v>
      </c>
      <c r="J2353" s="149">
        <v>3724777</v>
      </c>
      <c r="K2353" s="39"/>
      <c r="L2353" s="144"/>
      <c r="N2353" s="117"/>
    </row>
    <row r="2354" spans="1:14" s="17" customFormat="1" ht="25" x14ac:dyDescent="0.25">
      <c r="A2354" s="143">
        <v>44349</v>
      </c>
      <c r="B2354" s="146" t="s">
        <v>292</v>
      </c>
      <c r="C2354" s="146" t="s">
        <v>293</v>
      </c>
      <c r="D2354" s="147" t="s">
        <v>393</v>
      </c>
      <c r="E2354" s="147" t="s">
        <v>104</v>
      </c>
      <c r="F2354" s="147" t="s">
        <v>169</v>
      </c>
      <c r="G2354" s="148" t="str">
        <f>VLOOKUP(Repository_table[[#This Row],[Country of Destination]],$T$11:$U$47,2,)</f>
        <v>Latin America and the Caribbean</v>
      </c>
      <c r="H2354" s="147" t="s">
        <v>366</v>
      </c>
      <c r="I2354" s="147" t="s">
        <v>296</v>
      </c>
      <c r="J2354" s="149">
        <v>3327357</v>
      </c>
      <c r="K2354" s="39"/>
      <c r="L2354" s="144"/>
      <c r="N2354" s="117"/>
    </row>
    <row r="2355" spans="1:14" s="17" customFormat="1" x14ac:dyDescent="0.25">
      <c r="A2355" s="143">
        <v>44349</v>
      </c>
      <c r="B2355" s="146" t="s">
        <v>511</v>
      </c>
      <c r="C2355" s="146" t="s">
        <v>203</v>
      </c>
      <c r="D2355" s="147" t="s">
        <v>253</v>
      </c>
      <c r="E2355" s="147" t="s">
        <v>104</v>
      </c>
      <c r="F2355" s="147" t="s">
        <v>170</v>
      </c>
      <c r="G2355" s="148" t="str">
        <f>VLOOKUP(Repository_table[[#This Row],[Country of Destination]],$T$11:$U$47,2,)</f>
        <v>Latin America and the Caribbean</v>
      </c>
      <c r="H2355" s="147" t="s">
        <v>181</v>
      </c>
      <c r="I2355" s="147" t="s">
        <v>254</v>
      </c>
      <c r="J2355" s="149">
        <v>2218608</v>
      </c>
      <c r="K2355" s="39"/>
      <c r="L2355" s="144" t="s">
        <v>57</v>
      </c>
      <c r="N2355" s="117"/>
    </row>
    <row r="2356" spans="1:14" s="17" customFormat="1" x14ac:dyDescent="0.25">
      <c r="A2356" s="143">
        <v>44349</v>
      </c>
      <c r="B2356" s="146" t="s">
        <v>511</v>
      </c>
      <c r="C2356" s="146" t="s">
        <v>203</v>
      </c>
      <c r="D2356" s="147" t="s">
        <v>253</v>
      </c>
      <c r="E2356" s="147" t="s">
        <v>104</v>
      </c>
      <c r="F2356" s="147" t="s">
        <v>169</v>
      </c>
      <c r="G2356" s="148" t="str">
        <f>VLOOKUP(Repository_table[[#This Row],[Country of Destination]],$T$11:$U$47,2,)</f>
        <v>Latin America and the Caribbean</v>
      </c>
      <c r="H2356" s="147" t="s">
        <v>181</v>
      </c>
      <c r="I2356" s="147" t="s">
        <v>254</v>
      </c>
      <c r="J2356" s="149">
        <v>1034744</v>
      </c>
      <c r="K2356" s="39"/>
      <c r="L2356" s="144" t="s">
        <v>57</v>
      </c>
      <c r="N2356" s="117"/>
    </row>
    <row r="2357" spans="1:14" s="17" customFormat="1" ht="25" x14ac:dyDescent="0.25">
      <c r="A2357" s="143">
        <v>44349</v>
      </c>
      <c r="B2357" s="146" t="s">
        <v>449</v>
      </c>
      <c r="C2357" s="146" t="s">
        <v>462</v>
      </c>
      <c r="D2357" s="147" t="s">
        <v>535</v>
      </c>
      <c r="E2357" s="147" t="s">
        <v>104</v>
      </c>
      <c r="F2357" s="147" t="s">
        <v>170</v>
      </c>
      <c r="G2357" s="148" t="str">
        <f>VLOOKUP(Repository_table[[#This Row],[Country of Destination]],$T$11:$U$47,2,)</f>
        <v>Latin America and the Caribbean</v>
      </c>
      <c r="H2357" s="147" t="s">
        <v>397</v>
      </c>
      <c r="I2357" s="147" t="s">
        <v>421</v>
      </c>
      <c r="J2357" s="149">
        <v>2215372</v>
      </c>
      <c r="K2357" s="39"/>
      <c r="L2357" s="144" t="s">
        <v>57</v>
      </c>
      <c r="N2357" s="117"/>
    </row>
    <row r="2358" spans="1:14" s="17" customFormat="1" ht="25" x14ac:dyDescent="0.25">
      <c r="A2358" s="143">
        <v>44349</v>
      </c>
      <c r="B2358" s="146" t="s">
        <v>449</v>
      </c>
      <c r="C2358" s="146" t="s">
        <v>462</v>
      </c>
      <c r="D2358" s="147" t="s">
        <v>535</v>
      </c>
      <c r="E2358" s="147" t="s">
        <v>104</v>
      </c>
      <c r="F2358" s="147" t="s">
        <v>78</v>
      </c>
      <c r="G2358" s="148" t="str">
        <f>VLOOKUP(Repository_table[[#This Row],[Country of Destination]],$T$11:$U$47,2,)</f>
        <v>East Asia and Pacific</v>
      </c>
      <c r="H2358" s="147" t="s">
        <v>432</v>
      </c>
      <c r="I2358" s="147" t="s">
        <v>421</v>
      </c>
      <c r="J2358" s="149">
        <v>3692576</v>
      </c>
      <c r="K2358" s="39"/>
      <c r="L2358" s="144"/>
      <c r="N2358" s="117"/>
    </row>
    <row r="2359" spans="1:14" s="17" customFormat="1" ht="25" x14ac:dyDescent="0.25">
      <c r="A2359" s="143">
        <v>44349</v>
      </c>
      <c r="B2359" s="146" t="s">
        <v>449</v>
      </c>
      <c r="C2359" s="146" t="s">
        <v>462</v>
      </c>
      <c r="D2359" s="147" t="s">
        <v>535</v>
      </c>
      <c r="E2359" s="147" t="s">
        <v>104</v>
      </c>
      <c r="F2359" s="147" t="s">
        <v>232</v>
      </c>
      <c r="G2359" s="148" t="str">
        <f>VLOOKUP(Repository_table[[#This Row],[Country of Destination]],$T$11:$U$47,2,)</f>
        <v>Europe and Central Asia</v>
      </c>
      <c r="H2359" s="147" t="s">
        <v>397</v>
      </c>
      <c r="I2359" s="147" t="s">
        <v>421</v>
      </c>
      <c r="J2359" s="149">
        <v>836328</v>
      </c>
      <c r="K2359" s="39"/>
      <c r="L2359" s="144" t="s">
        <v>57</v>
      </c>
      <c r="N2359" s="117"/>
    </row>
    <row r="2360" spans="1:14" s="17" customFormat="1" ht="25" x14ac:dyDescent="0.25">
      <c r="A2360" s="143">
        <v>44350</v>
      </c>
      <c r="B2360" s="146" t="s">
        <v>292</v>
      </c>
      <c r="C2360" s="146" t="s">
        <v>293</v>
      </c>
      <c r="D2360" s="147" t="s">
        <v>393</v>
      </c>
      <c r="E2360" s="147" t="s">
        <v>104</v>
      </c>
      <c r="F2360" s="147" t="s">
        <v>65</v>
      </c>
      <c r="G2360" s="148" t="str">
        <f>VLOOKUP(Repository_table[[#This Row],[Country of Destination]],$T$11:$U$47,2,)</f>
        <v>South Asia</v>
      </c>
      <c r="H2360" s="147" t="s">
        <v>512</v>
      </c>
      <c r="I2360" s="147" t="s">
        <v>296</v>
      </c>
      <c r="J2360" s="149">
        <v>3128491</v>
      </c>
      <c r="K2360" s="39"/>
      <c r="L2360" s="144"/>
      <c r="N2360" s="117"/>
    </row>
    <row r="2361" spans="1:14" s="17" customFormat="1" x14ac:dyDescent="0.25">
      <c r="A2361" s="143">
        <v>44350</v>
      </c>
      <c r="B2361" s="146" t="s">
        <v>58</v>
      </c>
      <c r="C2361" s="146" t="s">
        <v>58</v>
      </c>
      <c r="D2361" s="147" t="s">
        <v>243</v>
      </c>
      <c r="E2361" s="147" t="s">
        <v>104</v>
      </c>
      <c r="F2361" s="147" t="s">
        <v>170</v>
      </c>
      <c r="G2361" s="148" t="str">
        <f>VLOOKUP(Repository_table[[#This Row],[Country of Destination]],$T$11:$U$47,2,)</f>
        <v>Latin America and the Caribbean</v>
      </c>
      <c r="H2361" s="147" t="s">
        <v>468</v>
      </c>
      <c r="I2361" s="147" t="s">
        <v>261</v>
      </c>
      <c r="J2361" s="149">
        <v>1951852</v>
      </c>
      <c r="K2361" s="39"/>
      <c r="L2361" s="144" t="s">
        <v>57</v>
      </c>
      <c r="N2361" s="117"/>
    </row>
    <row r="2362" spans="1:14" s="17" customFormat="1" x14ac:dyDescent="0.25">
      <c r="A2362" s="143">
        <v>44350</v>
      </c>
      <c r="B2362" s="146" t="s">
        <v>58</v>
      </c>
      <c r="C2362" s="146" t="s">
        <v>58</v>
      </c>
      <c r="D2362" s="147" t="s">
        <v>243</v>
      </c>
      <c r="E2362" s="147" t="s">
        <v>104</v>
      </c>
      <c r="F2362" s="147" t="s">
        <v>169</v>
      </c>
      <c r="G2362" s="148" t="str">
        <f>VLOOKUP(Repository_table[[#This Row],[Country of Destination]],$T$11:$U$47,2,)</f>
        <v>Latin America and the Caribbean</v>
      </c>
      <c r="H2362" s="147" t="s">
        <v>468</v>
      </c>
      <c r="I2362" s="147" t="s">
        <v>261</v>
      </c>
      <c r="J2362" s="149">
        <v>1593368</v>
      </c>
      <c r="K2362" s="39"/>
      <c r="L2362" s="144" t="s">
        <v>57</v>
      </c>
      <c r="N2362" s="117"/>
    </row>
    <row r="2363" spans="1:14" s="17" customFormat="1" x14ac:dyDescent="0.25">
      <c r="A2363" s="143">
        <v>44351</v>
      </c>
      <c r="B2363" s="146" t="s">
        <v>377</v>
      </c>
      <c r="C2363" s="146" t="s">
        <v>447</v>
      </c>
      <c r="D2363" s="147" t="s">
        <v>404</v>
      </c>
      <c r="E2363" s="147" t="s">
        <v>104</v>
      </c>
      <c r="F2363" s="147" t="s">
        <v>169</v>
      </c>
      <c r="G2363" s="148" t="str">
        <f>VLOOKUP(Repository_table[[#This Row],[Country of Destination]],$T$11:$U$47,2,)</f>
        <v>Latin America and the Caribbean</v>
      </c>
      <c r="H2363" s="147" t="s">
        <v>410</v>
      </c>
      <c r="I2363" s="147" t="s">
        <v>378</v>
      </c>
      <c r="J2363" s="149">
        <v>1487018</v>
      </c>
      <c r="K2363" s="39"/>
      <c r="L2363" s="144" t="s">
        <v>57</v>
      </c>
      <c r="N2363" s="117"/>
    </row>
    <row r="2364" spans="1:14" s="17" customFormat="1" x14ac:dyDescent="0.25">
      <c r="A2364" s="143">
        <v>44351</v>
      </c>
      <c r="B2364" s="146" t="s">
        <v>377</v>
      </c>
      <c r="C2364" s="146" t="s">
        <v>447</v>
      </c>
      <c r="D2364" s="147" t="s">
        <v>404</v>
      </c>
      <c r="E2364" s="147" t="s">
        <v>104</v>
      </c>
      <c r="F2364" s="147" t="s">
        <v>169</v>
      </c>
      <c r="G2364" s="148" t="str">
        <f>VLOOKUP(Repository_table[[#This Row],[Country of Destination]],$T$11:$U$47,2,)</f>
        <v>Latin America and the Caribbean</v>
      </c>
      <c r="H2364" s="147" t="s">
        <v>410</v>
      </c>
      <c r="I2364" s="147" t="s">
        <v>378</v>
      </c>
      <c r="J2364" s="149">
        <v>1508831</v>
      </c>
      <c r="K2364" s="39"/>
      <c r="L2364" s="144" t="s">
        <v>57</v>
      </c>
      <c r="N2364" s="117"/>
    </row>
    <row r="2365" spans="1:14" s="17" customFormat="1" ht="25" x14ac:dyDescent="0.25">
      <c r="A2365" s="143">
        <v>44351</v>
      </c>
      <c r="B2365" s="146" t="s">
        <v>292</v>
      </c>
      <c r="C2365" s="146" t="s">
        <v>293</v>
      </c>
      <c r="D2365" s="147" t="s">
        <v>393</v>
      </c>
      <c r="E2365" s="147" t="s">
        <v>104</v>
      </c>
      <c r="F2365" s="147" t="s">
        <v>66</v>
      </c>
      <c r="G2365" s="148" t="str">
        <f>VLOOKUP(Repository_table[[#This Row],[Country of Destination]],$T$11:$U$47,2,)</f>
        <v>Europe and Central Asia</v>
      </c>
      <c r="H2365" s="147" t="s">
        <v>518</v>
      </c>
      <c r="I2365" s="147" t="s">
        <v>296</v>
      </c>
      <c r="J2365" s="149">
        <v>3702626</v>
      </c>
      <c r="K2365" s="39"/>
      <c r="L2365" s="144"/>
      <c r="N2365" s="117"/>
    </row>
    <row r="2366" spans="1:14" s="17" customFormat="1" x14ac:dyDescent="0.25">
      <c r="A2366" s="143">
        <v>44351</v>
      </c>
      <c r="B2366" s="146" t="s">
        <v>58</v>
      </c>
      <c r="C2366" s="146" t="s">
        <v>58</v>
      </c>
      <c r="D2366" s="147" t="s">
        <v>243</v>
      </c>
      <c r="E2366" s="147" t="s">
        <v>104</v>
      </c>
      <c r="F2366" s="147" t="s">
        <v>69</v>
      </c>
      <c r="G2366" s="148" t="str">
        <f>VLOOKUP(Repository_table[[#This Row],[Country of Destination]],$T$11:$U$47,2,)</f>
        <v>East Asia and Pacific</v>
      </c>
      <c r="H2366" s="147" t="s">
        <v>536</v>
      </c>
      <c r="I2366" s="147" t="s">
        <v>261</v>
      </c>
      <c r="J2366" s="149">
        <v>3543069</v>
      </c>
      <c r="K2366" s="39"/>
      <c r="L2366" s="144"/>
      <c r="N2366" s="117"/>
    </row>
    <row r="2367" spans="1:14" s="17" customFormat="1" x14ac:dyDescent="0.25">
      <c r="A2367" s="143">
        <v>44352</v>
      </c>
      <c r="B2367" s="146" t="s">
        <v>377</v>
      </c>
      <c r="C2367" s="146" t="s">
        <v>447</v>
      </c>
      <c r="D2367" s="147" t="s">
        <v>404</v>
      </c>
      <c r="E2367" s="147" t="s">
        <v>104</v>
      </c>
      <c r="F2367" s="147" t="s">
        <v>65</v>
      </c>
      <c r="G2367" s="148" t="str">
        <f>VLOOKUP(Repository_table[[#This Row],[Country of Destination]],$T$11:$U$47,2,)</f>
        <v>South Asia</v>
      </c>
      <c r="H2367" s="147" t="s">
        <v>299</v>
      </c>
      <c r="I2367" s="147" t="s">
        <v>378</v>
      </c>
      <c r="J2367" s="149">
        <v>3403561</v>
      </c>
      <c r="K2367" s="39"/>
      <c r="L2367" s="144"/>
      <c r="N2367" s="117"/>
    </row>
    <row r="2368" spans="1:14" s="17" customFormat="1" ht="25" x14ac:dyDescent="0.25">
      <c r="A2368" s="143">
        <v>44352</v>
      </c>
      <c r="B2368" s="146" t="s">
        <v>292</v>
      </c>
      <c r="C2368" s="146" t="s">
        <v>293</v>
      </c>
      <c r="D2368" s="147" t="s">
        <v>394</v>
      </c>
      <c r="E2368" s="147" t="s">
        <v>104</v>
      </c>
      <c r="F2368" s="147" t="s">
        <v>109</v>
      </c>
      <c r="G2368" s="148" t="str">
        <f>VLOOKUP(Repository_table[[#This Row],[Country of Destination]],$T$11:$U$47,2,)</f>
        <v>East Asia and Pacific</v>
      </c>
      <c r="H2368" s="147" t="s">
        <v>255</v>
      </c>
      <c r="I2368" s="147" t="s">
        <v>296</v>
      </c>
      <c r="J2368" s="149">
        <v>3303981</v>
      </c>
      <c r="K2368" s="39"/>
      <c r="L2368" s="144"/>
      <c r="N2368" s="117"/>
    </row>
    <row r="2369" spans="1:14" s="17" customFormat="1" x14ac:dyDescent="0.25">
      <c r="A2369" s="143">
        <v>44352</v>
      </c>
      <c r="B2369" s="146" t="s">
        <v>58</v>
      </c>
      <c r="C2369" s="146" t="s">
        <v>58</v>
      </c>
      <c r="D2369" s="147" t="s">
        <v>243</v>
      </c>
      <c r="E2369" s="147" t="s">
        <v>104</v>
      </c>
      <c r="F2369" s="147" t="s">
        <v>69</v>
      </c>
      <c r="G2369" s="148" t="str">
        <f>VLOOKUP(Repository_table[[#This Row],[Country of Destination]],$T$11:$U$47,2,)</f>
        <v>East Asia and Pacific</v>
      </c>
      <c r="H2369" s="147" t="s">
        <v>412</v>
      </c>
      <c r="I2369" s="147" t="s">
        <v>261</v>
      </c>
      <c r="J2369" s="149">
        <v>3626058</v>
      </c>
      <c r="K2369" s="39"/>
      <c r="L2369" s="144"/>
      <c r="N2369" s="117"/>
    </row>
    <row r="2370" spans="1:14" s="17" customFormat="1" x14ac:dyDescent="0.25">
      <c r="A2370" s="143">
        <v>44353</v>
      </c>
      <c r="B2370" s="146" t="s">
        <v>58</v>
      </c>
      <c r="C2370" s="146" t="s">
        <v>58</v>
      </c>
      <c r="D2370" s="147" t="s">
        <v>243</v>
      </c>
      <c r="E2370" s="147" t="s">
        <v>104</v>
      </c>
      <c r="F2370" s="147" t="s">
        <v>523</v>
      </c>
      <c r="G2370" s="148" t="str">
        <f>VLOOKUP(Repository_table[[#This Row],[Country of Destination]],$T$11:$U$47,2,)</f>
        <v>Europe and Central Asia</v>
      </c>
      <c r="H2370" s="147" t="s">
        <v>321</v>
      </c>
      <c r="I2370" s="147" t="s">
        <v>261</v>
      </c>
      <c r="J2370" s="149">
        <v>2923090</v>
      </c>
      <c r="K2370" s="39"/>
      <c r="L2370" s="144"/>
      <c r="N2370" s="117"/>
    </row>
    <row r="2371" spans="1:14" s="17" customFormat="1" ht="25" x14ac:dyDescent="0.25">
      <c r="A2371" s="143">
        <v>44354</v>
      </c>
      <c r="B2371" s="146" t="s">
        <v>424</v>
      </c>
      <c r="C2371" s="146" t="s">
        <v>449</v>
      </c>
      <c r="D2371" s="147" t="s">
        <v>450</v>
      </c>
      <c r="E2371" s="147" t="s">
        <v>104</v>
      </c>
      <c r="F2371" s="147" t="s">
        <v>109</v>
      </c>
      <c r="G2371" s="148" t="str">
        <f>VLOOKUP(Repository_table[[#This Row],[Country of Destination]],$T$11:$U$47,2,)</f>
        <v>East Asia and Pacific</v>
      </c>
      <c r="H2371" s="147" t="s">
        <v>473</v>
      </c>
      <c r="I2371" s="147" t="s">
        <v>421</v>
      </c>
      <c r="J2371" s="149">
        <v>3313388</v>
      </c>
      <c r="K2371" s="39"/>
      <c r="L2371" s="144"/>
      <c r="N2371" s="117"/>
    </row>
    <row r="2372" spans="1:14" s="17" customFormat="1" x14ac:dyDescent="0.25">
      <c r="A2372" s="143">
        <v>44354</v>
      </c>
      <c r="B2372" s="146" t="s">
        <v>58</v>
      </c>
      <c r="C2372" s="146" t="s">
        <v>58</v>
      </c>
      <c r="D2372" s="147" t="s">
        <v>242</v>
      </c>
      <c r="E2372" s="147" t="s">
        <v>104</v>
      </c>
      <c r="F2372" s="147" t="s">
        <v>109</v>
      </c>
      <c r="G2372" s="148" t="str">
        <f>VLOOKUP(Repository_table[[#This Row],[Country of Destination]],$T$11:$U$47,2,)</f>
        <v>East Asia and Pacific</v>
      </c>
      <c r="H2372" s="147" t="s">
        <v>565</v>
      </c>
      <c r="I2372" s="147" t="s">
        <v>261</v>
      </c>
      <c r="J2372" s="149">
        <v>3409301</v>
      </c>
      <c r="K2372" s="39"/>
      <c r="L2372" s="144"/>
      <c r="N2372" s="117"/>
    </row>
    <row r="2373" spans="1:14" s="17" customFormat="1" ht="25" x14ac:dyDescent="0.25">
      <c r="A2373" s="143">
        <v>44355</v>
      </c>
      <c r="B2373" s="146" t="s">
        <v>292</v>
      </c>
      <c r="C2373" s="146" t="s">
        <v>293</v>
      </c>
      <c r="D2373" s="147" t="s">
        <v>393</v>
      </c>
      <c r="E2373" s="147" t="s">
        <v>104</v>
      </c>
      <c r="F2373" s="147" t="s">
        <v>277</v>
      </c>
      <c r="G2373" s="148" t="str">
        <f>VLOOKUP(Repository_table[[#This Row],[Country of Destination]],$T$11:$U$47,2,)</f>
        <v>Europe and Central Asia</v>
      </c>
      <c r="H2373" s="147" t="s">
        <v>539</v>
      </c>
      <c r="I2373" s="147" t="s">
        <v>296</v>
      </c>
      <c r="J2373" s="149">
        <v>3688732</v>
      </c>
      <c r="K2373" s="39"/>
      <c r="L2373" s="144"/>
      <c r="N2373" s="117"/>
    </row>
    <row r="2374" spans="1:14" s="17" customFormat="1" ht="25" x14ac:dyDescent="0.25">
      <c r="A2374" s="143">
        <v>44355</v>
      </c>
      <c r="B2374" s="146" t="s">
        <v>449</v>
      </c>
      <c r="C2374" s="146" t="s">
        <v>462</v>
      </c>
      <c r="D2374" s="147" t="s">
        <v>535</v>
      </c>
      <c r="E2374" s="147" t="s">
        <v>104</v>
      </c>
      <c r="F2374" s="147" t="s">
        <v>318</v>
      </c>
      <c r="G2374" s="148" t="str">
        <f>VLOOKUP(Repository_table[[#This Row],[Country of Destination]],$T$11:$U$47,2,)</f>
        <v>Europe and Central Asia</v>
      </c>
      <c r="H2374" s="147" t="s">
        <v>340</v>
      </c>
      <c r="I2374" s="147" t="s">
        <v>421</v>
      </c>
      <c r="J2374" s="149">
        <v>3285427</v>
      </c>
      <c r="K2374" s="39"/>
      <c r="L2374" s="144"/>
      <c r="N2374" s="117"/>
    </row>
    <row r="2375" spans="1:14" s="17" customFormat="1" x14ac:dyDescent="0.25">
      <c r="A2375" s="143">
        <v>44355</v>
      </c>
      <c r="B2375" s="146" t="s">
        <v>58</v>
      </c>
      <c r="C2375" s="146" t="s">
        <v>58</v>
      </c>
      <c r="D2375" s="147" t="s">
        <v>243</v>
      </c>
      <c r="E2375" s="147" t="s">
        <v>104</v>
      </c>
      <c r="F2375" s="147" t="s">
        <v>217</v>
      </c>
      <c r="G2375" s="148" t="str">
        <f>VLOOKUP(Repository_table[[#This Row],[Country of Destination]],$T$11:$U$47,2,)</f>
        <v>Middle East and North Africa</v>
      </c>
      <c r="H2375" s="147" t="s">
        <v>327</v>
      </c>
      <c r="I2375" s="147" t="s">
        <v>261</v>
      </c>
      <c r="J2375" s="149">
        <v>3673886</v>
      </c>
      <c r="K2375" s="39"/>
      <c r="L2375" s="144"/>
      <c r="N2375" s="117"/>
    </row>
    <row r="2376" spans="1:14" s="17" customFormat="1" x14ac:dyDescent="0.25">
      <c r="A2376" s="143">
        <v>44356</v>
      </c>
      <c r="B2376" s="146" t="s">
        <v>377</v>
      </c>
      <c r="C2376" s="146" t="s">
        <v>475</v>
      </c>
      <c r="D2376" s="147" t="s">
        <v>466</v>
      </c>
      <c r="E2376" s="147" t="s">
        <v>104</v>
      </c>
      <c r="F2376" s="147" t="s">
        <v>177</v>
      </c>
      <c r="G2376" s="148" t="str">
        <f>VLOOKUP(Repository_table[[#This Row],[Country of Destination]],$T$11:$U$47,2,)</f>
        <v>Latin America and the Caribbean</v>
      </c>
      <c r="H2376" s="147" t="s">
        <v>526</v>
      </c>
      <c r="I2376" s="147" t="s">
        <v>378</v>
      </c>
      <c r="J2376" s="149">
        <v>2332274</v>
      </c>
      <c r="K2376" s="39"/>
      <c r="L2376" s="144"/>
      <c r="N2376" s="117"/>
    </row>
    <row r="2377" spans="1:14" s="17" customFormat="1" ht="25" x14ac:dyDescent="0.25">
      <c r="A2377" s="143">
        <v>44356</v>
      </c>
      <c r="B2377" s="146" t="s">
        <v>449</v>
      </c>
      <c r="C2377" s="146" t="s">
        <v>462</v>
      </c>
      <c r="D2377" s="147" t="s">
        <v>535</v>
      </c>
      <c r="E2377" s="147" t="s">
        <v>104</v>
      </c>
      <c r="F2377" s="147" t="s">
        <v>69</v>
      </c>
      <c r="G2377" s="148" t="str">
        <f>VLOOKUP(Repository_table[[#This Row],[Country of Destination]],$T$11:$U$47,2,)</f>
        <v>East Asia and Pacific</v>
      </c>
      <c r="H2377" s="147" t="s">
        <v>276</v>
      </c>
      <c r="I2377" s="147" t="s">
        <v>421</v>
      </c>
      <c r="J2377" s="149">
        <v>3541505</v>
      </c>
      <c r="K2377" s="39"/>
      <c r="L2377" s="144" t="s">
        <v>67</v>
      </c>
      <c r="N2377" s="117"/>
    </row>
    <row r="2378" spans="1:14" s="17" customFormat="1" x14ac:dyDescent="0.25">
      <c r="A2378" s="143">
        <v>44356</v>
      </c>
      <c r="B2378" s="146" t="s">
        <v>58</v>
      </c>
      <c r="C2378" s="146" t="s">
        <v>58</v>
      </c>
      <c r="D2378" s="147" t="s">
        <v>242</v>
      </c>
      <c r="E2378" s="147" t="s">
        <v>104</v>
      </c>
      <c r="F2378" s="147" t="s">
        <v>109</v>
      </c>
      <c r="G2378" s="148" t="str">
        <f>VLOOKUP(Repository_table[[#This Row],[Country of Destination]],$T$11:$U$47,2,)</f>
        <v>East Asia and Pacific</v>
      </c>
      <c r="H2378" s="147" t="s">
        <v>159</v>
      </c>
      <c r="I2378" s="147" t="s">
        <v>261</v>
      </c>
      <c r="J2378" s="149">
        <v>3695716</v>
      </c>
      <c r="K2378" s="39"/>
      <c r="L2378" s="144"/>
      <c r="N2378" s="117"/>
    </row>
    <row r="2379" spans="1:14" s="17" customFormat="1" ht="25" x14ac:dyDescent="0.25">
      <c r="A2379" s="143">
        <v>44357</v>
      </c>
      <c r="B2379" s="146" t="s">
        <v>292</v>
      </c>
      <c r="C2379" s="146" t="s">
        <v>293</v>
      </c>
      <c r="D2379" s="147" t="s">
        <v>393</v>
      </c>
      <c r="E2379" s="147" t="s">
        <v>104</v>
      </c>
      <c r="F2379" s="147" t="s">
        <v>169</v>
      </c>
      <c r="G2379" s="148" t="str">
        <f>VLOOKUP(Repository_table[[#This Row],[Country of Destination]],$T$11:$U$47,2,)</f>
        <v>Latin America and the Caribbean</v>
      </c>
      <c r="H2379" s="147" t="s">
        <v>161</v>
      </c>
      <c r="I2379" s="147" t="s">
        <v>296</v>
      </c>
      <c r="J2379" s="149">
        <v>3238274</v>
      </c>
      <c r="K2379" s="39"/>
      <c r="L2379" s="144"/>
      <c r="N2379" s="117"/>
    </row>
    <row r="2380" spans="1:14" s="17" customFormat="1" x14ac:dyDescent="0.25">
      <c r="A2380" s="143">
        <v>44357</v>
      </c>
      <c r="B2380" s="146" t="s">
        <v>511</v>
      </c>
      <c r="C2380" s="146" t="s">
        <v>204</v>
      </c>
      <c r="D2380" s="147" t="s">
        <v>253</v>
      </c>
      <c r="E2380" s="147" t="s">
        <v>104</v>
      </c>
      <c r="F2380" s="147" t="s">
        <v>277</v>
      </c>
      <c r="G2380" s="148" t="str">
        <f>VLOOKUP(Repository_table[[#This Row],[Country of Destination]],$T$11:$U$47,2,)</f>
        <v>Europe and Central Asia</v>
      </c>
      <c r="H2380" s="147" t="s">
        <v>505</v>
      </c>
      <c r="I2380" s="147" t="s">
        <v>254</v>
      </c>
      <c r="J2380" s="149">
        <v>3492600</v>
      </c>
      <c r="K2380" s="39"/>
      <c r="L2380" s="144"/>
      <c r="N2380" s="117"/>
    </row>
    <row r="2381" spans="1:14" s="17" customFormat="1" x14ac:dyDescent="0.25">
      <c r="A2381" s="143">
        <v>44358</v>
      </c>
      <c r="B2381" s="146" t="s">
        <v>377</v>
      </c>
      <c r="C2381" s="146" t="s">
        <v>447</v>
      </c>
      <c r="D2381" s="147" t="s">
        <v>404</v>
      </c>
      <c r="E2381" s="147" t="s">
        <v>104</v>
      </c>
      <c r="F2381" s="147" t="s">
        <v>78</v>
      </c>
      <c r="G2381" s="148" t="str">
        <f>VLOOKUP(Repository_table[[#This Row],[Country of Destination]],$T$11:$U$47,2,)</f>
        <v>East Asia and Pacific</v>
      </c>
      <c r="H2381" s="147" t="s">
        <v>405</v>
      </c>
      <c r="I2381" s="147" t="s">
        <v>378</v>
      </c>
      <c r="J2381" s="149">
        <v>3500169</v>
      </c>
      <c r="K2381" s="39"/>
      <c r="L2381" s="144"/>
      <c r="N2381" s="117"/>
    </row>
    <row r="2382" spans="1:14" s="17" customFormat="1" ht="25" x14ac:dyDescent="0.25">
      <c r="A2382" s="143">
        <v>44358</v>
      </c>
      <c r="B2382" s="146" t="s">
        <v>449</v>
      </c>
      <c r="C2382" s="146" t="s">
        <v>462</v>
      </c>
      <c r="D2382" s="147" t="s">
        <v>535</v>
      </c>
      <c r="E2382" s="147" t="s">
        <v>104</v>
      </c>
      <c r="F2382" s="147" t="s">
        <v>170</v>
      </c>
      <c r="G2382" s="148" t="str">
        <f>VLOOKUP(Repository_table[[#This Row],[Country of Destination]],$T$11:$U$47,2,)</f>
        <v>Latin America and the Caribbean</v>
      </c>
      <c r="H2382" s="147" t="s">
        <v>510</v>
      </c>
      <c r="I2382" s="147" t="s">
        <v>421</v>
      </c>
      <c r="J2382" s="149">
        <v>2305932</v>
      </c>
      <c r="K2382" s="39"/>
      <c r="L2382" s="144"/>
      <c r="N2382" s="117"/>
    </row>
    <row r="2383" spans="1:14" s="17" customFormat="1" x14ac:dyDescent="0.25">
      <c r="A2383" s="143">
        <v>44358</v>
      </c>
      <c r="B2383" s="146" t="s">
        <v>58</v>
      </c>
      <c r="C2383" s="146" t="s">
        <v>58</v>
      </c>
      <c r="D2383" s="147" t="s">
        <v>243</v>
      </c>
      <c r="E2383" s="147" t="s">
        <v>104</v>
      </c>
      <c r="F2383" s="147" t="s">
        <v>69</v>
      </c>
      <c r="G2383" s="148" t="str">
        <f>VLOOKUP(Repository_table[[#This Row],[Country of Destination]],$T$11:$U$47,2,)</f>
        <v>East Asia and Pacific</v>
      </c>
      <c r="H2383" s="147" t="s">
        <v>409</v>
      </c>
      <c r="I2383" s="147" t="s">
        <v>261</v>
      </c>
      <c r="J2383" s="149">
        <v>3591758</v>
      </c>
      <c r="K2383" s="39"/>
      <c r="L2383" s="144"/>
      <c r="N2383" s="117"/>
    </row>
    <row r="2384" spans="1:14" s="17" customFormat="1" ht="25" x14ac:dyDescent="0.25">
      <c r="A2384" s="143">
        <v>44359</v>
      </c>
      <c r="B2384" s="146" t="s">
        <v>292</v>
      </c>
      <c r="C2384" s="146" t="s">
        <v>293</v>
      </c>
      <c r="D2384" s="147" t="s">
        <v>393</v>
      </c>
      <c r="E2384" s="147" t="s">
        <v>104</v>
      </c>
      <c r="F2384" s="147" t="s">
        <v>78</v>
      </c>
      <c r="G2384" s="148" t="str">
        <f>VLOOKUP(Repository_table[[#This Row],[Country of Destination]],$T$11:$U$47,2,)</f>
        <v>East Asia and Pacific</v>
      </c>
      <c r="H2384" s="147" t="s">
        <v>497</v>
      </c>
      <c r="I2384" s="147" t="s">
        <v>296</v>
      </c>
      <c r="J2384" s="149">
        <v>3691019</v>
      </c>
      <c r="K2384" s="39"/>
      <c r="L2384" s="144"/>
      <c r="N2384" s="117"/>
    </row>
    <row r="2385" spans="1:14" s="17" customFormat="1" ht="25" x14ac:dyDescent="0.25">
      <c r="A2385" s="143">
        <v>44359</v>
      </c>
      <c r="B2385" s="146" t="s">
        <v>449</v>
      </c>
      <c r="C2385" s="146" t="s">
        <v>462</v>
      </c>
      <c r="D2385" s="147" t="s">
        <v>535</v>
      </c>
      <c r="E2385" s="147" t="s">
        <v>104</v>
      </c>
      <c r="F2385" s="147" t="s">
        <v>170</v>
      </c>
      <c r="G2385" s="148" t="str">
        <f>VLOOKUP(Repository_table[[#This Row],[Country of Destination]],$T$11:$U$47,2,)</f>
        <v>Latin America and the Caribbean</v>
      </c>
      <c r="H2385" s="147" t="s">
        <v>499</v>
      </c>
      <c r="I2385" s="147" t="s">
        <v>421</v>
      </c>
      <c r="J2385" s="149">
        <v>2119573</v>
      </c>
      <c r="K2385" s="39"/>
      <c r="L2385" s="144" t="s">
        <v>57</v>
      </c>
      <c r="N2385" s="117"/>
    </row>
    <row r="2386" spans="1:14" s="17" customFormat="1" ht="25" x14ac:dyDescent="0.25">
      <c r="A2386" s="143">
        <v>44359</v>
      </c>
      <c r="B2386" s="146" t="s">
        <v>449</v>
      </c>
      <c r="C2386" s="146" t="s">
        <v>462</v>
      </c>
      <c r="D2386" s="147" t="s">
        <v>535</v>
      </c>
      <c r="E2386" s="147" t="s">
        <v>104</v>
      </c>
      <c r="F2386" s="147" t="s">
        <v>169</v>
      </c>
      <c r="G2386" s="148" t="str">
        <f>VLOOKUP(Repository_table[[#This Row],[Country of Destination]],$T$11:$U$47,2,)</f>
        <v>Latin America and the Caribbean</v>
      </c>
      <c r="H2386" s="147" t="s">
        <v>499</v>
      </c>
      <c r="I2386" s="147" t="s">
        <v>421</v>
      </c>
      <c r="J2386" s="149">
        <v>1580919</v>
      </c>
      <c r="K2386" s="39"/>
      <c r="L2386" s="144" t="s">
        <v>57</v>
      </c>
      <c r="N2386" s="117"/>
    </row>
    <row r="2387" spans="1:14" s="17" customFormat="1" x14ac:dyDescent="0.25">
      <c r="A2387" s="143">
        <v>44359</v>
      </c>
      <c r="B2387" s="146" t="s">
        <v>58</v>
      </c>
      <c r="C2387" s="146" t="s">
        <v>58</v>
      </c>
      <c r="D2387" s="147" t="s">
        <v>243</v>
      </c>
      <c r="E2387" s="147" t="s">
        <v>104</v>
      </c>
      <c r="F2387" s="147" t="s">
        <v>69</v>
      </c>
      <c r="G2387" s="148" t="str">
        <f>VLOOKUP(Repository_table[[#This Row],[Country of Destination]],$T$11:$U$47,2,)</f>
        <v>East Asia and Pacific</v>
      </c>
      <c r="H2387" s="147" t="s">
        <v>250</v>
      </c>
      <c r="I2387" s="147" t="s">
        <v>261</v>
      </c>
      <c r="J2387" s="149">
        <v>3625642</v>
      </c>
      <c r="K2387" s="39"/>
      <c r="L2387" s="144"/>
      <c r="N2387" s="117"/>
    </row>
    <row r="2388" spans="1:14" s="17" customFormat="1" x14ac:dyDescent="0.25">
      <c r="A2388" s="143">
        <v>44360</v>
      </c>
      <c r="B2388" s="146" t="s">
        <v>511</v>
      </c>
      <c r="C2388" s="146" t="s">
        <v>203</v>
      </c>
      <c r="D2388" s="147" t="s">
        <v>253</v>
      </c>
      <c r="E2388" s="147" t="s">
        <v>104</v>
      </c>
      <c r="F2388" s="147" t="s">
        <v>78</v>
      </c>
      <c r="G2388" s="148" t="str">
        <f>VLOOKUP(Repository_table[[#This Row],[Country of Destination]],$T$11:$U$47,2,)</f>
        <v>East Asia and Pacific</v>
      </c>
      <c r="H2388" s="147" t="s">
        <v>208</v>
      </c>
      <c r="I2388" s="147" t="s">
        <v>254</v>
      </c>
      <c r="J2388" s="149">
        <v>3415452</v>
      </c>
      <c r="K2388" s="39"/>
      <c r="L2388" s="144"/>
      <c r="N2388" s="117"/>
    </row>
    <row r="2389" spans="1:14" s="17" customFormat="1" x14ac:dyDescent="0.25">
      <c r="A2389" s="143">
        <v>44360</v>
      </c>
      <c r="B2389" s="146" t="s">
        <v>58</v>
      </c>
      <c r="C2389" s="146" t="s">
        <v>58</v>
      </c>
      <c r="D2389" s="147" t="s">
        <v>242</v>
      </c>
      <c r="E2389" s="147" t="s">
        <v>104</v>
      </c>
      <c r="F2389" s="147" t="s">
        <v>109</v>
      </c>
      <c r="G2389" s="148" t="str">
        <f>VLOOKUP(Repository_table[[#This Row],[Country of Destination]],$T$11:$U$47,2,)</f>
        <v>East Asia and Pacific</v>
      </c>
      <c r="H2389" s="147" t="s">
        <v>541</v>
      </c>
      <c r="I2389" s="147" t="s">
        <v>261</v>
      </c>
      <c r="J2389" s="149">
        <v>3125828</v>
      </c>
      <c r="K2389" s="39"/>
      <c r="L2389" s="144"/>
      <c r="N2389" s="117"/>
    </row>
    <row r="2390" spans="1:14" s="17" customFormat="1" x14ac:dyDescent="0.25">
      <c r="A2390" s="143">
        <v>44361</v>
      </c>
      <c r="B2390" s="146" t="s">
        <v>377</v>
      </c>
      <c r="C2390" s="146" t="s">
        <v>448</v>
      </c>
      <c r="D2390" s="147" t="s">
        <v>404</v>
      </c>
      <c r="E2390" s="147" t="s">
        <v>104</v>
      </c>
      <c r="F2390" s="147" t="s">
        <v>69</v>
      </c>
      <c r="G2390" s="148" t="str">
        <f>VLOOKUP(Repository_table[[#This Row],[Country of Destination]],$T$11:$U$47,2,)</f>
        <v>East Asia and Pacific</v>
      </c>
      <c r="H2390" s="147" t="s">
        <v>329</v>
      </c>
      <c r="I2390" s="147" t="s">
        <v>378</v>
      </c>
      <c r="J2390" s="149">
        <v>3409149</v>
      </c>
      <c r="K2390" s="39"/>
      <c r="L2390" s="144"/>
      <c r="N2390" s="117"/>
    </row>
    <row r="2391" spans="1:14" s="17" customFormat="1" ht="25" x14ac:dyDescent="0.25">
      <c r="A2391" s="143">
        <v>44361</v>
      </c>
      <c r="B2391" s="146" t="s">
        <v>292</v>
      </c>
      <c r="C2391" s="146" t="s">
        <v>293</v>
      </c>
      <c r="D2391" s="147" t="s">
        <v>393</v>
      </c>
      <c r="E2391" s="147" t="s">
        <v>104</v>
      </c>
      <c r="F2391" s="147" t="s">
        <v>244</v>
      </c>
      <c r="G2391" s="148" t="str">
        <f>VLOOKUP(Repository_table[[#This Row],[Country of Destination]],$T$11:$U$47,2,)</f>
        <v>Europe and Central Asia</v>
      </c>
      <c r="H2391" s="147" t="s">
        <v>201</v>
      </c>
      <c r="I2391" s="147" t="s">
        <v>296</v>
      </c>
      <c r="J2391" s="149">
        <v>3425006</v>
      </c>
      <c r="K2391" s="39"/>
      <c r="L2391" s="144"/>
      <c r="N2391" s="117"/>
    </row>
    <row r="2392" spans="1:14" s="17" customFormat="1" ht="25" x14ac:dyDescent="0.25">
      <c r="A2392" s="143">
        <v>44361</v>
      </c>
      <c r="B2392" s="146" t="s">
        <v>449</v>
      </c>
      <c r="C2392" s="146" t="s">
        <v>462</v>
      </c>
      <c r="D2392" s="147" t="s">
        <v>535</v>
      </c>
      <c r="E2392" s="147" t="s">
        <v>104</v>
      </c>
      <c r="F2392" s="147" t="s">
        <v>69</v>
      </c>
      <c r="G2392" s="148" t="str">
        <f>VLOOKUP(Repository_table[[#This Row],[Country of Destination]],$T$11:$U$47,2,)</f>
        <v>East Asia and Pacific</v>
      </c>
      <c r="H2392" s="147" t="s">
        <v>128</v>
      </c>
      <c r="I2392" s="147" t="s">
        <v>421</v>
      </c>
      <c r="J2392" s="149">
        <v>3425539</v>
      </c>
      <c r="K2392" s="39"/>
      <c r="L2392" s="144"/>
      <c r="N2392" s="117"/>
    </row>
    <row r="2393" spans="1:14" s="17" customFormat="1" x14ac:dyDescent="0.25">
      <c r="A2393" s="143">
        <v>44361</v>
      </c>
      <c r="B2393" s="146" t="s">
        <v>58</v>
      </c>
      <c r="C2393" s="146" t="s">
        <v>58</v>
      </c>
      <c r="D2393" s="147" t="s">
        <v>243</v>
      </c>
      <c r="E2393" s="147" t="s">
        <v>104</v>
      </c>
      <c r="F2393" s="147" t="s">
        <v>169</v>
      </c>
      <c r="G2393" s="148" t="str">
        <f>VLOOKUP(Repository_table[[#This Row],[Country of Destination]],$T$11:$U$47,2,)</f>
        <v>Latin America and the Caribbean</v>
      </c>
      <c r="H2393" s="147" t="s">
        <v>230</v>
      </c>
      <c r="I2393" s="147" t="s">
        <v>261</v>
      </c>
      <c r="J2393" s="149">
        <v>2938734</v>
      </c>
      <c r="K2393" s="39"/>
      <c r="L2393" s="144"/>
      <c r="N2393" s="117"/>
    </row>
    <row r="2394" spans="1:14" s="17" customFormat="1" ht="25" x14ac:dyDescent="0.25">
      <c r="A2394" s="143">
        <v>44362</v>
      </c>
      <c r="B2394" s="146" t="s">
        <v>292</v>
      </c>
      <c r="C2394" s="146" t="s">
        <v>293</v>
      </c>
      <c r="D2394" s="147" t="s">
        <v>393</v>
      </c>
      <c r="E2394" s="147" t="s">
        <v>104</v>
      </c>
      <c r="F2394" s="147" t="s">
        <v>232</v>
      </c>
      <c r="G2394" s="148" t="str">
        <f>VLOOKUP(Repository_table[[#This Row],[Country of Destination]],$T$11:$U$47,2,)</f>
        <v>Europe and Central Asia</v>
      </c>
      <c r="H2394" s="147" t="s">
        <v>415</v>
      </c>
      <c r="I2394" s="147" t="s">
        <v>296</v>
      </c>
      <c r="J2394" s="149">
        <v>3299059</v>
      </c>
      <c r="K2394" s="39"/>
      <c r="L2394" s="144"/>
      <c r="N2394" s="117"/>
    </row>
    <row r="2395" spans="1:14" s="17" customFormat="1" x14ac:dyDescent="0.25">
      <c r="A2395" s="143">
        <v>44362</v>
      </c>
      <c r="B2395" s="146" t="s">
        <v>511</v>
      </c>
      <c r="C2395" s="146" t="s">
        <v>204</v>
      </c>
      <c r="D2395" s="147" t="s">
        <v>253</v>
      </c>
      <c r="E2395" s="147" t="s">
        <v>104</v>
      </c>
      <c r="F2395" s="147" t="s">
        <v>66</v>
      </c>
      <c r="G2395" s="148" t="str">
        <f>VLOOKUP(Repository_table[[#This Row],[Country of Destination]],$T$11:$U$47,2,)</f>
        <v>Europe and Central Asia</v>
      </c>
      <c r="H2395" s="147" t="s">
        <v>430</v>
      </c>
      <c r="I2395" s="147" t="s">
        <v>254</v>
      </c>
      <c r="J2395" s="149">
        <v>1835599</v>
      </c>
      <c r="K2395" s="39"/>
      <c r="L2395" s="144"/>
      <c r="N2395" s="117"/>
    </row>
    <row r="2396" spans="1:14" s="17" customFormat="1" x14ac:dyDescent="0.25">
      <c r="A2396" s="143">
        <v>44363</v>
      </c>
      <c r="B2396" s="146" t="s">
        <v>377</v>
      </c>
      <c r="C2396" s="146" t="s">
        <v>448</v>
      </c>
      <c r="D2396" s="147" t="s">
        <v>404</v>
      </c>
      <c r="E2396" s="147" t="s">
        <v>104</v>
      </c>
      <c r="F2396" s="147" t="s">
        <v>78</v>
      </c>
      <c r="G2396" s="148" t="str">
        <f>VLOOKUP(Repository_table[[#This Row],[Country of Destination]],$T$11:$U$47,2,)</f>
        <v>East Asia and Pacific</v>
      </c>
      <c r="H2396" s="147" t="s">
        <v>433</v>
      </c>
      <c r="I2396" s="147" t="s">
        <v>378</v>
      </c>
      <c r="J2396" s="149">
        <v>3760552</v>
      </c>
      <c r="K2396" s="39"/>
      <c r="L2396" s="144"/>
      <c r="N2396" s="117"/>
    </row>
    <row r="2397" spans="1:14" s="17" customFormat="1" ht="25" x14ac:dyDescent="0.25">
      <c r="A2397" s="143">
        <v>44363</v>
      </c>
      <c r="B2397" s="146" t="s">
        <v>449</v>
      </c>
      <c r="C2397" s="146" t="s">
        <v>462</v>
      </c>
      <c r="D2397" s="147" t="s">
        <v>535</v>
      </c>
      <c r="E2397" s="147" t="s">
        <v>104</v>
      </c>
      <c r="F2397" s="147" t="s">
        <v>169</v>
      </c>
      <c r="G2397" s="148" t="str">
        <f>VLOOKUP(Repository_table[[#This Row],[Country of Destination]],$T$11:$U$47,2,)</f>
        <v>Latin America and the Caribbean</v>
      </c>
      <c r="H2397" s="147" t="s">
        <v>459</v>
      </c>
      <c r="I2397" s="147" t="s">
        <v>421</v>
      </c>
      <c r="J2397" s="149">
        <v>3675871</v>
      </c>
      <c r="K2397" s="39"/>
      <c r="L2397" s="144"/>
      <c r="N2397" s="117"/>
    </row>
    <row r="2398" spans="1:14" s="17" customFormat="1" x14ac:dyDescent="0.25">
      <c r="A2398" s="143">
        <v>44363</v>
      </c>
      <c r="B2398" s="146" t="s">
        <v>58</v>
      </c>
      <c r="C2398" s="146" t="s">
        <v>58</v>
      </c>
      <c r="D2398" s="147" t="s">
        <v>243</v>
      </c>
      <c r="E2398" s="147" t="s">
        <v>104</v>
      </c>
      <c r="F2398" s="147" t="s">
        <v>267</v>
      </c>
      <c r="G2398" s="148" t="str">
        <f>VLOOKUP(Repository_table[[#This Row],[Country of Destination]],$T$11:$U$47,2,)</f>
        <v>Latin America and the Caribbean</v>
      </c>
      <c r="H2398" s="147" t="s">
        <v>207</v>
      </c>
      <c r="I2398" s="147" t="s">
        <v>261</v>
      </c>
      <c r="J2398" s="149">
        <v>2926615</v>
      </c>
      <c r="K2398" s="39"/>
      <c r="L2398" s="144"/>
      <c r="N2398" s="117"/>
    </row>
    <row r="2399" spans="1:14" s="17" customFormat="1" ht="25" x14ac:dyDescent="0.25">
      <c r="A2399" s="143">
        <v>44364</v>
      </c>
      <c r="B2399" s="146" t="s">
        <v>292</v>
      </c>
      <c r="C2399" s="146" t="s">
        <v>293</v>
      </c>
      <c r="D2399" s="147" t="s">
        <v>393</v>
      </c>
      <c r="E2399" s="147" t="s">
        <v>104</v>
      </c>
      <c r="F2399" s="147" t="s">
        <v>69</v>
      </c>
      <c r="G2399" s="148" t="str">
        <f>VLOOKUP(Repository_table[[#This Row],[Country of Destination]],$T$11:$U$47,2,)</f>
        <v>East Asia and Pacific</v>
      </c>
      <c r="H2399" s="147" t="s">
        <v>314</v>
      </c>
      <c r="I2399" s="147" t="s">
        <v>296</v>
      </c>
      <c r="J2399" s="149">
        <v>2950000</v>
      </c>
      <c r="K2399" s="39"/>
      <c r="L2399" s="144"/>
      <c r="N2399" s="117"/>
    </row>
    <row r="2400" spans="1:14" s="17" customFormat="1" x14ac:dyDescent="0.25">
      <c r="A2400" s="143">
        <v>44364</v>
      </c>
      <c r="B2400" s="146" t="s">
        <v>453</v>
      </c>
      <c r="C2400" s="146" t="s">
        <v>86</v>
      </c>
      <c r="D2400" s="147" t="s">
        <v>515</v>
      </c>
      <c r="E2400" s="147" t="s">
        <v>104</v>
      </c>
      <c r="F2400" s="147" t="s">
        <v>109</v>
      </c>
      <c r="G2400" s="148" t="str">
        <f>VLOOKUP(Repository_table[[#This Row],[Country of Destination]],$T$11:$U$47,2,)</f>
        <v>East Asia and Pacific</v>
      </c>
      <c r="H2400" s="147" t="s">
        <v>160</v>
      </c>
      <c r="I2400" s="147" t="s">
        <v>297</v>
      </c>
      <c r="J2400" s="149">
        <v>3712152</v>
      </c>
      <c r="K2400" s="39"/>
      <c r="L2400" s="144"/>
      <c r="N2400" s="117"/>
    </row>
    <row r="2401" spans="1:14" s="17" customFormat="1" x14ac:dyDescent="0.25">
      <c r="A2401" s="143">
        <v>44365</v>
      </c>
      <c r="B2401" s="146" t="s">
        <v>377</v>
      </c>
      <c r="C2401" s="146" t="s">
        <v>447</v>
      </c>
      <c r="D2401" s="147" t="s">
        <v>404</v>
      </c>
      <c r="E2401" s="147" t="s">
        <v>104</v>
      </c>
      <c r="F2401" s="147" t="s">
        <v>69</v>
      </c>
      <c r="G2401" s="148" t="str">
        <f>VLOOKUP(Repository_table[[#This Row],[Country of Destination]],$T$11:$U$47,2,)</f>
        <v>East Asia and Pacific</v>
      </c>
      <c r="H2401" s="147" t="s">
        <v>374</v>
      </c>
      <c r="I2401" s="147" t="s">
        <v>378</v>
      </c>
      <c r="J2401" s="149">
        <v>3524715</v>
      </c>
      <c r="K2401" s="39"/>
      <c r="L2401" s="144"/>
      <c r="N2401" s="117"/>
    </row>
    <row r="2402" spans="1:14" s="17" customFormat="1" ht="25" x14ac:dyDescent="0.25">
      <c r="A2402" s="143">
        <v>44365</v>
      </c>
      <c r="B2402" s="146" t="s">
        <v>292</v>
      </c>
      <c r="C2402" s="146" t="s">
        <v>293</v>
      </c>
      <c r="D2402" s="147" t="s">
        <v>393</v>
      </c>
      <c r="E2402" s="147" t="s">
        <v>104</v>
      </c>
      <c r="F2402" s="147" t="s">
        <v>65</v>
      </c>
      <c r="G2402" s="148" t="str">
        <f>VLOOKUP(Repository_table[[#This Row],[Country of Destination]],$T$11:$U$47,2,)</f>
        <v>South Asia</v>
      </c>
      <c r="H2402" s="147" t="s">
        <v>198</v>
      </c>
      <c r="I2402" s="147" t="s">
        <v>296</v>
      </c>
      <c r="J2402" s="149">
        <v>3288415</v>
      </c>
      <c r="K2402" s="39"/>
      <c r="L2402" s="144"/>
      <c r="N2402" s="117"/>
    </row>
    <row r="2403" spans="1:14" s="17" customFormat="1" ht="25" x14ac:dyDescent="0.25">
      <c r="A2403" s="143">
        <v>44365</v>
      </c>
      <c r="B2403" s="146" t="s">
        <v>449</v>
      </c>
      <c r="C2403" s="146" t="s">
        <v>462</v>
      </c>
      <c r="D2403" s="147" t="s">
        <v>535</v>
      </c>
      <c r="E2403" s="147" t="s">
        <v>104</v>
      </c>
      <c r="F2403" s="147" t="s">
        <v>170</v>
      </c>
      <c r="G2403" s="148" t="str">
        <f>VLOOKUP(Repository_table[[#This Row],[Country of Destination]],$T$11:$U$47,2,)</f>
        <v>Latin America and the Caribbean</v>
      </c>
      <c r="H2403" s="147" t="s">
        <v>509</v>
      </c>
      <c r="I2403" s="147" t="s">
        <v>421</v>
      </c>
      <c r="J2403" s="149">
        <v>2080568</v>
      </c>
      <c r="K2403" s="39"/>
      <c r="L2403" s="144" t="s">
        <v>57</v>
      </c>
      <c r="N2403" s="117"/>
    </row>
    <row r="2404" spans="1:14" s="17" customFormat="1" ht="25" x14ac:dyDescent="0.25">
      <c r="A2404" s="143">
        <v>44365</v>
      </c>
      <c r="B2404" s="146" t="s">
        <v>449</v>
      </c>
      <c r="C2404" s="146" t="s">
        <v>462</v>
      </c>
      <c r="D2404" s="147" t="s">
        <v>535</v>
      </c>
      <c r="E2404" s="147" t="s">
        <v>104</v>
      </c>
      <c r="F2404" s="147" t="s">
        <v>169</v>
      </c>
      <c r="G2404" s="148" t="str">
        <f>VLOOKUP(Repository_table[[#This Row],[Country of Destination]],$T$11:$U$47,2,)</f>
        <v>Latin America and the Caribbean</v>
      </c>
      <c r="H2404" s="147" t="s">
        <v>509</v>
      </c>
      <c r="I2404" s="147" t="s">
        <v>421</v>
      </c>
      <c r="J2404" s="149">
        <v>1602733</v>
      </c>
      <c r="K2404" s="39"/>
      <c r="L2404" s="144" t="s">
        <v>57</v>
      </c>
      <c r="N2404" s="117"/>
    </row>
    <row r="2405" spans="1:14" s="17" customFormat="1" x14ac:dyDescent="0.25">
      <c r="A2405" s="143">
        <v>44365</v>
      </c>
      <c r="B2405" s="146" t="s">
        <v>58</v>
      </c>
      <c r="C2405" s="146" t="s">
        <v>58</v>
      </c>
      <c r="D2405" s="147" t="s">
        <v>243</v>
      </c>
      <c r="E2405" s="147" t="s">
        <v>104</v>
      </c>
      <c r="F2405" s="147" t="s">
        <v>170</v>
      </c>
      <c r="G2405" s="148" t="str">
        <f>VLOOKUP(Repository_table[[#This Row],[Country of Destination]],$T$11:$U$47,2,)</f>
        <v>Latin America and the Caribbean</v>
      </c>
      <c r="H2405" s="147" t="s">
        <v>440</v>
      </c>
      <c r="I2405" s="147" t="s">
        <v>261</v>
      </c>
      <c r="J2405" s="149">
        <v>2086721</v>
      </c>
      <c r="K2405" s="39"/>
      <c r="L2405" s="144" t="s">
        <v>57</v>
      </c>
      <c r="N2405" s="117"/>
    </row>
    <row r="2406" spans="1:14" s="17" customFormat="1" x14ac:dyDescent="0.25">
      <c r="A2406" s="143">
        <v>44365</v>
      </c>
      <c r="B2406" s="146" t="s">
        <v>58</v>
      </c>
      <c r="C2406" s="146" t="s">
        <v>58</v>
      </c>
      <c r="D2406" s="147" t="s">
        <v>243</v>
      </c>
      <c r="E2406" s="147" t="s">
        <v>104</v>
      </c>
      <c r="F2406" s="147" t="s">
        <v>169</v>
      </c>
      <c r="G2406" s="148" t="str">
        <f>VLOOKUP(Repository_table[[#This Row],[Country of Destination]],$T$11:$U$47,2,)</f>
        <v>Latin America and the Caribbean</v>
      </c>
      <c r="H2406" s="147" t="s">
        <v>440</v>
      </c>
      <c r="I2406" s="147" t="s">
        <v>261</v>
      </c>
      <c r="J2406" s="149">
        <v>1401518</v>
      </c>
      <c r="K2406" s="39"/>
      <c r="L2406" s="144" t="s">
        <v>57</v>
      </c>
      <c r="N2406" s="117"/>
    </row>
    <row r="2407" spans="1:14" s="17" customFormat="1" ht="25" x14ac:dyDescent="0.25">
      <c r="A2407" s="143">
        <v>44366</v>
      </c>
      <c r="B2407" s="146" t="s">
        <v>424</v>
      </c>
      <c r="C2407" s="146" t="s">
        <v>449</v>
      </c>
      <c r="D2407" s="147" t="s">
        <v>450</v>
      </c>
      <c r="E2407" s="147" t="s">
        <v>104</v>
      </c>
      <c r="F2407" s="147" t="s">
        <v>109</v>
      </c>
      <c r="G2407" s="148" t="str">
        <f>VLOOKUP(Repository_table[[#This Row],[Country of Destination]],$T$11:$U$47,2,)</f>
        <v>East Asia and Pacific</v>
      </c>
      <c r="H2407" s="147" t="s">
        <v>484</v>
      </c>
      <c r="I2407" s="147" t="s">
        <v>421</v>
      </c>
      <c r="J2407" s="149">
        <v>3652142</v>
      </c>
      <c r="K2407" s="39"/>
      <c r="L2407" s="144"/>
      <c r="N2407" s="117"/>
    </row>
    <row r="2408" spans="1:14" s="17" customFormat="1" x14ac:dyDescent="0.25">
      <c r="A2408" s="143">
        <v>44366</v>
      </c>
      <c r="B2408" s="146" t="s">
        <v>58</v>
      </c>
      <c r="C2408" s="146" t="s">
        <v>58</v>
      </c>
      <c r="D2408" s="147" t="s">
        <v>243</v>
      </c>
      <c r="E2408" s="147" t="s">
        <v>104</v>
      </c>
      <c r="F2408" s="147" t="s">
        <v>169</v>
      </c>
      <c r="G2408" s="148" t="str">
        <f>VLOOKUP(Repository_table[[#This Row],[Country of Destination]],$T$11:$U$47,2,)</f>
        <v>Latin America and the Caribbean</v>
      </c>
      <c r="H2408" s="147" t="s">
        <v>218</v>
      </c>
      <c r="I2408" s="147" t="s">
        <v>261</v>
      </c>
      <c r="J2408" s="149">
        <v>3267140</v>
      </c>
      <c r="K2408" s="39"/>
      <c r="L2408" s="144"/>
      <c r="N2408" s="117"/>
    </row>
    <row r="2409" spans="1:14" s="17" customFormat="1" ht="25" x14ac:dyDescent="0.25">
      <c r="A2409" s="143">
        <v>44367</v>
      </c>
      <c r="B2409" s="146" t="s">
        <v>292</v>
      </c>
      <c r="C2409" s="146" t="s">
        <v>293</v>
      </c>
      <c r="D2409" s="147" t="s">
        <v>393</v>
      </c>
      <c r="E2409" s="147" t="s">
        <v>104</v>
      </c>
      <c r="F2409" s="147" t="s">
        <v>65</v>
      </c>
      <c r="G2409" s="148" t="str">
        <f>VLOOKUP(Repository_table[[#This Row],[Country of Destination]],$T$11:$U$47,2,)</f>
        <v>South Asia</v>
      </c>
      <c r="H2409" s="147" t="s">
        <v>542</v>
      </c>
      <c r="I2409" s="147" t="s">
        <v>296</v>
      </c>
      <c r="J2409" s="149">
        <v>3497618</v>
      </c>
      <c r="K2409" s="39"/>
      <c r="L2409" s="144"/>
      <c r="N2409" s="117"/>
    </row>
    <row r="2410" spans="1:14" s="17" customFormat="1" x14ac:dyDescent="0.25">
      <c r="A2410" s="143">
        <v>44367</v>
      </c>
      <c r="B2410" s="146" t="s">
        <v>58</v>
      </c>
      <c r="C2410" s="146" t="s">
        <v>58</v>
      </c>
      <c r="D2410" s="147" t="s">
        <v>242</v>
      </c>
      <c r="E2410" s="147" t="s">
        <v>104</v>
      </c>
      <c r="F2410" s="147" t="s">
        <v>109</v>
      </c>
      <c r="G2410" s="148" t="str">
        <f>VLOOKUP(Repository_table[[#This Row],[Country of Destination]],$T$11:$U$47,2,)</f>
        <v>East Asia and Pacific</v>
      </c>
      <c r="H2410" s="147" t="s">
        <v>457</v>
      </c>
      <c r="I2410" s="147" t="s">
        <v>261</v>
      </c>
      <c r="J2410" s="149">
        <v>3709509</v>
      </c>
      <c r="K2410" s="39"/>
      <c r="L2410" s="144"/>
      <c r="N2410" s="117"/>
    </row>
    <row r="2411" spans="1:14" s="17" customFormat="1" ht="25" x14ac:dyDescent="0.25">
      <c r="A2411" s="143">
        <v>44368</v>
      </c>
      <c r="B2411" s="146" t="s">
        <v>449</v>
      </c>
      <c r="C2411" s="146" t="s">
        <v>462</v>
      </c>
      <c r="D2411" s="147" t="s">
        <v>535</v>
      </c>
      <c r="E2411" s="147" t="s">
        <v>104</v>
      </c>
      <c r="F2411" s="147" t="s">
        <v>217</v>
      </c>
      <c r="G2411" s="148" t="str">
        <f>VLOOKUP(Repository_table[[#This Row],[Country of Destination]],$T$11:$U$47,2,)</f>
        <v>Middle East and North Africa</v>
      </c>
      <c r="H2411" s="147" t="s">
        <v>210</v>
      </c>
      <c r="I2411" s="147" t="s">
        <v>421</v>
      </c>
      <c r="J2411" s="149">
        <v>3452581</v>
      </c>
      <c r="K2411" s="39"/>
      <c r="L2411" s="144"/>
      <c r="N2411" s="117"/>
    </row>
    <row r="2412" spans="1:14" s="17" customFormat="1" x14ac:dyDescent="0.25">
      <c r="A2412" s="143">
        <v>44368</v>
      </c>
      <c r="B2412" s="146" t="s">
        <v>58</v>
      </c>
      <c r="C2412" s="146" t="s">
        <v>58</v>
      </c>
      <c r="D2412" s="147" t="s">
        <v>242</v>
      </c>
      <c r="E2412" s="147" t="s">
        <v>104</v>
      </c>
      <c r="F2412" s="147" t="s">
        <v>109</v>
      </c>
      <c r="G2412" s="148" t="str">
        <f>VLOOKUP(Repository_table[[#This Row],[Country of Destination]],$T$11:$U$47,2,)</f>
        <v>East Asia and Pacific</v>
      </c>
      <c r="H2412" s="147" t="s">
        <v>246</v>
      </c>
      <c r="I2412" s="147" t="s">
        <v>261</v>
      </c>
      <c r="J2412" s="149">
        <v>3691443</v>
      </c>
      <c r="K2412" s="39"/>
      <c r="L2412" s="144"/>
      <c r="N2412" s="117"/>
    </row>
    <row r="2413" spans="1:14" s="17" customFormat="1" ht="25" x14ac:dyDescent="0.25">
      <c r="A2413" s="143">
        <v>44369</v>
      </c>
      <c r="B2413" s="146" t="s">
        <v>292</v>
      </c>
      <c r="C2413" s="146" t="s">
        <v>293</v>
      </c>
      <c r="D2413" s="147" t="s">
        <v>393</v>
      </c>
      <c r="E2413" s="147" t="s">
        <v>104</v>
      </c>
      <c r="F2413" s="147" t="s">
        <v>69</v>
      </c>
      <c r="G2413" s="148" t="str">
        <f>VLOOKUP(Repository_table[[#This Row],[Country of Destination]],$T$11:$U$47,2,)</f>
        <v>East Asia and Pacific</v>
      </c>
      <c r="H2413" s="147" t="s">
        <v>503</v>
      </c>
      <c r="I2413" s="147" t="s">
        <v>296</v>
      </c>
      <c r="J2413" s="149">
        <v>520331</v>
      </c>
      <c r="K2413" s="39"/>
      <c r="L2413" s="144" t="s">
        <v>57</v>
      </c>
      <c r="N2413" s="117"/>
    </row>
    <row r="2414" spans="1:14" s="17" customFormat="1" ht="25" x14ac:dyDescent="0.25">
      <c r="A2414" s="143">
        <v>44369</v>
      </c>
      <c r="B2414" s="146" t="s">
        <v>292</v>
      </c>
      <c r="C2414" s="146" t="s">
        <v>293</v>
      </c>
      <c r="D2414" s="147" t="s">
        <v>393</v>
      </c>
      <c r="E2414" s="147" t="s">
        <v>104</v>
      </c>
      <c r="F2414" s="147" t="s">
        <v>69</v>
      </c>
      <c r="G2414" s="148" t="str">
        <f>VLOOKUP(Repository_table[[#This Row],[Country of Destination]],$T$11:$U$47,2,)</f>
        <v>East Asia and Pacific</v>
      </c>
      <c r="H2414" s="147" t="s">
        <v>503</v>
      </c>
      <c r="I2414" s="147" t="s">
        <v>296</v>
      </c>
      <c r="J2414" s="149">
        <v>3295567</v>
      </c>
      <c r="K2414" s="39"/>
      <c r="L2414" s="144" t="s">
        <v>57</v>
      </c>
      <c r="N2414" s="117"/>
    </row>
    <row r="2415" spans="1:14" s="17" customFormat="1" x14ac:dyDescent="0.25">
      <c r="A2415" s="143">
        <v>44369</v>
      </c>
      <c r="B2415" s="146" t="s">
        <v>58</v>
      </c>
      <c r="C2415" s="146" t="s">
        <v>58</v>
      </c>
      <c r="D2415" s="147" t="s">
        <v>242</v>
      </c>
      <c r="E2415" s="147" t="s">
        <v>104</v>
      </c>
      <c r="F2415" s="147" t="s">
        <v>109</v>
      </c>
      <c r="G2415" s="148" t="str">
        <f>VLOOKUP(Repository_table[[#This Row],[Country of Destination]],$T$11:$U$47,2,)</f>
        <v>East Asia and Pacific</v>
      </c>
      <c r="H2415" s="147" t="s">
        <v>245</v>
      </c>
      <c r="I2415" s="147" t="s">
        <v>261</v>
      </c>
      <c r="J2415" s="149">
        <v>3064527</v>
      </c>
      <c r="K2415" s="39"/>
      <c r="L2415" s="144"/>
      <c r="N2415" s="117"/>
    </row>
    <row r="2416" spans="1:14" s="17" customFormat="1" x14ac:dyDescent="0.25">
      <c r="A2416" s="143">
        <v>44370</v>
      </c>
      <c r="B2416" s="146" t="s">
        <v>377</v>
      </c>
      <c r="C2416" s="146" t="s">
        <v>475</v>
      </c>
      <c r="D2416" s="147" t="s">
        <v>466</v>
      </c>
      <c r="E2416" s="147" t="s">
        <v>104</v>
      </c>
      <c r="F2416" s="147" t="s">
        <v>177</v>
      </c>
      <c r="G2416" s="148" t="str">
        <f>VLOOKUP(Repository_table[[#This Row],[Country of Destination]],$T$11:$U$47,2,)</f>
        <v>Latin America and the Caribbean</v>
      </c>
      <c r="H2416" s="147" t="s">
        <v>526</v>
      </c>
      <c r="I2416" s="147" t="s">
        <v>378</v>
      </c>
      <c r="J2416" s="149">
        <v>2337401</v>
      </c>
      <c r="K2416" s="39"/>
      <c r="L2416" s="144"/>
      <c r="N2416" s="117"/>
    </row>
    <row r="2417" spans="1:14" s="17" customFormat="1" x14ac:dyDescent="0.25">
      <c r="A2417" s="143">
        <v>44370</v>
      </c>
      <c r="B2417" s="146" t="s">
        <v>511</v>
      </c>
      <c r="C2417" s="146" t="s">
        <v>204</v>
      </c>
      <c r="D2417" s="147" t="s">
        <v>253</v>
      </c>
      <c r="E2417" s="147" t="s">
        <v>104</v>
      </c>
      <c r="F2417" s="147" t="s">
        <v>78</v>
      </c>
      <c r="G2417" s="148" t="str">
        <f>VLOOKUP(Repository_table[[#This Row],[Country of Destination]],$T$11:$U$47,2,)</f>
        <v>East Asia and Pacific</v>
      </c>
      <c r="H2417" s="147" t="s">
        <v>206</v>
      </c>
      <c r="I2417" s="147" t="s">
        <v>254</v>
      </c>
      <c r="J2417" s="149">
        <v>3743897</v>
      </c>
      <c r="K2417" s="39"/>
      <c r="L2417" s="144"/>
      <c r="N2417" s="117"/>
    </row>
    <row r="2418" spans="1:14" s="17" customFormat="1" ht="25" x14ac:dyDescent="0.25">
      <c r="A2418" s="143">
        <v>44370</v>
      </c>
      <c r="B2418" s="146" t="s">
        <v>424</v>
      </c>
      <c r="C2418" s="146" t="s">
        <v>449</v>
      </c>
      <c r="D2418" s="147" t="s">
        <v>450</v>
      </c>
      <c r="E2418" s="147" t="s">
        <v>104</v>
      </c>
      <c r="F2418" s="147" t="s">
        <v>109</v>
      </c>
      <c r="G2418" s="148" t="str">
        <f>VLOOKUP(Repository_table[[#This Row],[Country of Destination]],$T$11:$U$47,2,)</f>
        <v>East Asia and Pacific</v>
      </c>
      <c r="H2418" s="147" t="s">
        <v>525</v>
      </c>
      <c r="I2418" s="147" t="s">
        <v>421</v>
      </c>
      <c r="J2418" s="149">
        <v>3674287</v>
      </c>
      <c r="K2418" s="39"/>
      <c r="L2418" s="144"/>
      <c r="N2418" s="117"/>
    </row>
    <row r="2419" spans="1:14" s="17" customFormat="1" x14ac:dyDescent="0.25">
      <c r="A2419" s="143">
        <v>44371</v>
      </c>
      <c r="B2419" s="146" t="s">
        <v>377</v>
      </c>
      <c r="C2419" s="146" t="s">
        <v>448</v>
      </c>
      <c r="D2419" s="147" t="s">
        <v>466</v>
      </c>
      <c r="E2419" s="147" t="s">
        <v>104</v>
      </c>
      <c r="F2419" s="147" t="s">
        <v>109</v>
      </c>
      <c r="G2419" s="148" t="str">
        <f>VLOOKUP(Repository_table[[#This Row],[Country of Destination]],$T$11:$U$47,2,)</f>
        <v>East Asia and Pacific</v>
      </c>
      <c r="H2419" s="147" t="s">
        <v>359</v>
      </c>
      <c r="I2419" s="147" t="s">
        <v>378</v>
      </c>
      <c r="J2419" s="149">
        <v>3658685</v>
      </c>
      <c r="K2419" s="39"/>
      <c r="L2419" s="144"/>
      <c r="N2419" s="117"/>
    </row>
    <row r="2420" spans="1:14" s="17" customFormat="1" ht="25" x14ac:dyDescent="0.25">
      <c r="A2420" s="143">
        <v>44371</v>
      </c>
      <c r="B2420" s="146" t="s">
        <v>292</v>
      </c>
      <c r="C2420" s="146" t="s">
        <v>293</v>
      </c>
      <c r="D2420" s="147" t="s">
        <v>393</v>
      </c>
      <c r="E2420" s="147" t="s">
        <v>104</v>
      </c>
      <c r="F2420" s="147" t="s">
        <v>232</v>
      </c>
      <c r="G2420" s="148" t="str">
        <f>VLOOKUP(Repository_table[[#This Row],[Country of Destination]],$T$11:$U$47,2,)</f>
        <v>Europe and Central Asia</v>
      </c>
      <c r="H2420" s="147" t="s">
        <v>417</v>
      </c>
      <c r="I2420" s="147" t="s">
        <v>296</v>
      </c>
      <c r="J2420" s="149">
        <v>3697371</v>
      </c>
      <c r="K2420" s="39"/>
      <c r="L2420" s="144"/>
      <c r="N2420" s="117"/>
    </row>
    <row r="2421" spans="1:14" s="17" customFormat="1" x14ac:dyDescent="0.25">
      <c r="A2421" s="143">
        <v>44371</v>
      </c>
      <c r="B2421" s="146" t="s">
        <v>511</v>
      </c>
      <c r="C2421" s="146" t="s">
        <v>203</v>
      </c>
      <c r="D2421" s="147" t="s">
        <v>258</v>
      </c>
      <c r="E2421" s="147" t="s">
        <v>104</v>
      </c>
      <c r="F2421" s="147" t="s">
        <v>109</v>
      </c>
      <c r="G2421" s="148" t="str">
        <f>VLOOKUP(Repository_table[[#This Row],[Country of Destination]],$T$11:$U$47,2,)</f>
        <v>East Asia and Pacific</v>
      </c>
      <c r="H2421" s="147" t="s">
        <v>153</v>
      </c>
      <c r="I2421" s="147" t="s">
        <v>254</v>
      </c>
      <c r="J2421" s="149">
        <v>3316870</v>
      </c>
      <c r="K2421" s="39"/>
      <c r="L2421" s="144"/>
      <c r="N2421" s="117"/>
    </row>
    <row r="2422" spans="1:14" s="17" customFormat="1" x14ac:dyDescent="0.25">
      <c r="A2422" s="143">
        <v>44371</v>
      </c>
      <c r="B2422" s="146" t="s">
        <v>58</v>
      </c>
      <c r="C2422" s="146" t="s">
        <v>58</v>
      </c>
      <c r="D2422" s="147" t="s">
        <v>242</v>
      </c>
      <c r="E2422" s="147" t="s">
        <v>104</v>
      </c>
      <c r="F2422" s="147" t="s">
        <v>109</v>
      </c>
      <c r="G2422" s="148" t="str">
        <f>VLOOKUP(Repository_table[[#This Row],[Country of Destination]],$T$11:$U$47,2,)</f>
        <v>East Asia and Pacific</v>
      </c>
      <c r="H2422" s="147" t="s">
        <v>199</v>
      </c>
      <c r="I2422" s="147" t="s">
        <v>261</v>
      </c>
      <c r="J2422" s="149">
        <v>3724717</v>
      </c>
      <c r="K2422" s="39"/>
      <c r="L2422" s="144"/>
      <c r="N2422" s="117"/>
    </row>
    <row r="2423" spans="1:14" s="17" customFormat="1" x14ac:dyDescent="0.25">
      <c r="A2423" s="143">
        <v>44371</v>
      </c>
      <c r="B2423" s="146" t="s">
        <v>453</v>
      </c>
      <c r="C2423" s="146" t="s">
        <v>86</v>
      </c>
      <c r="D2423" s="147" t="s">
        <v>516</v>
      </c>
      <c r="E2423" s="147" t="s">
        <v>104</v>
      </c>
      <c r="F2423" s="147" t="s">
        <v>443</v>
      </c>
      <c r="G2423" s="148" t="str">
        <f>VLOOKUP(Repository_table[[#This Row],[Country of Destination]],$T$11:$U$47,2,)</f>
        <v>South Asia</v>
      </c>
      <c r="H2423" s="147" t="s">
        <v>331</v>
      </c>
      <c r="I2423" s="147" t="s">
        <v>297</v>
      </c>
      <c r="J2423" s="149">
        <v>3493377</v>
      </c>
      <c r="K2423" s="39"/>
      <c r="L2423" s="144"/>
      <c r="N2423" s="117"/>
    </row>
    <row r="2424" spans="1:14" s="17" customFormat="1" x14ac:dyDescent="0.25">
      <c r="A2424" s="143">
        <v>44372</v>
      </c>
      <c r="B2424" s="146" t="s">
        <v>377</v>
      </c>
      <c r="C2424" s="146" t="s">
        <v>447</v>
      </c>
      <c r="D2424" s="147" t="s">
        <v>404</v>
      </c>
      <c r="E2424" s="147" t="s">
        <v>104</v>
      </c>
      <c r="F2424" s="147" t="s">
        <v>65</v>
      </c>
      <c r="G2424" s="148" t="str">
        <f>VLOOKUP(Repository_table[[#This Row],[Country of Destination]],$T$11:$U$47,2,)</f>
        <v>South Asia</v>
      </c>
      <c r="H2424" s="147" t="s">
        <v>263</v>
      </c>
      <c r="I2424" s="147" t="s">
        <v>378</v>
      </c>
      <c r="J2424" s="149">
        <v>3184708</v>
      </c>
      <c r="K2424" s="39"/>
      <c r="L2424" s="144"/>
      <c r="N2424" s="117"/>
    </row>
    <row r="2425" spans="1:14" s="17" customFormat="1" ht="25" x14ac:dyDescent="0.25">
      <c r="A2425" s="143">
        <v>44372</v>
      </c>
      <c r="B2425" s="146" t="s">
        <v>292</v>
      </c>
      <c r="C2425" s="146" t="s">
        <v>293</v>
      </c>
      <c r="D2425" s="147" t="s">
        <v>393</v>
      </c>
      <c r="E2425" s="147" t="s">
        <v>104</v>
      </c>
      <c r="F2425" s="147" t="s">
        <v>352</v>
      </c>
      <c r="G2425" s="148" t="str">
        <f>VLOOKUP(Repository_table[[#This Row],[Country of Destination]],$T$11:$U$47,2,)</f>
        <v>East Asia and Pacific</v>
      </c>
      <c r="H2425" s="147" t="s">
        <v>306</v>
      </c>
      <c r="I2425" s="147" t="s">
        <v>296</v>
      </c>
      <c r="J2425" s="149">
        <v>3097262</v>
      </c>
      <c r="K2425" s="39"/>
      <c r="L2425" s="144"/>
      <c r="N2425" s="117"/>
    </row>
    <row r="2426" spans="1:14" s="17" customFormat="1" ht="25" x14ac:dyDescent="0.25">
      <c r="A2426" s="143">
        <v>44372</v>
      </c>
      <c r="B2426" s="146" t="s">
        <v>449</v>
      </c>
      <c r="C2426" s="146" t="s">
        <v>462</v>
      </c>
      <c r="D2426" s="147" t="s">
        <v>535</v>
      </c>
      <c r="E2426" s="147" t="s">
        <v>104</v>
      </c>
      <c r="F2426" s="147" t="s">
        <v>78</v>
      </c>
      <c r="G2426" s="148" t="str">
        <f>VLOOKUP(Repository_table[[#This Row],[Country of Destination]],$T$11:$U$47,2,)</f>
        <v>East Asia and Pacific</v>
      </c>
      <c r="H2426" s="147" t="s">
        <v>461</v>
      </c>
      <c r="I2426" s="147" t="s">
        <v>421</v>
      </c>
      <c r="J2426" s="149">
        <v>3677819</v>
      </c>
      <c r="K2426" s="39"/>
      <c r="L2426" s="144"/>
      <c r="N2426" s="117"/>
    </row>
    <row r="2427" spans="1:14" s="17" customFormat="1" x14ac:dyDescent="0.25">
      <c r="A2427" s="143">
        <v>44372</v>
      </c>
      <c r="B2427" s="146" t="s">
        <v>58</v>
      </c>
      <c r="C2427" s="146" t="s">
        <v>58</v>
      </c>
      <c r="D2427" s="147" t="s">
        <v>243</v>
      </c>
      <c r="E2427" s="147" t="s">
        <v>104</v>
      </c>
      <c r="F2427" s="147" t="s">
        <v>69</v>
      </c>
      <c r="G2427" s="148" t="str">
        <f>VLOOKUP(Repository_table[[#This Row],[Country of Destination]],$T$11:$U$47,2,)</f>
        <v>East Asia and Pacific</v>
      </c>
      <c r="H2427" s="147" t="s">
        <v>130</v>
      </c>
      <c r="I2427" s="147" t="s">
        <v>261</v>
      </c>
      <c r="J2427" s="149">
        <v>3540843</v>
      </c>
      <c r="K2427" s="39"/>
      <c r="L2427" s="144"/>
      <c r="N2427" s="117"/>
    </row>
    <row r="2428" spans="1:14" s="17" customFormat="1" x14ac:dyDescent="0.25">
      <c r="A2428" s="143">
        <v>44373</v>
      </c>
      <c r="B2428" s="146" t="s">
        <v>58</v>
      </c>
      <c r="C2428" s="146" t="s">
        <v>58</v>
      </c>
      <c r="D2428" s="147" t="s">
        <v>243</v>
      </c>
      <c r="E2428" s="147" t="s">
        <v>104</v>
      </c>
      <c r="F2428" s="147" t="s">
        <v>196</v>
      </c>
      <c r="G2428" s="148" t="str">
        <f>VLOOKUP(Repository_table[[#This Row],[Country of Destination]],$T$11:$U$47,2,)</f>
        <v>Europe and Central Asia</v>
      </c>
      <c r="H2428" s="147" t="s">
        <v>341</v>
      </c>
      <c r="I2428" s="147" t="s">
        <v>261</v>
      </c>
      <c r="J2428" s="149">
        <v>3029572</v>
      </c>
      <c r="K2428" s="39"/>
      <c r="L2428" s="144"/>
      <c r="N2428" s="117"/>
    </row>
    <row r="2429" spans="1:14" s="17" customFormat="1" ht="25" x14ac:dyDescent="0.25">
      <c r="A2429" s="143">
        <v>44374</v>
      </c>
      <c r="B2429" s="146" t="s">
        <v>292</v>
      </c>
      <c r="C2429" s="146" t="s">
        <v>293</v>
      </c>
      <c r="D2429" s="147" t="s">
        <v>394</v>
      </c>
      <c r="E2429" s="147" t="s">
        <v>104</v>
      </c>
      <c r="F2429" s="147" t="s">
        <v>109</v>
      </c>
      <c r="G2429" s="148" t="str">
        <f>VLOOKUP(Repository_table[[#This Row],[Country of Destination]],$T$11:$U$47,2,)</f>
        <v>East Asia and Pacific</v>
      </c>
      <c r="H2429" s="147" t="s">
        <v>441</v>
      </c>
      <c r="I2429" s="147" t="s">
        <v>296</v>
      </c>
      <c r="J2429" s="149">
        <v>3239669</v>
      </c>
      <c r="K2429" s="39"/>
      <c r="L2429" s="144"/>
      <c r="N2429" s="117"/>
    </row>
    <row r="2430" spans="1:14" s="17" customFormat="1" ht="25" x14ac:dyDescent="0.25">
      <c r="A2430" s="143">
        <v>44374</v>
      </c>
      <c r="B2430" s="146" t="s">
        <v>449</v>
      </c>
      <c r="C2430" s="146" t="s">
        <v>462</v>
      </c>
      <c r="D2430" s="147" t="s">
        <v>535</v>
      </c>
      <c r="E2430" s="147" t="s">
        <v>104</v>
      </c>
      <c r="F2430" s="147" t="s">
        <v>78</v>
      </c>
      <c r="G2430" s="148" t="str">
        <f>VLOOKUP(Repository_table[[#This Row],[Country of Destination]],$T$11:$U$47,2,)</f>
        <v>East Asia and Pacific</v>
      </c>
      <c r="H2430" s="147" t="s">
        <v>127</v>
      </c>
      <c r="I2430" s="147" t="s">
        <v>421</v>
      </c>
      <c r="J2430" s="149">
        <v>3699872</v>
      </c>
      <c r="K2430" s="39"/>
      <c r="L2430" s="144"/>
      <c r="N2430" s="117"/>
    </row>
    <row r="2431" spans="1:14" s="17" customFormat="1" x14ac:dyDescent="0.25">
      <c r="A2431" s="143">
        <v>44374</v>
      </c>
      <c r="B2431" s="146" t="s">
        <v>58</v>
      </c>
      <c r="C2431" s="146" t="s">
        <v>58</v>
      </c>
      <c r="D2431" s="147" t="s">
        <v>243</v>
      </c>
      <c r="E2431" s="147" t="s">
        <v>104</v>
      </c>
      <c r="F2431" s="147" t="s">
        <v>189</v>
      </c>
      <c r="G2431" s="148" t="str">
        <f>VLOOKUP(Repository_table[[#This Row],[Country of Destination]],$T$11:$U$47,2,)</f>
        <v>Europe and Central Asia</v>
      </c>
      <c r="H2431" s="147" t="s">
        <v>489</v>
      </c>
      <c r="I2431" s="147" t="s">
        <v>261</v>
      </c>
      <c r="J2431" s="149">
        <v>3682861</v>
      </c>
      <c r="K2431" s="39"/>
      <c r="L2431" s="144"/>
      <c r="N2431" s="117"/>
    </row>
    <row r="2432" spans="1:14" s="17" customFormat="1" ht="25" x14ac:dyDescent="0.25">
      <c r="A2432" s="143">
        <v>44375</v>
      </c>
      <c r="B2432" s="146" t="s">
        <v>292</v>
      </c>
      <c r="C2432" s="146" t="s">
        <v>293</v>
      </c>
      <c r="D2432" s="147" t="s">
        <v>393</v>
      </c>
      <c r="E2432" s="147" t="s">
        <v>104</v>
      </c>
      <c r="F2432" s="147" t="s">
        <v>277</v>
      </c>
      <c r="G2432" s="148" t="str">
        <f>VLOOKUP(Repository_table[[#This Row],[Country of Destination]],$T$11:$U$47,2,)</f>
        <v>Europe and Central Asia</v>
      </c>
      <c r="H2432" s="147" t="s">
        <v>472</v>
      </c>
      <c r="I2432" s="147" t="s">
        <v>296</v>
      </c>
      <c r="J2432" s="149">
        <v>3453551</v>
      </c>
      <c r="K2432" s="39"/>
      <c r="L2432" s="144"/>
      <c r="N2432" s="117"/>
    </row>
    <row r="2433" spans="1:14" s="17" customFormat="1" ht="25" x14ac:dyDescent="0.25">
      <c r="A2433" s="143">
        <v>44375</v>
      </c>
      <c r="B2433" s="146" t="s">
        <v>449</v>
      </c>
      <c r="C2433" s="146" t="s">
        <v>462</v>
      </c>
      <c r="D2433" s="147" t="s">
        <v>535</v>
      </c>
      <c r="E2433" s="147" t="s">
        <v>104</v>
      </c>
      <c r="F2433" s="147" t="s">
        <v>170</v>
      </c>
      <c r="G2433" s="148" t="str">
        <f>VLOOKUP(Repository_table[[#This Row],[Country of Destination]],$T$11:$U$47,2,)</f>
        <v>Latin America and the Caribbean</v>
      </c>
      <c r="H2433" s="147" t="s">
        <v>271</v>
      </c>
      <c r="I2433" s="147" t="s">
        <v>421</v>
      </c>
      <c r="J2433" s="149">
        <v>2258026</v>
      </c>
      <c r="K2433" s="39"/>
      <c r="L2433" s="144" t="s">
        <v>57</v>
      </c>
      <c r="N2433" s="117"/>
    </row>
    <row r="2434" spans="1:14" s="17" customFormat="1" ht="25" x14ac:dyDescent="0.25">
      <c r="A2434" s="143">
        <v>44375</v>
      </c>
      <c r="B2434" s="146" t="s">
        <v>449</v>
      </c>
      <c r="C2434" s="146" t="s">
        <v>462</v>
      </c>
      <c r="D2434" s="147" t="s">
        <v>535</v>
      </c>
      <c r="E2434" s="147" t="s">
        <v>104</v>
      </c>
      <c r="F2434" s="147" t="s">
        <v>169</v>
      </c>
      <c r="G2434" s="148" t="str">
        <f>VLOOKUP(Repository_table[[#This Row],[Country of Destination]],$T$11:$U$47,2,)</f>
        <v>Latin America and the Caribbean</v>
      </c>
      <c r="H2434" s="147" t="s">
        <v>271</v>
      </c>
      <c r="I2434" s="147" t="s">
        <v>421</v>
      </c>
      <c r="J2434" s="149">
        <v>1072815</v>
      </c>
      <c r="K2434" s="39"/>
      <c r="L2434" s="144" t="s">
        <v>57</v>
      </c>
      <c r="N2434" s="117"/>
    </row>
    <row r="2435" spans="1:14" s="17" customFormat="1" x14ac:dyDescent="0.25">
      <c r="A2435" s="143">
        <v>44375</v>
      </c>
      <c r="B2435" s="146" t="s">
        <v>58</v>
      </c>
      <c r="C2435" s="146" t="s">
        <v>58</v>
      </c>
      <c r="D2435" s="147" t="s">
        <v>243</v>
      </c>
      <c r="E2435" s="147" t="s">
        <v>104</v>
      </c>
      <c r="F2435" s="147" t="s">
        <v>170</v>
      </c>
      <c r="G2435" s="148" t="str">
        <f>VLOOKUP(Repository_table[[#This Row],[Country of Destination]],$T$11:$U$47,2,)</f>
        <v>Latin America and the Caribbean</v>
      </c>
      <c r="H2435" s="147" t="s">
        <v>123</v>
      </c>
      <c r="I2435" s="147" t="s">
        <v>261</v>
      </c>
      <c r="J2435" s="149">
        <v>2075334</v>
      </c>
      <c r="K2435" s="39"/>
      <c r="L2435" s="144" t="s">
        <v>57</v>
      </c>
      <c r="N2435" s="117"/>
    </row>
    <row r="2436" spans="1:14" s="17" customFormat="1" x14ac:dyDescent="0.25">
      <c r="A2436" s="143">
        <v>44375</v>
      </c>
      <c r="B2436" s="146" t="s">
        <v>58</v>
      </c>
      <c r="C2436" s="146" t="s">
        <v>58</v>
      </c>
      <c r="D2436" s="147" t="s">
        <v>243</v>
      </c>
      <c r="E2436" s="147" t="s">
        <v>104</v>
      </c>
      <c r="F2436" s="147" t="s">
        <v>169</v>
      </c>
      <c r="G2436" s="148" t="str">
        <f>VLOOKUP(Repository_table[[#This Row],[Country of Destination]],$T$11:$U$47,2,)</f>
        <v>Latin America and the Caribbean</v>
      </c>
      <c r="H2436" s="147" t="s">
        <v>123</v>
      </c>
      <c r="I2436" s="147" t="s">
        <v>261</v>
      </c>
      <c r="J2436" s="149">
        <v>862245</v>
      </c>
      <c r="K2436" s="39"/>
      <c r="L2436" s="144" t="s">
        <v>57</v>
      </c>
      <c r="N2436" s="117"/>
    </row>
    <row r="2437" spans="1:14" s="17" customFormat="1" x14ac:dyDescent="0.25">
      <c r="A2437" s="143">
        <v>44376</v>
      </c>
      <c r="B2437" s="146" t="s">
        <v>377</v>
      </c>
      <c r="C2437" s="146" t="s">
        <v>447</v>
      </c>
      <c r="D2437" s="147" t="s">
        <v>404</v>
      </c>
      <c r="E2437" s="147" t="s">
        <v>104</v>
      </c>
      <c r="F2437" s="147" t="s">
        <v>78</v>
      </c>
      <c r="G2437" s="148" t="str">
        <f>VLOOKUP(Repository_table[[#This Row],[Country of Destination]],$T$11:$U$47,2,)</f>
        <v>East Asia and Pacific</v>
      </c>
      <c r="H2437" s="147" t="s">
        <v>224</v>
      </c>
      <c r="I2437" s="147" t="s">
        <v>378</v>
      </c>
      <c r="J2437" s="149">
        <v>3427437</v>
      </c>
      <c r="K2437" s="39"/>
      <c r="L2437" s="144"/>
      <c r="N2437" s="117"/>
    </row>
    <row r="2438" spans="1:14" s="17" customFormat="1" x14ac:dyDescent="0.25">
      <c r="A2438" s="143">
        <v>44376</v>
      </c>
      <c r="B2438" s="146" t="s">
        <v>58</v>
      </c>
      <c r="C2438" s="146" t="s">
        <v>58</v>
      </c>
      <c r="D2438" s="147" t="s">
        <v>242</v>
      </c>
      <c r="E2438" s="147" t="s">
        <v>104</v>
      </c>
      <c r="F2438" s="147" t="s">
        <v>109</v>
      </c>
      <c r="G2438" s="148" t="str">
        <f>VLOOKUP(Repository_table[[#This Row],[Country of Destination]],$T$11:$U$47,2,)</f>
        <v>East Asia and Pacific</v>
      </c>
      <c r="H2438" s="147" t="s">
        <v>194</v>
      </c>
      <c r="I2438" s="147" t="s">
        <v>261</v>
      </c>
      <c r="J2438" s="149">
        <v>3626125</v>
      </c>
      <c r="K2438" s="39"/>
      <c r="L2438" s="144"/>
      <c r="N2438" s="117"/>
    </row>
    <row r="2439" spans="1:14" s="17" customFormat="1" ht="25" x14ac:dyDescent="0.25">
      <c r="A2439" s="143">
        <v>44377</v>
      </c>
      <c r="B2439" s="146" t="s">
        <v>292</v>
      </c>
      <c r="C2439" s="146" t="s">
        <v>293</v>
      </c>
      <c r="D2439" s="147" t="s">
        <v>393</v>
      </c>
      <c r="E2439" s="147" t="s">
        <v>104</v>
      </c>
      <c r="F2439" s="147" t="s">
        <v>78</v>
      </c>
      <c r="G2439" s="148" t="str">
        <f>VLOOKUP(Repository_table[[#This Row],[Country of Destination]],$T$11:$U$47,2,)</f>
        <v>East Asia and Pacific</v>
      </c>
      <c r="H2439" s="147" t="s">
        <v>273</v>
      </c>
      <c r="I2439" s="147" t="s">
        <v>296</v>
      </c>
      <c r="J2439" s="149">
        <v>391595</v>
      </c>
      <c r="K2439" s="39"/>
      <c r="L2439" s="144"/>
      <c r="N2439" s="117"/>
    </row>
    <row r="2440" spans="1:14" s="17" customFormat="1" ht="25" x14ac:dyDescent="0.25">
      <c r="A2440" s="143">
        <v>44377</v>
      </c>
      <c r="B2440" s="146" t="s">
        <v>292</v>
      </c>
      <c r="C2440" s="146" t="s">
        <v>293</v>
      </c>
      <c r="D2440" s="147" t="s">
        <v>393</v>
      </c>
      <c r="E2440" s="147" t="s">
        <v>104</v>
      </c>
      <c r="F2440" s="147" t="s">
        <v>78</v>
      </c>
      <c r="G2440" s="148" t="str">
        <f>VLOOKUP(Repository_table[[#This Row],[Country of Destination]],$T$11:$U$47,2,)</f>
        <v>East Asia and Pacific</v>
      </c>
      <c r="H2440" s="147" t="s">
        <v>273</v>
      </c>
      <c r="I2440" s="147" t="s">
        <v>296</v>
      </c>
      <c r="J2440" s="149">
        <v>3300259</v>
      </c>
      <c r="K2440" s="39"/>
      <c r="L2440" s="144"/>
      <c r="N2440" s="117"/>
    </row>
    <row r="2441" spans="1:14" s="17" customFormat="1" ht="25" x14ac:dyDescent="0.25">
      <c r="A2441" s="143">
        <v>44377</v>
      </c>
      <c r="B2441" s="146" t="s">
        <v>449</v>
      </c>
      <c r="C2441" s="146" t="s">
        <v>462</v>
      </c>
      <c r="D2441" s="147" t="s">
        <v>535</v>
      </c>
      <c r="E2441" s="147" t="s">
        <v>104</v>
      </c>
      <c r="F2441" s="147" t="s">
        <v>112</v>
      </c>
      <c r="G2441" s="148" t="str">
        <f>VLOOKUP(Repository_table[[#This Row],[Country of Destination]],$T$11:$U$47,2,)</f>
        <v>South Asia</v>
      </c>
      <c r="H2441" s="147" t="s">
        <v>269</v>
      </c>
      <c r="I2441" s="147" t="s">
        <v>421</v>
      </c>
      <c r="J2441" s="149">
        <v>3375526</v>
      </c>
      <c r="K2441" s="39"/>
      <c r="L2441" s="144"/>
      <c r="N2441" s="117"/>
    </row>
    <row r="2442" spans="1:14" s="17" customFormat="1" x14ac:dyDescent="0.25">
      <c r="A2442" s="143">
        <v>44377</v>
      </c>
      <c r="B2442" s="146" t="s">
        <v>58</v>
      </c>
      <c r="C2442" s="146" t="s">
        <v>58</v>
      </c>
      <c r="D2442" s="147" t="s">
        <v>243</v>
      </c>
      <c r="E2442" s="147" t="s">
        <v>104</v>
      </c>
      <c r="F2442" s="147" t="s">
        <v>169</v>
      </c>
      <c r="G2442" s="148" t="str">
        <f>VLOOKUP(Repository_table[[#This Row],[Country of Destination]],$T$11:$U$47,2,)</f>
        <v>Latin America and the Caribbean</v>
      </c>
      <c r="H2442" s="147" t="s">
        <v>508</v>
      </c>
      <c r="I2442" s="147" t="s">
        <v>261</v>
      </c>
      <c r="J2442" s="149">
        <v>3701192</v>
      </c>
      <c r="K2442" s="39"/>
      <c r="L2442" s="144"/>
      <c r="N2442" s="117"/>
    </row>
    <row r="2443" spans="1:14" s="17" customFormat="1" x14ac:dyDescent="0.25">
      <c r="A2443" s="152">
        <v>44378</v>
      </c>
      <c r="B2443" s="153" t="s">
        <v>377</v>
      </c>
      <c r="C2443" s="153" t="s">
        <v>448</v>
      </c>
      <c r="D2443" s="154" t="s">
        <v>404</v>
      </c>
      <c r="E2443" s="154" t="s">
        <v>104</v>
      </c>
      <c r="F2443" s="154" t="s">
        <v>69</v>
      </c>
      <c r="G2443" s="155" t="str">
        <f>VLOOKUP(Repository_table[[#This Row],[Country of Destination]],$T$11:$U$47,2,)</f>
        <v>East Asia and Pacific</v>
      </c>
      <c r="H2443" s="154" t="s">
        <v>379</v>
      </c>
      <c r="I2443" s="154" t="s">
        <v>378</v>
      </c>
      <c r="J2443" s="156">
        <v>3745949</v>
      </c>
      <c r="K2443" s="157"/>
      <c r="L2443" s="174"/>
      <c r="N2443" s="117"/>
    </row>
    <row r="2444" spans="1:14" s="17" customFormat="1" x14ac:dyDescent="0.25">
      <c r="A2444" s="152">
        <v>44378</v>
      </c>
      <c r="B2444" s="153" t="s">
        <v>58</v>
      </c>
      <c r="C2444" s="153" t="s">
        <v>58</v>
      </c>
      <c r="D2444" s="154" t="s">
        <v>243</v>
      </c>
      <c r="E2444" s="154" t="s">
        <v>104</v>
      </c>
      <c r="F2444" s="154" t="s">
        <v>352</v>
      </c>
      <c r="G2444" s="155" t="str">
        <f>VLOOKUP(Repository_table[[#This Row],[Country of Destination]],$T$11:$U$47,2,)</f>
        <v>East Asia and Pacific</v>
      </c>
      <c r="H2444" s="154" t="s">
        <v>531</v>
      </c>
      <c r="I2444" s="154" t="s">
        <v>261</v>
      </c>
      <c r="J2444" s="156">
        <v>3619639</v>
      </c>
      <c r="K2444" s="157"/>
      <c r="L2444" s="174"/>
      <c r="N2444" s="117"/>
    </row>
    <row r="2445" spans="1:14" s="17" customFormat="1" x14ac:dyDescent="0.25">
      <c r="A2445" s="152">
        <v>44379</v>
      </c>
      <c r="B2445" s="153" t="s">
        <v>511</v>
      </c>
      <c r="C2445" s="153" t="s">
        <v>203</v>
      </c>
      <c r="D2445" s="154" t="s">
        <v>253</v>
      </c>
      <c r="E2445" s="154" t="s">
        <v>104</v>
      </c>
      <c r="F2445" s="154" t="s">
        <v>169</v>
      </c>
      <c r="G2445" s="155" t="str">
        <f>VLOOKUP(Repository_table[[#This Row],[Country of Destination]],$T$11:$U$47,2,)</f>
        <v>Latin America and the Caribbean</v>
      </c>
      <c r="H2445" s="154" t="s">
        <v>392</v>
      </c>
      <c r="I2445" s="154" t="s">
        <v>254</v>
      </c>
      <c r="J2445" s="156">
        <v>3302434</v>
      </c>
      <c r="K2445" s="157"/>
      <c r="L2445" s="174"/>
      <c r="N2445" s="117"/>
    </row>
    <row r="2446" spans="1:14" s="17" customFormat="1" ht="25" x14ac:dyDescent="0.25">
      <c r="A2446" s="152">
        <v>44379</v>
      </c>
      <c r="B2446" s="153" t="s">
        <v>449</v>
      </c>
      <c r="C2446" s="153" t="s">
        <v>462</v>
      </c>
      <c r="D2446" s="154" t="s">
        <v>535</v>
      </c>
      <c r="E2446" s="154" t="s">
        <v>104</v>
      </c>
      <c r="F2446" s="154" t="s">
        <v>112</v>
      </c>
      <c r="G2446" s="155" t="str">
        <f>VLOOKUP(Repository_table[[#This Row],[Country of Destination]],$T$11:$U$47,2,)</f>
        <v>South Asia</v>
      </c>
      <c r="H2446" s="154" t="s">
        <v>496</v>
      </c>
      <c r="I2446" s="154" t="s">
        <v>421</v>
      </c>
      <c r="J2446" s="156">
        <v>3299969</v>
      </c>
      <c r="K2446" s="157"/>
      <c r="L2446" s="174"/>
      <c r="N2446" s="117"/>
    </row>
    <row r="2447" spans="1:14" s="17" customFormat="1" x14ac:dyDescent="0.25">
      <c r="A2447" s="152">
        <v>44379</v>
      </c>
      <c r="B2447" s="153" t="s">
        <v>58</v>
      </c>
      <c r="C2447" s="153" t="s">
        <v>58</v>
      </c>
      <c r="D2447" s="154" t="s">
        <v>243</v>
      </c>
      <c r="E2447" s="154" t="s">
        <v>104</v>
      </c>
      <c r="F2447" s="154" t="s">
        <v>294</v>
      </c>
      <c r="G2447" s="155" t="str">
        <f>VLOOKUP(Repository_table[[#This Row],[Country of Destination]],$T$11:$U$47,2,)</f>
        <v>Europe and Central Asia</v>
      </c>
      <c r="H2447" s="154" t="s">
        <v>179</v>
      </c>
      <c r="I2447" s="154" t="s">
        <v>261</v>
      </c>
      <c r="J2447" s="156">
        <v>3374285</v>
      </c>
      <c r="K2447" s="157"/>
      <c r="L2447" s="174"/>
      <c r="N2447" s="117"/>
    </row>
    <row r="2448" spans="1:14" s="17" customFormat="1" ht="25" x14ac:dyDescent="0.25">
      <c r="A2448" s="152">
        <v>44380</v>
      </c>
      <c r="B2448" s="153" t="s">
        <v>292</v>
      </c>
      <c r="C2448" s="153" t="s">
        <v>293</v>
      </c>
      <c r="D2448" s="154" t="s">
        <v>393</v>
      </c>
      <c r="E2448" s="154" t="s">
        <v>104</v>
      </c>
      <c r="F2448" s="154" t="s">
        <v>352</v>
      </c>
      <c r="G2448" s="155" t="str">
        <f>VLOOKUP(Repository_table[[#This Row],[Country of Destination]],$T$11:$U$47,2,)</f>
        <v>East Asia and Pacific</v>
      </c>
      <c r="H2448" s="154" t="s">
        <v>569</v>
      </c>
      <c r="I2448" s="154" t="s">
        <v>296</v>
      </c>
      <c r="J2448" s="156">
        <v>348163</v>
      </c>
      <c r="K2448" s="157"/>
      <c r="L2448" s="174" t="s">
        <v>57</v>
      </c>
      <c r="N2448" s="117"/>
    </row>
    <row r="2449" spans="1:14" s="17" customFormat="1" ht="25" x14ac:dyDescent="0.25">
      <c r="A2449" s="152">
        <v>44380</v>
      </c>
      <c r="B2449" s="153" t="s">
        <v>292</v>
      </c>
      <c r="C2449" s="153" t="s">
        <v>293</v>
      </c>
      <c r="D2449" s="154" t="s">
        <v>393</v>
      </c>
      <c r="E2449" s="154" t="s">
        <v>104</v>
      </c>
      <c r="F2449" s="154" t="s">
        <v>352</v>
      </c>
      <c r="G2449" s="155" t="str">
        <f>VLOOKUP(Repository_table[[#This Row],[Country of Destination]],$T$11:$U$47,2,)</f>
        <v>East Asia and Pacific</v>
      </c>
      <c r="H2449" s="154" t="s">
        <v>569</v>
      </c>
      <c r="I2449" s="154" t="s">
        <v>296</v>
      </c>
      <c r="J2449" s="156">
        <v>3308263</v>
      </c>
      <c r="K2449" s="157"/>
      <c r="L2449" s="174" t="s">
        <v>57</v>
      </c>
      <c r="N2449" s="117"/>
    </row>
    <row r="2450" spans="1:14" s="17" customFormat="1" ht="25" x14ac:dyDescent="0.25">
      <c r="A2450" s="152">
        <v>44380</v>
      </c>
      <c r="B2450" s="153" t="s">
        <v>449</v>
      </c>
      <c r="C2450" s="153" t="s">
        <v>462</v>
      </c>
      <c r="D2450" s="154" t="s">
        <v>535</v>
      </c>
      <c r="E2450" s="154" t="s">
        <v>104</v>
      </c>
      <c r="F2450" s="154" t="s">
        <v>170</v>
      </c>
      <c r="G2450" s="155" t="str">
        <f>VLOOKUP(Repository_table[[#This Row],[Country of Destination]],$T$11:$U$47,2,)</f>
        <v>Latin America and the Caribbean</v>
      </c>
      <c r="H2450" s="154" t="s">
        <v>502</v>
      </c>
      <c r="I2450" s="154" t="s">
        <v>421</v>
      </c>
      <c r="J2450" s="156">
        <v>2120262</v>
      </c>
      <c r="K2450" s="157"/>
      <c r="L2450" s="174" t="s">
        <v>57</v>
      </c>
      <c r="N2450" s="117"/>
    </row>
    <row r="2451" spans="1:14" s="17" customFormat="1" ht="25" x14ac:dyDescent="0.25">
      <c r="A2451" s="152">
        <v>44380</v>
      </c>
      <c r="B2451" s="153" t="s">
        <v>449</v>
      </c>
      <c r="C2451" s="153" t="s">
        <v>462</v>
      </c>
      <c r="D2451" s="154" t="s">
        <v>535</v>
      </c>
      <c r="E2451" s="154" t="s">
        <v>104</v>
      </c>
      <c r="F2451" s="154" t="s">
        <v>169</v>
      </c>
      <c r="G2451" s="155" t="str">
        <f>VLOOKUP(Repository_table[[#This Row],[Country of Destination]],$T$11:$U$47,2,)</f>
        <v>Latin America and the Caribbean</v>
      </c>
      <c r="H2451" s="154" t="s">
        <v>502</v>
      </c>
      <c r="I2451" s="154" t="s">
        <v>421</v>
      </c>
      <c r="J2451" s="156">
        <v>1574200</v>
      </c>
      <c r="K2451" s="157"/>
      <c r="L2451" s="174" t="s">
        <v>57</v>
      </c>
      <c r="N2451" s="117"/>
    </row>
    <row r="2452" spans="1:14" s="17" customFormat="1" x14ac:dyDescent="0.25">
      <c r="A2452" s="152">
        <v>44381</v>
      </c>
      <c r="B2452" s="153" t="s">
        <v>377</v>
      </c>
      <c r="C2452" s="153" t="s">
        <v>475</v>
      </c>
      <c r="D2452" s="154" t="s">
        <v>466</v>
      </c>
      <c r="E2452" s="154" t="s">
        <v>104</v>
      </c>
      <c r="F2452" s="154" t="s">
        <v>109</v>
      </c>
      <c r="G2452" s="155" t="str">
        <f>VLOOKUP(Repository_table[[#This Row],[Country of Destination]],$T$11:$U$47,2,)</f>
        <v>East Asia and Pacific</v>
      </c>
      <c r="H2452" s="154" t="s">
        <v>107</v>
      </c>
      <c r="I2452" s="154" t="s">
        <v>378</v>
      </c>
      <c r="J2452" s="156">
        <v>3663092</v>
      </c>
      <c r="K2452" s="157"/>
      <c r="L2452" s="174"/>
      <c r="N2452" s="117"/>
    </row>
    <row r="2453" spans="1:14" s="17" customFormat="1" ht="25" x14ac:dyDescent="0.25">
      <c r="A2453" s="152">
        <v>44381</v>
      </c>
      <c r="B2453" s="153" t="s">
        <v>292</v>
      </c>
      <c r="C2453" s="153" t="s">
        <v>293</v>
      </c>
      <c r="D2453" s="154" t="s">
        <v>393</v>
      </c>
      <c r="E2453" s="154" t="s">
        <v>104</v>
      </c>
      <c r="F2453" s="154" t="s">
        <v>69</v>
      </c>
      <c r="G2453" s="155" t="str">
        <f>VLOOKUP(Repository_table[[#This Row],[Country of Destination]],$T$11:$U$47,2,)</f>
        <v>East Asia and Pacific</v>
      </c>
      <c r="H2453" s="154" t="s">
        <v>518</v>
      </c>
      <c r="I2453" s="154" t="s">
        <v>296</v>
      </c>
      <c r="J2453" s="156">
        <v>3699355</v>
      </c>
      <c r="K2453" s="157"/>
      <c r="L2453" s="174"/>
      <c r="N2453" s="117"/>
    </row>
    <row r="2454" spans="1:14" s="17" customFormat="1" x14ac:dyDescent="0.25">
      <c r="A2454" s="152">
        <v>44381</v>
      </c>
      <c r="B2454" s="153" t="s">
        <v>58</v>
      </c>
      <c r="C2454" s="153" t="s">
        <v>58</v>
      </c>
      <c r="D2454" s="154" t="s">
        <v>242</v>
      </c>
      <c r="E2454" s="154" t="s">
        <v>104</v>
      </c>
      <c r="F2454" s="154" t="s">
        <v>109</v>
      </c>
      <c r="G2454" s="155" t="str">
        <f>VLOOKUP(Repository_table[[#This Row],[Country of Destination]],$T$11:$U$47,2,)</f>
        <v>East Asia and Pacific</v>
      </c>
      <c r="H2454" s="154" t="s">
        <v>205</v>
      </c>
      <c r="I2454" s="154" t="s">
        <v>261</v>
      </c>
      <c r="J2454" s="156">
        <v>3453805</v>
      </c>
      <c r="K2454" s="157"/>
      <c r="L2454" s="174"/>
      <c r="N2454" s="117"/>
    </row>
    <row r="2455" spans="1:14" s="17" customFormat="1" x14ac:dyDescent="0.25">
      <c r="A2455" s="152">
        <v>44382</v>
      </c>
      <c r="B2455" s="153" t="s">
        <v>377</v>
      </c>
      <c r="C2455" s="153" t="s">
        <v>448</v>
      </c>
      <c r="D2455" s="154" t="s">
        <v>404</v>
      </c>
      <c r="E2455" s="154" t="s">
        <v>104</v>
      </c>
      <c r="F2455" s="154" t="s">
        <v>78</v>
      </c>
      <c r="G2455" s="155" t="str">
        <f>VLOOKUP(Repository_table[[#This Row],[Country of Destination]],$T$11:$U$47,2,)</f>
        <v>East Asia and Pacific</v>
      </c>
      <c r="H2455" s="154" t="s">
        <v>295</v>
      </c>
      <c r="I2455" s="154" t="s">
        <v>378</v>
      </c>
      <c r="J2455" s="156">
        <v>3642052</v>
      </c>
      <c r="K2455" s="157"/>
      <c r="L2455" s="174"/>
      <c r="N2455" s="117"/>
    </row>
    <row r="2456" spans="1:14" s="17" customFormat="1" x14ac:dyDescent="0.25">
      <c r="A2456" s="152">
        <v>44382</v>
      </c>
      <c r="B2456" s="153" t="s">
        <v>511</v>
      </c>
      <c r="C2456" s="153" t="s">
        <v>204</v>
      </c>
      <c r="D2456" s="154" t="s">
        <v>253</v>
      </c>
      <c r="E2456" s="154" t="s">
        <v>104</v>
      </c>
      <c r="F2456" s="154" t="s">
        <v>69</v>
      </c>
      <c r="G2456" s="155" t="str">
        <f>VLOOKUP(Repository_table[[#This Row],[Country of Destination]],$T$11:$U$47,2,)</f>
        <v>East Asia and Pacific</v>
      </c>
      <c r="H2456" s="154" t="s">
        <v>398</v>
      </c>
      <c r="I2456" s="154" t="s">
        <v>254</v>
      </c>
      <c r="J2456" s="156">
        <v>3435265</v>
      </c>
      <c r="K2456" s="157"/>
      <c r="L2456" s="174"/>
      <c r="N2456" s="117"/>
    </row>
    <row r="2457" spans="1:14" s="17" customFormat="1" ht="25" x14ac:dyDescent="0.25">
      <c r="A2457" s="152">
        <v>44382</v>
      </c>
      <c r="B2457" s="153" t="s">
        <v>449</v>
      </c>
      <c r="C2457" s="153" t="s">
        <v>462</v>
      </c>
      <c r="D2457" s="154" t="s">
        <v>535</v>
      </c>
      <c r="E2457" s="154" t="s">
        <v>104</v>
      </c>
      <c r="F2457" s="154" t="s">
        <v>169</v>
      </c>
      <c r="G2457" s="155" t="str">
        <f>VLOOKUP(Repository_table[[#This Row],[Country of Destination]],$T$11:$U$47,2,)</f>
        <v>Latin America and the Caribbean</v>
      </c>
      <c r="H2457" s="154" t="s">
        <v>77</v>
      </c>
      <c r="I2457" s="154" t="s">
        <v>421</v>
      </c>
      <c r="J2457" s="156">
        <v>3388285</v>
      </c>
      <c r="K2457" s="157"/>
      <c r="L2457" s="174"/>
      <c r="N2457" s="117"/>
    </row>
    <row r="2458" spans="1:14" s="17" customFormat="1" x14ac:dyDescent="0.25">
      <c r="A2458" s="152">
        <v>44382</v>
      </c>
      <c r="B2458" s="153" t="s">
        <v>58</v>
      </c>
      <c r="C2458" s="153" t="s">
        <v>58</v>
      </c>
      <c r="D2458" s="154" t="s">
        <v>243</v>
      </c>
      <c r="E2458" s="154" t="s">
        <v>104</v>
      </c>
      <c r="F2458" s="154" t="s">
        <v>244</v>
      </c>
      <c r="G2458" s="155" t="str">
        <f>VLOOKUP(Repository_table[[#This Row],[Country of Destination]],$T$11:$U$47,2,)</f>
        <v>Europe and Central Asia</v>
      </c>
      <c r="H2458" s="154" t="s">
        <v>524</v>
      </c>
      <c r="I2458" s="154" t="s">
        <v>261</v>
      </c>
      <c r="J2458" s="156">
        <v>3277105</v>
      </c>
      <c r="K2458" s="157"/>
      <c r="L2458" s="174"/>
      <c r="N2458" s="117"/>
    </row>
    <row r="2459" spans="1:14" s="17" customFormat="1" ht="25" x14ac:dyDescent="0.25">
      <c r="A2459" s="152">
        <v>44383</v>
      </c>
      <c r="B2459" s="153" t="s">
        <v>292</v>
      </c>
      <c r="C2459" s="153" t="s">
        <v>293</v>
      </c>
      <c r="D2459" s="154" t="s">
        <v>394</v>
      </c>
      <c r="E2459" s="154" t="s">
        <v>104</v>
      </c>
      <c r="F2459" s="154" t="s">
        <v>108</v>
      </c>
      <c r="G2459" s="155" t="str">
        <f>VLOOKUP(Repository_table[[#This Row],[Country of Destination]],$T$11:$U$47,2,)</f>
        <v>Latin America and the Caribbean</v>
      </c>
      <c r="H2459" s="154" t="s">
        <v>556</v>
      </c>
      <c r="I2459" s="154" t="s">
        <v>296</v>
      </c>
      <c r="J2459" s="156">
        <v>3688056</v>
      </c>
      <c r="K2459" s="157"/>
      <c r="L2459" s="174"/>
      <c r="N2459" s="117"/>
    </row>
    <row r="2460" spans="1:14" s="17" customFormat="1" ht="25" x14ac:dyDescent="0.25">
      <c r="A2460" s="152">
        <v>44383</v>
      </c>
      <c r="B2460" s="153" t="s">
        <v>449</v>
      </c>
      <c r="C2460" s="153" t="s">
        <v>462</v>
      </c>
      <c r="D2460" s="154" t="s">
        <v>535</v>
      </c>
      <c r="E2460" s="154" t="s">
        <v>104</v>
      </c>
      <c r="F2460" s="154" t="s">
        <v>318</v>
      </c>
      <c r="G2460" s="155" t="str">
        <f>VLOOKUP(Repository_table[[#This Row],[Country of Destination]],$T$11:$U$47,2,)</f>
        <v>Europe and Central Asia</v>
      </c>
      <c r="H2460" s="154" t="s">
        <v>171</v>
      </c>
      <c r="I2460" s="154" t="s">
        <v>421</v>
      </c>
      <c r="J2460" s="156">
        <v>3431486</v>
      </c>
      <c r="K2460" s="157"/>
      <c r="L2460" s="174"/>
      <c r="N2460" s="117"/>
    </row>
    <row r="2461" spans="1:14" s="17" customFormat="1" x14ac:dyDescent="0.25">
      <c r="A2461" s="152">
        <v>44383</v>
      </c>
      <c r="B2461" s="153" t="s">
        <v>58</v>
      </c>
      <c r="C2461" s="153" t="s">
        <v>58</v>
      </c>
      <c r="D2461" s="154" t="s">
        <v>242</v>
      </c>
      <c r="E2461" s="154" t="s">
        <v>104</v>
      </c>
      <c r="F2461" s="154" t="s">
        <v>108</v>
      </c>
      <c r="G2461" s="155" t="str">
        <f>VLOOKUP(Repository_table[[#This Row],[Country of Destination]],$T$11:$U$47,2,)</f>
        <v>Latin America and the Caribbean</v>
      </c>
      <c r="H2461" s="154" t="s">
        <v>544</v>
      </c>
      <c r="I2461" s="154" t="s">
        <v>261</v>
      </c>
      <c r="J2461" s="156">
        <v>3689515</v>
      </c>
      <c r="K2461" s="157"/>
      <c r="L2461" s="174"/>
      <c r="N2461" s="117"/>
    </row>
    <row r="2462" spans="1:14" s="17" customFormat="1" x14ac:dyDescent="0.25">
      <c r="A2462" s="152">
        <v>44384</v>
      </c>
      <c r="B2462" s="153" t="s">
        <v>377</v>
      </c>
      <c r="C2462" s="153" t="s">
        <v>447</v>
      </c>
      <c r="D2462" s="154" t="s">
        <v>404</v>
      </c>
      <c r="E2462" s="154" t="s">
        <v>104</v>
      </c>
      <c r="F2462" s="154" t="s">
        <v>169</v>
      </c>
      <c r="G2462" s="155" t="str">
        <f>VLOOKUP(Repository_table[[#This Row],[Country of Destination]],$T$11:$U$47,2,)</f>
        <v>Latin America and the Caribbean</v>
      </c>
      <c r="H2462" s="154" t="s">
        <v>121</v>
      </c>
      <c r="I2462" s="154" t="s">
        <v>378</v>
      </c>
      <c r="J2462" s="156">
        <v>3261566</v>
      </c>
      <c r="K2462" s="157"/>
      <c r="L2462" s="174"/>
      <c r="N2462" s="117"/>
    </row>
    <row r="2463" spans="1:14" s="17" customFormat="1" ht="25" x14ac:dyDescent="0.25">
      <c r="A2463" s="152">
        <v>44384</v>
      </c>
      <c r="B2463" s="153" t="s">
        <v>292</v>
      </c>
      <c r="C2463" s="153" t="s">
        <v>293</v>
      </c>
      <c r="D2463" s="154" t="s">
        <v>393</v>
      </c>
      <c r="E2463" s="154" t="s">
        <v>104</v>
      </c>
      <c r="F2463" s="154" t="s">
        <v>69</v>
      </c>
      <c r="G2463" s="155" t="str">
        <f>VLOOKUP(Repository_table[[#This Row],[Country of Destination]],$T$11:$U$47,2,)</f>
        <v>East Asia and Pacific</v>
      </c>
      <c r="H2463" s="154" t="s">
        <v>83</v>
      </c>
      <c r="I2463" s="154" t="s">
        <v>296</v>
      </c>
      <c r="J2463" s="156">
        <v>3284249</v>
      </c>
      <c r="K2463" s="157"/>
      <c r="L2463" s="174"/>
      <c r="N2463" s="117"/>
    </row>
    <row r="2464" spans="1:14" s="17" customFormat="1" x14ac:dyDescent="0.25">
      <c r="A2464" s="152">
        <v>44384</v>
      </c>
      <c r="B2464" s="153" t="s">
        <v>58</v>
      </c>
      <c r="C2464" s="153" t="s">
        <v>58</v>
      </c>
      <c r="D2464" s="154" t="s">
        <v>242</v>
      </c>
      <c r="E2464" s="154" t="s">
        <v>104</v>
      </c>
      <c r="F2464" s="154" t="s">
        <v>108</v>
      </c>
      <c r="G2464" s="155" t="str">
        <f>VLOOKUP(Repository_table[[#This Row],[Country of Destination]],$T$11:$U$47,2,)</f>
        <v>Latin America and the Caribbean</v>
      </c>
      <c r="H2464" s="154" t="s">
        <v>559</v>
      </c>
      <c r="I2464" s="154" t="s">
        <v>261</v>
      </c>
      <c r="J2464" s="156">
        <v>3249571</v>
      </c>
      <c r="K2464" s="157"/>
      <c r="L2464" s="174"/>
      <c r="N2464" s="117"/>
    </row>
    <row r="2465" spans="1:14" s="17" customFormat="1" x14ac:dyDescent="0.25">
      <c r="A2465" s="152">
        <v>44385</v>
      </c>
      <c r="B2465" s="153" t="s">
        <v>58</v>
      </c>
      <c r="C2465" s="153" t="s">
        <v>58</v>
      </c>
      <c r="D2465" s="154" t="s">
        <v>242</v>
      </c>
      <c r="E2465" s="154" t="s">
        <v>104</v>
      </c>
      <c r="F2465" s="154" t="s">
        <v>109</v>
      </c>
      <c r="G2465" s="155" t="str">
        <f>VLOOKUP(Repository_table[[#This Row],[Country of Destination]],$T$11:$U$47,2,)</f>
        <v>East Asia and Pacific</v>
      </c>
      <c r="H2465" s="154" t="s">
        <v>152</v>
      </c>
      <c r="I2465" s="154" t="s">
        <v>261</v>
      </c>
      <c r="J2465" s="156">
        <v>3696653</v>
      </c>
      <c r="K2465" s="157"/>
      <c r="L2465" s="174"/>
      <c r="N2465" s="117"/>
    </row>
    <row r="2466" spans="1:14" s="17" customFormat="1" x14ac:dyDescent="0.25">
      <c r="A2466" s="152">
        <v>44386</v>
      </c>
      <c r="B2466" s="153" t="s">
        <v>377</v>
      </c>
      <c r="C2466" s="153" t="s">
        <v>447</v>
      </c>
      <c r="D2466" s="154" t="s">
        <v>404</v>
      </c>
      <c r="E2466" s="154" t="s">
        <v>104</v>
      </c>
      <c r="F2466" s="154" t="s">
        <v>65</v>
      </c>
      <c r="G2466" s="155" t="str">
        <f>VLOOKUP(Repository_table[[#This Row],[Country of Destination]],$T$11:$U$47,2,)</f>
        <v>South Asia</v>
      </c>
      <c r="H2466" s="154" t="s">
        <v>527</v>
      </c>
      <c r="I2466" s="154" t="s">
        <v>378</v>
      </c>
      <c r="J2466" s="156">
        <v>3032452</v>
      </c>
      <c r="K2466" s="157"/>
      <c r="L2466" s="174"/>
      <c r="N2466" s="117"/>
    </row>
    <row r="2467" spans="1:14" s="17" customFormat="1" ht="25" x14ac:dyDescent="0.25">
      <c r="A2467" s="152">
        <v>44386</v>
      </c>
      <c r="B2467" s="153" t="s">
        <v>292</v>
      </c>
      <c r="C2467" s="153" t="s">
        <v>293</v>
      </c>
      <c r="D2467" s="154" t="s">
        <v>393</v>
      </c>
      <c r="E2467" s="154" t="s">
        <v>104</v>
      </c>
      <c r="F2467" s="154" t="s">
        <v>170</v>
      </c>
      <c r="G2467" s="155" t="str">
        <f>VLOOKUP(Repository_table[[#This Row],[Country of Destination]],$T$11:$U$47,2,)</f>
        <v>Latin America and the Caribbean</v>
      </c>
      <c r="H2467" s="154" t="s">
        <v>570</v>
      </c>
      <c r="I2467" s="154" t="s">
        <v>296</v>
      </c>
      <c r="J2467" s="156">
        <v>2145345</v>
      </c>
      <c r="K2467" s="157"/>
      <c r="L2467" s="174" t="s">
        <v>57</v>
      </c>
      <c r="N2467" s="117"/>
    </row>
    <row r="2468" spans="1:14" s="17" customFormat="1" ht="25" x14ac:dyDescent="0.25">
      <c r="A2468" s="152">
        <v>44386</v>
      </c>
      <c r="B2468" s="153" t="s">
        <v>292</v>
      </c>
      <c r="C2468" s="153" t="s">
        <v>293</v>
      </c>
      <c r="D2468" s="154" t="s">
        <v>393</v>
      </c>
      <c r="E2468" s="154" t="s">
        <v>104</v>
      </c>
      <c r="F2468" s="154" t="s">
        <v>169</v>
      </c>
      <c r="G2468" s="155" t="str">
        <f>VLOOKUP(Repository_table[[#This Row],[Country of Destination]],$T$11:$U$47,2,)</f>
        <v>Latin America and the Caribbean</v>
      </c>
      <c r="H2468" s="154" t="s">
        <v>570</v>
      </c>
      <c r="I2468" s="154" t="s">
        <v>296</v>
      </c>
      <c r="J2468" s="156">
        <v>1310463</v>
      </c>
      <c r="K2468" s="157"/>
      <c r="L2468" s="174" t="s">
        <v>57</v>
      </c>
      <c r="N2468" s="117"/>
    </row>
    <row r="2469" spans="1:14" s="17" customFormat="1" ht="25" x14ac:dyDescent="0.25">
      <c r="A2469" s="152">
        <v>44386</v>
      </c>
      <c r="B2469" s="153" t="s">
        <v>449</v>
      </c>
      <c r="C2469" s="153" t="s">
        <v>462</v>
      </c>
      <c r="D2469" s="154" t="s">
        <v>535</v>
      </c>
      <c r="E2469" s="154" t="s">
        <v>104</v>
      </c>
      <c r="F2469" s="154" t="s">
        <v>169</v>
      </c>
      <c r="G2469" s="155" t="str">
        <f>VLOOKUP(Repository_table[[#This Row],[Country of Destination]],$T$11:$U$47,2,)</f>
        <v>Latin America and the Caribbean</v>
      </c>
      <c r="H2469" s="154" t="s">
        <v>554</v>
      </c>
      <c r="I2469" s="154" t="s">
        <v>421</v>
      </c>
      <c r="J2469" s="156">
        <v>3644333</v>
      </c>
      <c r="K2469" s="157"/>
      <c r="L2469" s="174"/>
      <c r="N2469" s="117"/>
    </row>
    <row r="2470" spans="1:14" s="17" customFormat="1" x14ac:dyDescent="0.25">
      <c r="A2470" s="152">
        <v>44386</v>
      </c>
      <c r="B2470" s="153" t="s">
        <v>58</v>
      </c>
      <c r="C2470" s="153" t="s">
        <v>58</v>
      </c>
      <c r="D2470" s="154" t="s">
        <v>243</v>
      </c>
      <c r="E2470" s="154" t="s">
        <v>104</v>
      </c>
      <c r="F2470" s="154" t="s">
        <v>69</v>
      </c>
      <c r="G2470" s="155" t="str">
        <f>VLOOKUP(Repository_table[[#This Row],[Country of Destination]],$T$11:$U$47,2,)</f>
        <v>East Asia and Pacific</v>
      </c>
      <c r="H2470" s="154" t="s">
        <v>251</v>
      </c>
      <c r="I2470" s="154" t="s">
        <v>261</v>
      </c>
      <c r="J2470" s="156">
        <v>3800120</v>
      </c>
      <c r="K2470" s="157"/>
      <c r="L2470" s="174"/>
      <c r="N2470" s="117"/>
    </row>
    <row r="2471" spans="1:14" s="17" customFormat="1" ht="25" x14ac:dyDescent="0.25">
      <c r="A2471" s="152">
        <v>44387</v>
      </c>
      <c r="B2471" s="153" t="s">
        <v>292</v>
      </c>
      <c r="C2471" s="153" t="s">
        <v>293</v>
      </c>
      <c r="D2471" s="154" t="s">
        <v>393</v>
      </c>
      <c r="E2471" s="154" t="s">
        <v>104</v>
      </c>
      <c r="F2471" s="154" t="s">
        <v>66</v>
      </c>
      <c r="G2471" s="155" t="str">
        <f>VLOOKUP(Repository_table[[#This Row],[Country of Destination]],$T$11:$U$47,2,)</f>
        <v>Europe and Central Asia</v>
      </c>
      <c r="H2471" s="154" t="s">
        <v>551</v>
      </c>
      <c r="I2471" s="154" t="s">
        <v>296</v>
      </c>
      <c r="J2471" s="156">
        <v>3296208</v>
      </c>
      <c r="K2471" s="157"/>
      <c r="L2471" s="174"/>
      <c r="N2471" s="117"/>
    </row>
    <row r="2472" spans="1:14" s="17" customFormat="1" ht="25" x14ac:dyDescent="0.25">
      <c r="A2472" s="152">
        <v>44387</v>
      </c>
      <c r="B2472" s="153" t="s">
        <v>449</v>
      </c>
      <c r="C2472" s="153" t="s">
        <v>462</v>
      </c>
      <c r="D2472" s="154" t="s">
        <v>535</v>
      </c>
      <c r="E2472" s="154" t="s">
        <v>104</v>
      </c>
      <c r="F2472" s="154" t="s">
        <v>170</v>
      </c>
      <c r="G2472" s="155" t="str">
        <f>VLOOKUP(Repository_table[[#This Row],[Country of Destination]],$T$11:$U$47,2,)</f>
        <v>Latin America and the Caribbean</v>
      </c>
      <c r="H2472" s="154" t="s">
        <v>550</v>
      </c>
      <c r="I2472" s="154" t="s">
        <v>421</v>
      </c>
      <c r="J2472" s="156">
        <v>2219662</v>
      </c>
      <c r="K2472" s="157"/>
      <c r="L2472" s="174"/>
      <c r="N2472" s="117"/>
    </row>
    <row r="2473" spans="1:14" s="17" customFormat="1" x14ac:dyDescent="0.25">
      <c r="A2473" s="152">
        <v>44387</v>
      </c>
      <c r="B2473" s="153" t="s">
        <v>58</v>
      </c>
      <c r="C2473" s="153" t="s">
        <v>58</v>
      </c>
      <c r="D2473" s="154" t="s">
        <v>242</v>
      </c>
      <c r="E2473" s="154" t="s">
        <v>104</v>
      </c>
      <c r="F2473" s="154" t="s">
        <v>109</v>
      </c>
      <c r="G2473" s="155" t="str">
        <f>VLOOKUP(Repository_table[[#This Row],[Country of Destination]],$T$11:$U$47,2,)</f>
        <v>East Asia and Pacific</v>
      </c>
      <c r="H2473" s="154" t="s">
        <v>286</v>
      </c>
      <c r="I2473" s="154" t="s">
        <v>261</v>
      </c>
      <c r="J2473" s="156">
        <v>3199557</v>
      </c>
      <c r="K2473" s="157"/>
      <c r="L2473" s="174"/>
      <c r="N2473" s="117"/>
    </row>
    <row r="2474" spans="1:14" s="17" customFormat="1" x14ac:dyDescent="0.25">
      <c r="A2474" s="152">
        <v>44387</v>
      </c>
      <c r="B2474" s="153" t="s">
        <v>453</v>
      </c>
      <c r="C2474" s="153" t="s">
        <v>86</v>
      </c>
      <c r="D2474" s="154" t="s">
        <v>516</v>
      </c>
      <c r="E2474" s="154" t="s">
        <v>104</v>
      </c>
      <c r="F2474" s="154" t="s">
        <v>69</v>
      </c>
      <c r="G2474" s="155" t="str">
        <f>VLOOKUP(Repository_table[[#This Row],[Country of Destination]],$T$11:$U$47,2,)</f>
        <v>East Asia and Pacific</v>
      </c>
      <c r="H2474" s="154" t="s">
        <v>340</v>
      </c>
      <c r="I2474" s="154" t="s">
        <v>297</v>
      </c>
      <c r="J2474" s="156">
        <v>3301138</v>
      </c>
      <c r="K2474" s="157"/>
      <c r="L2474" s="174"/>
      <c r="N2474" s="117"/>
    </row>
    <row r="2475" spans="1:14" s="17" customFormat="1" x14ac:dyDescent="0.25">
      <c r="A2475" s="152">
        <v>44388</v>
      </c>
      <c r="B2475" s="153" t="s">
        <v>377</v>
      </c>
      <c r="C2475" s="153" t="s">
        <v>448</v>
      </c>
      <c r="D2475" s="154" t="s">
        <v>404</v>
      </c>
      <c r="E2475" s="154" t="s">
        <v>104</v>
      </c>
      <c r="F2475" s="154" t="s">
        <v>352</v>
      </c>
      <c r="G2475" s="155" t="str">
        <f>VLOOKUP(Repository_table[[#This Row],[Country of Destination]],$T$11:$U$47,2,)</f>
        <v>East Asia and Pacific</v>
      </c>
      <c r="H2475" s="154" t="s">
        <v>522</v>
      </c>
      <c r="I2475" s="154" t="s">
        <v>378</v>
      </c>
      <c r="J2475" s="156">
        <v>3667892</v>
      </c>
      <c r="K2475" s="157"/>
      <c r="L2475" s="174"/>
      <c r="N2475" s="117"/>
    </row>
    <row r="2476" spans="1:14" s="17" customFormat="1" x14ac:dyDescent="0.25">
      <c r="A2476" s="152">
        <v>44388</v>
      </c>
      <c r="B2476" s="153" t="s">
        <v>58</v>
      </c>
      <c r="C2476" s="153" t="s">
        <v>58</v>
      </c>
      <c r="D2476" s="154" t="s">
        <v>243</v>
      </c>
      <c r="E2476" s="154" t="s">
        <v>104</v>
      </c>
      <c r="F2476" s="154" t="s">
        <v>277</v>
      </c>
      <c r="G2476" s="155" t="str">
        <f>VLOOKUP(Repository_table[[#This Row],[Country of Destination]],$T$11:$U$47,2,)</f>
        <v>Europe and Central Asia</v>
      </c>
      <c r="H2476" s="154" t="s">
        <v>422</v>
      </c>
      <c r="I2476" s="154" t="s">
        <v>261</v>
      </c>
      <c r="J2476" s="156">
        <v>3122681</v>
      </c>
      <c r="K2476" s="157"/>
      <c r="L2476" s="174"/>
      <c r="N2476" s="117"/>
    </row>
    <row r="2477" spans="1:14" s="17" customFormat="1" ht="25" x14ac:dyDescent="0.25">
      <c r="A2477" s="152">
        <v>44389</v>
      </c>
      <c r="B2477" s="153" t="s">
        <v>292</v>
      </c>
      <c r="C2477" s="153" t="s">
        <v>293</v>
      </c>
      <c r="D2477" s="154" t="s">
        <v>393</v>
      </c>
      <c r="E2477" s="154" t="s">
        <v>104</v>
      </c>
      <c r="F2477" s="154" t="s">
        <v>169</v>
      </c>
      <c r="G2477" s="155" t="str">
        <f>VLOOKUP(Repository_table[[#This Row],[Country of Destination]],$T$11:$U$47,2,)</f>
        <v>Latin America and the Caribbean</v>
      </c>
      <c r="H2477" s="154" t="s">
        <v>90</v>
      </c>
      <c r="I2477" s="154" t="s">
        <v>296</v>
      </c>
      <c r="J2477" s="156">
        <v>2948233</v>
      </c>
      <c r="K2477" s="157"/>
      <c r="L2477" s="174"/>
      <c r="N2477" s="117"/>
    </row>
    <row r="2478" spans="1:14" s="17" customFormat="1" ht="25" x14ac:dyDescent="0.25">
      <c r="A2478" s="152">
        <v>44389</v>
      </c>
      <c r="B2478" s="153" t="s">
        <v>449</v>
      </c>
      <c r="C2478" s="153" t="s">
        <v>462</v>
      </c>
      <c r="D2478" s="154" t="s">
        <v>535</v>
      </c>
      <c r="E2478" s="154" t="s">
        <v>104</v>
      </c>
      <c r="F2478" s="154" t="s">
        <v>170</v>
      </c>
      <c r="G2478" s="155" t="str">
        <f>VLOOKUP(Repository_table[[#This Row],[Country of Destination]],$T$11:$U$47,2,)</f>
        <v>Latin America and the Caribbean</v>
      </c>
      <c r="H2478" s="154" t="s">
        <v>366</v>
      </c>
      <c r="I2478" s="154" t="s">
        <v>421</v>
      </c>
      <c r="J2478" s="156">
        <v>3303718</v>
      </c>
      <c r="K2478" s="157"/>
      <c r="L2478" s="174"/>
      <c r="N2478" s="117"/>
    </row>
    <row r="2479" spans="1:14" s="17" customFormat="1" x14ac:dyDescent="0.25">
      <c r="A2479" s="152">
        <v>44389</v>
      </c>
      <c r="B2479" s="153" t="s">
        <v>58</v>
      </c>
      <c r="C2479" s="153" t="s">
        <v>58</v>
      </c>
      <c r="D2479" s="154" t="s">
        <v>243</v>
      </c>
      <c r="E2479" s="154" t="s">
        <v>104</v>
      </c>
      <c r="F2479" s="154" t="s">
        <v>196</v>
      </c>
      <c r="G2479" s="155" t="str">
        <f>VLOOKUP(Repository_table[[#This Row],[Country of Destination]],$T$11:$U$47,2,)</f>
        <v>Europe and Central Asia</v>
      </c>
      <c r="H2479" s="154" t="s">
        <v>504</v>
      </c>
      <c r="I2479" s="154" t="s">
        <v>261</v>
      </c>
      <c r="J2479" s="156">
        <v>3644895</v>
      </c>
      <c r="K2479" s="157"/>
      <c r="L2479" s="174"/>
      <c r="N2479" s="117"/>
    </row>
    <row r="2480" spans="1:14" s="17" customFormat="1" x14ac:dyDescent="0.25">
      <c r="A2480" s="152">
        <v>44390</v>
      </c>
      <c r="B2480" s="153" t="s">
        <v>511</v>
      </c>
      <c r="C2480" s="153" t="s">
        <v>204</v>
      </c>
      <c r="D2480" s="154" t="s">
        <v>253</v>
      </c>
      <c r="E2480" s="154" t="s">
        <v>104</v>
      </c>
      <c r="F2480" s="154" t="s">
        <v>277</v>
      </c>
      <c r="G2480" s="155" t="str">
        <f>VLOOKUP(Repository_table[[#This Row],[Country of Destination]],$T$11:$U$47,2,)</f>
        <v>Europe and Central Asia</v>
      </c>
      <c r="H2480" s="154" t="s">
        <v>505</v>
      </c>
      <c r="I2480" s="154" t="s">
        <v>254</v>
      </c>
      <c r="J2480" s="156">
        <v>3496790</v>
      </c>
      <c r="K2480" s="157"/>
      <c r="L2480" s="174"/>
      <c r="N2480" s="117"/>
    </row>
    <row r="2481" spans="1:14" s="17" customFormat="1" ht="25" x14ac:dyDescent="0.25">
      <c r="A2481" s="152">
        <v>44390</v>
      </c>
      <c r="B2481" s="153" t="s">
        <v>424</v>
      </c>
      <c r="C2481" s="153" t="s">
        <v>449</v>
      </c>
      <c r="D2481" s="154" t="s">
        <v>450</v>
      </c>
      <c r="E2481" s="154" t="s">
        <v>104</v>
      </c>
      <c r="F2481" s="154" t="s">
        <v>109</v>
      </c>
      <c r="G2481" s="155" t="str">
        <f>VLOOKUP(Repository_table[[#This Row],[Country of Destination]],$T$11:$U$47,2,)</f>
        <v>East Asia and Pacific</v>
      </c>
      <c r="H2481" s="154" t="s">
        <v>478</v>
      </c>
      <c r="I2481" s="154" t="s">
        <v>421</v>
      </c>
      <c r="J2481" s="156">
        <v>3672853</v>
      </c>
      <c r="K2481" s="157"/>
      <c r="L2481" s="174"/>
      <c r="N2481" s="117"/>
    </row>
    <row r="2482" spans="1:14" s="17" customFormat="1" x14ac:dyDescent="0.25">
      <c r="A2482" s="152">
        <v>44390</v>
      </c>
      <c r="B2482" s="153" t="s">
        <v>58</v>
      </c>
      <c r="C2482" s="153" t="s">
        <v>58</v>
      </c>
      <c r="D2482" s="154" t="s">
        <v>243</v>
      </c>
      <c r="E2482" s="154" t="s">
        <v>104</v>
      </c>
      <c r="F2482" s="154" t="s">
        <v>294</v>
      </c>
      <c r="G2482" s="155" t="str">
        <f>VLOOKUP(Repository_table[[#This Row],[Country of Destination]],$T$11:$U$47,2,)</f>
        <v>Europe and Central Asia</v>
      </c>
      <c r="H2482" s="154" t="s">
        <v>181</v>
      </c>
      <c r="I2482" s="154" t="s">
        <v>261</v>
      </c>
      <c r="J2482" s="156">
        <v>3276233</v>
      </c>
      <c r="K2482" s="157"/>
      <c r="L2482" s="174"/>
      <c r="N2482" s="117"/>
    </row>
    <row r="2483" spans="1:14" s="17" customFormat="1" x14ac:dyDescent="0.25">
      <c r="A2483" s="152">
        <v>44391</v>
      </c>
      <c r="B2483" s="153" t="s">
        <v>377</v>
      </c>
      <c r="C2483" s="153" t="s">
        <v>475</v>
      </c>
      <c r="D2483" s="154" t="s">
        <v>466</v>
      </c>
      <c r="E2483" s="154" t="s">
        <v>104</v>
      </c>
      <c r="F2483" s="154" t="s">
        <v>109</v>
      </c>
      <c r="G2483" s="155" t="str">
        <f>VLOOKUP(Repository_table[[#This Row],[Country of Destination]],$T$11:$U$47,2,)</f>
        <v>East Asia and Pacific</v>
      </c>
      <c r="H2483" s="154" t="s">
        <v>304</v>
      </c>
      <c r="I2483" s="154" t="s">
        <v>378</v>
      </c>
      <c r="J2483" s="156">
        <v>3280890</v>
      </c>
      <c r="K2483" s="157"/>
      <c r="L2483" s="174"/>
      <c r="N2483" s="117"/>
    </row>
    <row r="2484" spans="1:14" s="17" customFormat="1" ht="25" x14ac:dyDescent="0.25">
      <c r="A2484" s="152">
        <v>44391</v>
      </c>
      <c r="B2484" s="153" t="s">
        <v>292</v>
      </c>
      <c r="C2484" s="153" t="s">
        <v>293</v>
      </c>
      <c r="D2484" s="154" t="s">
        <v>393</v>
      </c>
      <c r="E2484" s="154" t="s">
        <v>104</v>
      </c>
      <c r="F2484" s="154" t="s">
        <v>170</v>
      </c>
      <c r="G2484" s="155" t="str">
        <f>VLOOKUP(Repository_table[[#This Row],[Country of Destination]],$T$11:$U$47,2,)</f>
        <v>Latin America and the Caribbean</v>
      </c>
      <c r="H2484" s="154" t="s">
        <v>510</v>
      </c>
      <c r="I2484" s="154" t="s">
        <v>296</v>
      </c>
      <c r="J2484" s="156">
        <v>2185186</v>
      </c>
      <c r="K2484" s="157"/>
      <c r="L2484" s="174" t="s">
        <v>57</v>
      </c>
      <c r="N2484" s="117"/>
    </row>
    <row r="2485" spans="1:14" s="17" customFormat="1" ht="25" x14ac:dyDescent="0.25">
      <c r="A2485" s="152">
        <v>44391</v>
      </c>
      <c r="B2485" s="153" t="s">
        <v>292</v>
      </c>
      <c r="C2485" s="153" t="s">
        <v>293</v>
      </c>
      <c r="D2485" s="154" t="s">
        <v>393</v>
      </c>
      <c r="E2485" s="154" t="s">
        <v>104</v>
      </c>
      <c r="F2485" s="154" t="s">
        <v>169</v>
      </c>
      <c r="G2485" s="155" t="str">
        <f>VLOOKUP(Repository_table[[#This Row],[Country of Destination]],$T$11:$U$47,2,)</f>
        <v>Latin America and the Caribbean</v>
      </c>
      <c r="H2485" s="154" t="s">
        <v>510</v>
      </c>
      <c r="I2485" s="154" t="s">
        <v>296</v>
      </c>
      <c r="J2485" s="156">
        <v>1033810</v>
      </c>
      <c r="K2485" s="157"/>
      <c r="L2485" s="174" t="s">
        <v>57</v>
      </c>
      <c r="N2485" s="117"/>
    </row>
    <row r="2486" spans="1:14" s="17" customFormat="1" x14ac:dyDescent="0.25">
      <c r="A2486" s="152">
        <v>44391</v>
      </c>
      <c r="B2486" s="153" t="s">
        <v>58</v>
      </c>
      <c r="C2486" s="153" t="s">
        <v>58</v>
      </c>
      <c r="D2486" s="154" t="s">
        <v>243</v>
      </c>
      <c r="E2486" s="154" t="s">
        <v>104</v>
      </c>
      <c r="F2486" s="154" t="s">
        <v>232</v>
      </c>
      <c r="G2486" s="155" t="str">
        <f>VLOOKUP(Repository_table[[#This Row],[Country of Destination]],$T$11:$U$47,2,)</f>
        <v>Europe and Central Asia</v>
      </c>
      <c r="H2486" s="154" t="s">
        <v>346</v>
      </c>
      <c r="I2486" s="154" t="s">
        <v>261</v>
      </c>
      <c r="J2486" s="156">
        <v>3101244</v>
      </c>
      <c r="K2486" s="157"/>
      <c r="L2486" s="174"/>
      <c r="N2486" s="117"/>
    </row>
    <row r="2487" spans="1:14" s="17" customFormat="1" ht="25" x14ac:dyDescent="0.25">
      <c r="A2487" s="152">
        <v>44392</v>
      </c>
      <c r="B2487" s="153" t="s">
        <v>449</v>
      </c>
      <c r="C2487" s="153" t="s">
        <v>462</v>
      </c>
      <c r="D2487" s="154" t="s">
        <v>535</v>
      </c>
      <c r="E2487" s="154" t="s">
        <v>104</v>
      </c>
      <c r="F2487" s="154" t="s">
        <v>170</v>
      </c>
      <c r="G2487" s="155" t="str">
        <f>VLOOKUP(Repository_table[[#This Row],[Country of Destination]],$T$11:$U$47,2,)</f>
        <v>Latin America and the Caribbean</v>
      </c>
      <c r="H2487" s="154" t="s">
        <v>229</v>
      </c>
      <c r="I2487" s="154" t="s">
        <v>421</v>
      </c>
      <c r="J2487" s="156">
        <v>2051734</v>
      </c>
      <c r="K2487" s="157"/>
      <c r="L2487" s="174" t="s">
        <v>57</v>
      </c>
      <c r="N2487" s="117"/>
    </row>
    <row r="2488" spans="1:14" s="17" customFormat="1" ht="25" x14ac:dyDescent="0.25">
      <c r="A2488" s="152">
        <v>44392</v>
      </c>
      <c r="B2488" s="153" t="s">
        <v>449</v>
      </c>
      <c r="C2488" s="153" t="s">
        <v>462</v>
      </c>
      <c r="D2488" s="154" t="s">
        <v>535</v>
      </c>
      <c r="E2488" s="154" t="s">
        <v>104</v>
      </c>
      <c r="F2488" s="154" t="s">
        <v>169</v>
      </c>
      <c r="G2488" s="155" t="str">
        <f>VLOOKUP(Repository_table[[#This Row],[Country of Destination]],$T$11:$U$47,2,)</f>
        <v>Latin America and the Caribbean</v>
      </c>
      <c r="H2488" s="154" t="s">
        <v>229</v>
      </c>
      <c r="I2488" s="154" t="s">
        <v>421</v>
      </c>
      <c r="J2488" s="156">
        <v>893120</v>
      </c>
      <c r="K2488" s="157"/>
      <c r="L2488" s="174" t="s">
        <v>57</v>
      </c>
      <c r="N2488" s="117"/>
    </row>
    <row r="2489" spans="1:14" s="17" customFormat="1" x14ac:dyDescent="0.25">
      <c r="A2489" s="152">
        <v>44392</v>
      </c>
      <c r="B2489" s="153" t="s">
        <v>58</v>
      </c>
      <c r="C2489" s="153" t="s">
        <v>58</v>
      </c>
      <c r="D2489" s="154" t="s">
        <v>243</v>
      </c>
      <c r="E2489" s="154" t="s">
        <v>104</v>
      </c>
      <c r="F2489" s="154" t="s">
        <v>244</v>
      </c>
      <c r="G2489" s="155" t="str">
        <f>VLOOKUP(Repository_table[[#This Row],[Country of Destination]],$T$11:$U$47,2,)</f>
        <v>Europe and Central Asia</v>
      </c>
      <c r="H2489" s="154" t="s">
        <v>566</v>
      </c>
      <c r="I2489" s="154" t="s">
        <v>261</v>
      </c>
      <c r="J2489" s="156">
        <v>3549139</v>
      </c>
      <c r="K2489" s="157"/>
      <c r="L2489" s="174"/>
      <c r="N2489" s="117"/>
    </row>
    <row r="2490" spans="1:14" s="17" customFormat="1" x14ac:dyDescent="0.25">
      <c r="A2490" s="152">
        <v>44393</v>
      </c>
      <c r="B2490" s="153" t="s">
        <v>377</v>
      </c>
      <c r="C2490" s="153" t="s">
        <v>447</v>
      </c>
      <c r="D2490" s="154" t="s">
        <v>404</v>
      </c>
      <c r="E2490" s="154" t="s">
        <v>104</v>
      </c>
      <c r="F2490" s="154" t="s">
        <v>78</v>
      </c>
      <c r="G2490" s="155" t="str">
        <f>VLOOKUP(Repository_table[[#This Row],[Country of Destination]],$T$11:$U$47,2,)</f>
        <v>East Asia and Pacific</v>
      </c>
      <c r="H2490" s="154" t="s">
        <v>419</v>
      </c>
      <c r="I2490" s="154" t="s">
        <v>378</v>
      </c>
      <c r="J2490" s="156">
        <v>3486020</v>
      </c>
      <c r="K2490" s="157"/>
      <c r="L2490" s="174"/>
      <c r="N2490" s="117"/>
    </row>
    <row r="2491" spans="1:14" s="17" customFormat="1" ht="25" x14ac:dyDescent="0.25">
      <c r="A2491" s="152">
        <v>44393</v>
      </c>
      <c r="B2491" s="153" t="s">
        <v>292</v>
      </c>
      <c r="C2491" s="153" t="s">
        <v>293</v>
      </c>
      <c r="D2491" s="154" t="s">
        <v>393</v>
      </c>
      <c r="E2491" s="154" t="s">
        <v>104</v>
      </c>
      <c r="F2491" s="154" t="s">
        <v>196</v>
      </c>
      <c r="G2491" s="155" t="str">
        <f>VLOOKUP(Repository_table[[#This Row],[Country of Destination]],$T$11:$U$47,2,)</f>
        <v>Europe and Central Asia</v>
      </c>
      <c r="H2491" s="154" t="s">
        <v>571</v>
      </c>
      <c r="I2491" s="154" t="s">
        <v>296</v>
      </c>
      <c r="J2491" s="156">
        <v>3386155</v>
      </c>
      <c r="K2491" s="157"/>
      <c r="L2491" s="174"/>
      <c r="N2491" s="117"/>
    </row>
    <row r="2492" spans="1:14" s="17" customFormat="1" x14ac:dyDescent="0.25">
      <c r="A2492" s="152">
        <v>44393</v>
      </c>
      <c r="B2492" s="153" t="s">
        <v>511</v>
      </c>
      <c r="C2492" s="153" t="s">
        <v>203</v>
      </c>
      <c r="D2492" s="154" t="s">
        <v>253</v>
      </c>
      <c r="E2492" s="154" t="s">
        <v>104</v>
      </c>
      <c r="F2492" s="154" t="s">
        <v>69</v>
      </c>
      <c r="G2492" s="155" t="str">
        <f>VLOOKUP(Repository_table[[#This Row],[Country of Destination]],$T$11:$U$47,2,)</f>
        <v>East Asia and Pacific</v>
      </c>
      <c r="H2492" s="154" t="s">
        <v>326</v>
      </c>
      <c r="I2492" s="154" t="s">
        <v>254</v>
      </c>
      <c r="J2492" s="156">
        <v>3188338</v>
      </c>
      <c r="K2492" s="157"/>
      <c r="L2492" s="174"/>
      <c r="N2492" s="117"/>
    </row>
    <row r="2493" spans="1:14" s="17" customFormat="1" x14ac:dyDescent="0.25">
      <c r="A2493" s="152">
        <v>44393</v>
      </c>
      <c r="B2493" s="153" t="s">
        <v>58</v>
      </c>
      <c r="C2493" s="153" t="s">
        <v>58</v>
      </c>
      <c r="D2493" s="154" t="s">
        <v>242</v>
      </c>
      <c r="E2493" s="154" t="s">
        <v>104</v>
      </c>
      <c r="F2493" s="154" t="s">
        <v>108</v>
      </c>
      <c r="G2493" s="155" t="str">
        <f>VLOOKUP(Repository_table[[#This Row],[Country of Destination]],$T$11:$U$47,2,)</f>
        <v>Latin America and the Caribbean</v>
      </c>
      <c r="H2493" s="154" t="s">
        <v>567</v>
      </c>
      <c r="I2493" s="154" t="s">
        <v>261</v>
      </c>
      <c r="J2493" s="156">
        <v>2168914</v>
      </c>
      <c r="K2493" s="157"/>
      <c r="L2493" s="174" t="s">
        <v>57</v>
      </c>
      <c r="N2493" s="117"/>
    </row>
    <row r="2494" spans="1:14" s="17" customFormat="1" x14ac:dyDescent="0.25">
      <c r="A2494" s="152">
        <v>44393</v>
      </c>
      <c r="B2494" s="153" t="s">
        <v>58</v>
      </c>
      <c r="C2494" s="153" t="s">
        <v>58</v>
      </c>
      <c r="D2494" s="154" t="s">
        <v>242</v>
      </c>
      <c r="E2494" s="154" t="s">
        <v>104</v>
      </c>
      <c r="F2494" s="154" t="s">
        <v>73</v>
      </c>
      <c r="G2494" s="155" t="str">
        <f>VLOOKUP(Repository_table[[#This Row],[Country of Destination]],$T$11:$U$47,2,)</f>
        <v>Latin America and the Caribbean</v>
      </c>
      <c r="H2494" s="154" t="s">
        <v>567</v>
      </c>
      <c r="I2494" s="154" t="s">
        <v>261</v>
      </c>
      <c r="J2494" s="156">
        <v>758336</v>
      </c>
      <c r="K2494" s="157"/>
      <c r="L2494" s="174" t="s">
        <v>57</v>
      </c>
      <c r="N2494" s="117"/>
    </row>
    <row r="2495" spans="1:14" s="17" customFormat="1" ht="25" x14ac:dyDescent="0.25">
      <c r="A2495" s="152">
        <v>44394</v>
      </c>
      <c r="B2495" s="153" t="s">
        <v>292</v>
      </c>
      <c r="C2495" s="153" t="s">
        <v>293</v>
      </c>
      <c r="D2495" s="154" t="s">
        <v>393</v>
      </c>
      <c r="E2495" s="154" t="s">
        <v>104</v>
      </c>
      <c r="F2495" s="154" t="s">
        <v>169</v>
      </c>
      <c r="G2495" s="155" t="str">
        <f>VLOOKUP(Repository_table[[#This Row],[Country of Destination]],$T$11:$U$47,2,)</f>
        <v>Latin America and the Caribbean</v>
      </c>
      <c r="H2495" s="154" t="s">
        <v>415</v>
      </c>
      <c r="I2495" s="154" t="s">
        <v>296</v>
      </c>
      <c r="J2495" s="156">
        <v>3296486</v>
      </c>
      <c r="K2495" s="157"/>
      <c r="L2495" s="174"/>
      <c r="N2495" s="117"/>
    </row>
    <row r="2496" spans="1:14" s="17" customFormat="1" x14ac:dyDescent="0.25">
      <c r="A2496" s="152">
        <v>44394</v>
      </c>
      <c r="B2496" s="153" t="s">
        <v>511</v>
      </c>
      <c r="C2496" s="153" t="s">
        <v>204</v>
      </c>
      <c r="D2496" s="154" t="s">
        <v>253</v>
      </c>
      <c r="E2496" s="154" t="s">
        <v>104</v>
      </c>
      <c r="F2496" s="154" t="s">
        <v>232</v>
      </c>
      <c r="G2496" s="155" t="str">
        <f>VLOOKUP(Repository_table[[#This Row],[Country of Destination]],$T$11:$U$47,2,)</f>
        <v>Europe and Central Asia</v>
      </c>
      <c r="H2496" s="154" t="s">
        <v>430</v>
      </c>
      <c r="I2496" s="154" t="s">
        <v>254</v>
      </c>
      <c r="J2496" s="156">
        <v>2183814</v>
      </c>
      <c r="K2496" s="157"/>
      <c r="L2496" s="174"/>
      <c r="N2496" s="117"/>
    </row>
    <row r="2497" spans="1:14" s="17" customFormat="1" ht="25" x14ac:dyDescent="0.25">
      <c r="A2497" s="152">
        <v>44394</v>
      </c>
      <c r="B2497" s="153" t="s">
        <v>424</v>
      </c>
      <c r="C2497" s="153" t="s">
        <v>449</v>
      </c>
      <c r="D2497" s="154" t="s">
        <v>450</v>
      </c>
      <c r="E2497" s="154" t="s">
        <v>104</v>
      </c>
      <c r="F2497" s="154" t="s">
        <v>283</v>
      </c>
      <c r="G2497" s="155" t="str">
        <f>VLOOKUP(Repository_table[[#This Row],[Country of Destination]],$T$11:$U$47,2,)</f>
        <v>East Asia and Pacific</v>
      </c>
      <c r="H2497" s="154" t="s">
        <v>272</v>
      </c>
      <c r="I2497" s="154" t="s">
        <v>421</v>
      </c>
      <c r="J2497" s="156">
        <v>3449303</v>
      </c>
      <c r="K2497" s="157"/>
      <c r="L2497" s="174"/>
      <c r="N2497" s="117"/>
    </row>
    <row r="2498" spans="1:14" s="17" customFormat="1" x14ac:dyDescent="0.25">
      <c r="A2498" s="152">
        <v>44394</v>
      </c>
      <c r="B2498" s="153" t="s">
        <v>58</v>
      </c>
      <c r="C2498" s="153" t="s">
        <v>58</v>
      </c>
      <c r="D2498" s="154" t="s">
        <v>242</v>
      </c>
      <c r="E2498" s="154" t="s">
        <v>104</v>
      </c>
      <c r="F2498" s="154" t="s">
        <v>109</v>
      </c>
      <c r="G2498" s="155" t="str">
        <f>VLOOKUP(Repository_table[[#This Row],[Country of Destination]],$T$11:$U$47,2,)</f>
        <v>East Asia and Pacific</v>
      </c>
      <c r="H2498" s="154" t="s">
        <v>532</v>
      </c>
      <c r="I2498" s="154" t="s">
        <v>261</v>
      </c>
      <c r="J2498" s="156">
        <v>3643635</v>
      </c>
      <c r="K2498" s="157"/>
      <c r="L2498" s="174"/>
      <c r="N2498" s="117"/>
    </row>
    <row r="2499" spans="1:14" s="17" customFormat="1" x14ac:dyDescent="0.25">
      <c r="A2499" s="152">
        <v>44395</v>
      </c>
      <c r="B2499" s="153" t="s">
        <v>377</v>
      </c>
      <c r="C2499" s="153" t="s">
        <v>475</v>
      </c>
      <c r="D2499" s="154" t="s">
        <v>466</v>
      </c>
      <c r="E2499" s="154" t="s">
        <v>104</v>
      </c>
      <c r="F2499" s="154" t="s">
        <v>177</v>
      </c>
      <c r="G2499" s="155" t="str">
        <f>VLOOKUP(Repository_table[[#This Row],[Country of Destination]],$T$11:$U$47,2,)</f>
        <v>Latin America and the Caribbean</v>
      </c>
      <c r="H2499" s="154" t="s">
        <v>526</v>
      </c>
      <c r="I2499" s="154" t="s">
        <v>378</v>
      </c>
      <c r="J2499" s="156">
        <v>1806254</v>
      </c>
      <c r="K2499" s="157"/>
      <c r="L2499" s="174"/>
      <c r="N2499" s="117"/>
    </row>
    <row r="2500" spans="1:14" s="17" customFormat="1" ht="25" x14ac:dyDescent="0.25">
      <c r="A2500" s="152">
        <v>44395</v>
      </c>
      <c r="B2500" s="153" t="s">
        <v>292</v>
      </c>
      <c r="C2500" s="153" t="s">
        <v>293</v>
      </c>
      <c r="D2500" s="154" t="s">
        <v>393</v>
      </c>
      <c r="E2500" s="154" t="s">
        <v>104</v>
      </c>
      <c r="F2500" s="154" t="s">
        <v>352</v>
      </c>
      <c r="G2500" s="155" t="str">
        <f>VLOOKUP(Repository_table[[#This Row],[Country of Destination]],$T$11:$U$47,2,)</f>
        <v>East Asia and Pacific</v>
      </c>
      <c r="H2500" s="154" t="s">
        <v>572</v>
      </c>
      <c r="I2500" s="154" t="s">
        <v>296</v>
      </c>
      <c r="J2500" s="156">
        <v>2964392</v>
      </c>
      <c r="K2500" s="157"/>
      <c r="L2500" s="174"/>
      <c r="N2500" s="117"/>
    </row>
    <row r="2501" spans="1:14" s="17" customFormat="1" ht="25" x14ac:dyDescent="0.25">
      <c r="A2501" s="152">
        <v>44395</v>
      </c>
      <c r="B2501" s="153" t="s">
        <v>449</v>
      </c>
      <c r="C2501" s="153" t="s">
        <v>462</v>
      </c>
      <c r="D2501" s="154" t="s">
        <v>535</v>
      </c>
      <c r="E2501" s="154" t="s">
        <v>104</v>
      </c>
      <c r="F2501" s="154" t="s">
        <v>112</v>
      </c>
      <c r="G2501" s="155" t="str">
        <f>VLOOKUP(Repository_table[[#This Row],[Country of Destination]],$T$11:$U$47,2,)</f>
        <v>South Asia</v>
      </c>
      <c r="H2501" s="154" t="s">
        <v>201</v>
      </c>
      <c r="I2501" s="154" t="s">
        <v>421</v>
      </c>
      <c r="J2501" s="156">
        <v>3426332</v>
      </c>
      <c r="K2501" s="157"/>
      <c r="L2501" s="174" t="s">
        <v>67</v>
      </c>
      <c r="N2501" s="117"/>
    </row>
    <row r="2502" spans="1:14" s="17" customFormat="1" x14ac:dyDescent="0.25">
      <c r="A2502" s="152">
        <v>44395</v>
      </c>
      <c r="B2502" s="153" t="s">
        <v>58</v>
      </c>
      <c r="C2502" s="153" t="s">
        <v>58</v>
      </c>
      <c r="D2502" s="154" t="s">
        <v>242</v>
      </c>
      <c r="E2502" s="154" t="s">
        <v>104</v>
      </c>
      <c r="F2502" s="154" t="s">
        <v>109</v>
      </c>
      <c r="G2502" s="155" t="str">
        <f>VLOOKUP(Repository_table[[#This Row],[Country of Destination]],$T$11:$U$47,2,)</f>
        <v>East Asia and Pacific</v>
      </c>
      <c r="H2502" s="154" t="s">
        <v>165</v>
      </c>
      <c r="I2502" s="154" t="s">
        <v>261</v>
      </c>
      <c r="J2502" s="156">
        <v>3668294</v>
      </c>
      <c r="K2502" s="157"/>
      <c r="L2502" s="174"/>
      <c r="N2502" s="117"/>
    </row>
    <row r="2503" spans="1:14" s="17" customFormat="1" x14ac:dyDescent="0.25">
      <c r="A2503" s="152">
        <v>44396</v>
      </c>
      <c r="B2503" s="153" t="s">
        <v>58</v>
      </c>
      <c r="C2503" s="153" t="s">
        <v>58</v>
      </c>
      <c r="D2503" s="154" t="s">
        <v>243</v>
      </c>
      <c r="E2503" s="154" t="s">
        <v>104</v>
      </c>
      <c r="F2503" s="154" t="s">
        <v>69</v>
      </c>
      <c r="G2503" s="155" t="str">
        <f>VLOOKUP(Repository_table[[#This Row],[Country of Destination]],$T$11:$U$47,2,)</f>
        <v>East Asia and Pacific</v>
      </c>
      <c r="H2503" s="154" t="s">
        <v>476</v>
      </c>
      <c r="I2503" s="154" t="s">
        <v>261</v>
      </c>
      <c r="J2503" s="156">
        <v>3491948</v>
      </c>
      <c r="K2503" s="157"/>
      <c r="L2503" s="174"/>
      <c r="N2503" s="117"/>
    </row>
    <row r="2504" spans="1:14" s="17" customFormat="1" ht="25" x14ac:dyDescent="0.25">
      <c r="A2504" s="152">
        <v>44397</v>
      </c>
      <c r="B2504" s="153" t="s">
        <v>292</v>
      </c>
      <c r="C2504" s="153" t="s">
        <v>293</v>
      </c>
      <c r="D2504" s="154" t="s">
        <v>393</v>
      </c>
      <c r="E2504" s="154" t="s">
        <v>104</v>
      </c>
      <c r="F2504" s="154" t="s">
        <v>78</v>
      </c>
      <c r="G2504" s="155" t="str">
        <f>VLOOKUP(Repository_table[[#This Row],[Country of Destination]],$T$11:$U$47,2,)</f>
        <v>East Asia and Pacific</v>
      </c>
      <c r="H2504" s="154" t="s">
        <v>459</v>
      </c>
      <c r="I2504" s="154" t="s">
        <v>296</v>
      </c>
      <c r="J2504" s="156">
        <v>3687680</v>
      </c>
      <c r="K2504" s="157"/>
      <c r="L2504" s="174"/>
      <c r="N2504" s="117"/>
    </row>
    <row r="2505" spans="1:14" s="17" customFormat="1" ht="25" x14ac:dyDescent="0.25">
      <c r="A2505" s="152">
        <v>44397</v>
      </c>
      <c r="B2505" s="153" t="s">
        <v>449</v>
      </c>
      <c r="C2505" s="153" t="s">
        <v>449</v>
      </c>
      <c r="D2505" s="154" t="s">
        <v>533</v>
      </c>
      <c r="E2505" s="154" t="s">
        <v>104</v>
      </c>
      <c r="F2505" s="154" t="s">
        <v>78</v>
      </c>
      <c r="G2505" s="155" t="str">
        <f>VLOOKUP(Repository_table[[#This Row],[Country of Destination]],$T$11:$U$47,2,)</f>
        <v>East Asia and Pacific</v>
      </c>
      <c r="H2505" s="154" t="s">
        <v>452</v>
      </c>
      <c r="I2505" s="154" t="s">
        <v>421</v>
      </c>
      <c r="J2505" s="156">
        <v>3677434</v>
      </c>
      <c r="K2505" s="157"/>
      <c r="L2505" s="174"/>
      <c r="N2505" s="117"/>
    </row>
    <row r="2506" spans="1:14" s="17" customFormat="1" x14ac:dyDescent="0.25">
      <c r="A2506" s="152">
        <v>44398</v>
      </c>
      <c r="B2506" s="153" t="s">
        <v>377</v>
      </c>
      <c r="C2506" s="153" t="s">
        <v>448</v>
      </c>
      <c r="D2506" s="154" t="s">
        <v>404</v>
      </c>
      <c r="E2506" s="154" t="s">
        <v>104</v>
      </c>
      <c r="F2506" s="154" t="s">
        <v>78</v>
      </c>
      <c r="G2506" s="155" t="str">
        <f>VLOOKUP(Repository_table[[#This Row],[Country of Destination]],$T$11:$U$47,2,)</f>
        <v>East Asia and Pacific</v>
      </c>
      <c r="H2506" s="154" t="s">
        <v>487</v>
      </c>
      <c r="I2506" s="154" t="s">
        <v>378</v>
      </c>
      <c r="J2506" s="156">
        <v>3311690</v>
      </c>
      <c r="K2506" s="157"/>
      <c r="L2506" s="174"/>
      <c r="N2506" s="117"/>
    </row>
    <row r="2507" spans="1:14" s="17" customFormat="1" ht="25" x14ac:dyDescent="0.25">
      <c r="A2507" s="152">
        <v>44398</v>
      </c>
      <c r="B2507" s="153" t="s">
        <v>449</v>
      </c>
      <c r="C2507" s="153" t="s">
        <v>449</v>
      </c>
      <c r="D2507" s="154" t="s">
        <v>533</v>
      </c>
      <c r="E2507" s="154" t="s">
        <v>104</v>
      </c>
      <c r="F2507" s="154" t="s">
        <v>78</v>
      </c>
      <c r="G2507" s="155" t="str">
        <f>VLOOKUP(Repository_table[[#This Row],[Country of Destination]],$T$11:$U$47,2,)</f>
        <v>East Asia and Pacific</v>
      </c>
      <c r="H2507" s="154" t="s">
        <v>136</v>
      </c>
      <c r="I2507" s="154" t="s">
        <v>421</v>
      </c>
      <c r="J2507" s="156">
        <v>3415442</v>
      </c>
      <c r="K2507" s="157"/>
      <c r="L2507" s="174"/>
      <c r="N2507" s="117"/>
    </row>
    <row r="2508" spans="1:14" s="17" customFormat="1" x14ac:dyDescent="0.25">
      <c r="A2508" s="152">
        <v>44398</v>
      </c>
      <c r="B2508" s="153" t="s">
        <v>58</v>
      </c>
      <c r="C2508" s="153" t="s">
        <v>58</v>
      </c>
      <c r="D2508" s="154" t="s">
        <v>243</v>
      </c>
      <c r="E2508" s="154" t="s">
        <v>104</v>
      </c>
      <c r="F2508" s="154" t="s">
        <v>232</v>
      </c>
      <c r="G2508" s="155" t="str">
        <f>VLOOKUP(Repository_table[[#This Row],[Country of Destination]],$T$11:$U$47,2,)</f>
        <v>Europe and Central Asia</v>
      </c>
      <c r="H2508" s="154" t="s">
        <v>248</v>
      </c>
      <c r="I2508" s="154" t="s">
        <v>261</v>
      </c>
      <c r="J2508" s="156">
        <v>3345263</v>
      </c>
      <c r="K2508" s="157"/>
      <c r="L2508" s="174"/>
      <c r="N2508" s="117"/>
    </row>
    <row r="2509" spans="1:14" s="17" customFormat="1" x14ac:dyDescent="0.25">
      <c r="A2509" s="152">
        <v>44398</v>
      </c>
      <c r="B2509" s="153" t="s">
        <v>453</v>
      </c>
      <c r="C2509" s="153" t="s">
        <v>86</v>
      </c>
      <c r="D2509" s="154" t="s">
        <v>515</v>
      </c>
      <c r="E2509" s="154" t="s">
        <v>104</v>
      </c>
      <c r="F2509" s="154" t="s">
        <v>108</v>
      </c>
      <c r="G2509" s="155" t="str">
        <f>VLOOKUP(Repository_table[[#This Row],[Country of Destination]],$T$11:$U$47,2,)</f>
        <v>Latin America and the Caribbean</v>
      </c>
      <c r="H2509" s="154" t="s">
        <v>547</v>
      </c>
      <c r="I2509" s="154" t="s">
        <v>297</v>
      </c>
      <c r="J2509" s="156">
        <v>3706464</v>
      </c>
      <c r="K2509" s="157"/>
      <c r="L2509" s="174"/>
      <c r="N2509" s="117"/>
    </row>
    <row r="2510" spans="1:14" s="17" customFormat="1" x14ac:dyDescent="0.25">
      <c r="A2510" s="152">
        <v>44399</v>
      </c>
      <c r="B2510" s="153" t="s">
        <v>377</v>
      </c>
      <c r="C2510" s="153" t="s">
        <v>447</v>
      </c>
      <c r="D2510" s="154" t="s">
        <v>404</v>
      </c>
      <c r="E2510" s="154" t="s">
        <v>104</v>
      </c>
      <c r="F2510" s="154" t="s">
        <v>65</v>
      </c>
      <c r="G2510" s="155" t="str">
        <f>VLOOKUP(Repository_table[[#This Row],[Country of Destination]],$T$11:$U$47,2,)</f>
        <v>South Asia</v>
      </c>
      <c r="H2510" s="154" t="s">
        <v>414</v>
      </c>
      <c r="I2510" s="154" t="s">
        <v>378</v>
      </c>
      <c r="J2510" s="156">
        <v>3145940</v>
      </c>
      <c r="K2510" s="157"/>
      <c r="L2510" s="174"/>
      <c r="N2510" s="117"/>
    </row>
    <row r="2511" spans="1:14" s="17" customFormat="1" ht="25" x14ac:dyDescent="0.25">
      <c r="A2511" s="152">
        <v>44399</v>
      </c>
      <c r="B2511" s="153" t="s">
        <v>292</v>
      </c>
      <c r="C2511" s="153" t="s">
        <v>293</v>
      </c>
      <c r="D2511" s="154" t="s">
        <v>393</v>
      </c>
      <c r="E2511" s="154" t="s">
        <v>104</v>
      </c>
      <c r="F2511" s="154" t="s">
        <v>352</v>
      </c>
      <c r="G2511" s="155" t="str">
        <f>VLOOKUP(Repository_table[[#This Row],[Country of Destination]],$T$11:$U$47,2,)</f>
        <v>East Asia and Pacific</v>
      </c>
      <c r="H2511" s="154" t="s">
        <v>417</v>
      </c>
      <c r="I2511" s="154" t="s">
        <v>296</v>
      </c>
      <c r="J2511" s="156">
        <v>3641842</v>
      </c>
      <c r="K2511" s="157"/>
      <c r="L2511" s="174"/>
      <c r="N2511" s="117"/>
    </row>
    <row r="2512" spans="1:14" s="17" customFormat="1" ht="25" x14ac:dyDescent="0.25">
      <c r="A2512" s="152">
        <v>44399</v>
      </c>
      <c r="B2512" s="153" t="s">
        <v>449</v>
      </c>
      <c r="C2512" s="153" t="s">
        <v>449</v>
      </c>
      <c r="D2512" s="154" t="s">
        <v>533</v>
      </c>
      <c r="E2512" s="154" t="s">
        <v>104</v>
      </c>
      <c r="F2512" s="154" t="s">
        <v>170</v>
      </c>
      <c r="G2512" s="155" t="str">
        <f>VLOOKUP(Repository_table[[#This Row],[Country of Destination]],$T$11:$U$47,2,)</f>
        <v>Latin America and the Caribbean</v>
      </c>
      <c r="H2512" s="154" t="s">
        <v>468</v>
      </c>
      <c r="I2512" s="154" t="s">
        <v>421</v>
      </c>
      <c r="J2512" s="156">
        <v>2134229</v>
      </c>
      <c r="K2512" s="157"/>
      <c r="L2512" s="174"/>
      <c r="N2512" s="117"/>
    </row>
    <row r="2513" spans="1:14" s="17" customFormat="1" x14ac:dyDescent="0.25">
      <c r="A2513" s="152">
        <v>44399</v>
      </c>
      <c r="B2513" s="153" t="s">
        <v>58</v>
      </c>
      <c r="C2513" s="153" t="s">
        <v>58</v>
      </c>
      <c r="D2513" s="154" t="s">
        <v>242</v>
      </c>
      <c r="E2513" s="154" t="s">
        <v>104</v>
      </c>
      <c r="F2513" s="154" t="s">
        <v>109</v>
      </c>
      <c r="G2513" s="155" t="str">
        <f>VLOOKUP(Repository_table[[#This Row],[Country of Destination]],$T$11:$U$47,2,)</f>
        <v>East Asia and Pacific</v>
      </c>
      <c r="H2513" s="154" t="s">
        <v>180</v>
      </c>
      <c r="I2513" s="154" t="s">
        <v>261</v>
      </c>
      <c r="J2513" s="156">
        <v>3696914</v>
      </c>
      <c r="K2513" s="157"/>
      <c r="L2513" s="174"/>
      <c r="N2513" s="117"/>
    </row>
    <row r="2514" spans="1:14" s="17" customFormat="1" x14ac:dyDescent="0.25">
      <c r="A2514" s="152">
        <v>44400</v>
      </c>
      <c r="B2514" s="153" t="s">
        <v>377</v>
      </c>
      <c r="C2514" s="153" t="s">
        <v>447</v>
      </c>
      <c r="D2514" s="154" t="s">
        <v>404</v>
      </c>
      <c r="E2514" s="154" t="s">
        <v>104</v>
      </c>
      <c r="F2514" s="154" t="s">
        <v>65</v>
      </c>
      <c r="G2514" s="155" t="str">
        <f>VLOOKUP(Repository_table[[#This Row],[Country of Destination]],$T$11:$U$47,2,)</f>
        <v>South Asia</v>
      </c>
      <c r="H2514" s="154" t="s">
        <v>164</v>
      </c>
      <c r="I2514" s="154" t="s">
        <v>378</v>
      </c>
      <c r="J2514" s="156">
        <v>3124468</v>
      </c>
      <c r="K2514" s="157"/>
      <c r="L2514" s="174"/>
      <c r="N2514" s="117"/>
    </row>
    <row r="2515" spans="1:14" s="17" customFormat="1" x14ac:dyDescent="0.25">
      <c r="A2515" s="152">
        <v>44400</v>
      </c>
      <c r="B2515" s="153" t="s">
        <v>58</v>
      </c>
      <c r="C2515" s="153" t="s">
        <v>58</v>
      </c>
      <c r="D2515" s="154" t="s">
        <v>243</v>
      </c>
      <c r="E2515" s="154" t="s">
        <v>104</v>
      </c>
      <c r="F2515" s="154" t="s">
        <v>69</v>
      </c>
      <c r="G2515" s="155" t="str">
        <f>VLOOKUP(Repository_table[[#This Row],[Country of Destination]],$T$11:$U$47,2,)</f>
        <v>East Asia and Pacific</v>
      </c>
      <c r="H2515" s="154" t="s">
        <v>539</v>
      </c>
      <c r="I2515" s="154" t="s">
        <v>261</v>
      </c>
      <c r="J2515" s="156">
        <v>3664805</v>
      </c>
      <c r="K2515" s="157"/>
      <c r="L2515" s="174"/>
      <c r="N2515" s="117"/>
    </row>
    <row r="2516" spans="1:14" s="17" customFormat="1" ht="25" x14ac:dyDescent="0.25">
      <c r="A2516" s="152">
        <v>44401</v>
      </c>
      <c r="B2516" s="153" t="s">
        <v>292</v>
      </c>
      <c r="C2516" s="153" t="s">
        <v>293</v>
      </c>
      <c r="D2516" s="154" t="s">
        <v>393</v>
      </c>
      <c r="E2516" s="154" t="s">
        <v>104</v>
      </c>
      <c r="F2516" s="154" t="s">
        <v>169</v>
      </c>
      <c r="G2516" s="155" t="str">
        <f>VLOOKUP(Repository_table[[#This Row],[Country of Destination]],$T$11:$U$47,2,)</f>
        <v>Latin America and the Caribbean</v>
      </c>
      <c r="H2516" s="154" t="s">
        <v>416</v>
      </c>
      <c r="I2516" s="154" t="s">
        <v>296</v>
      </c>
      <c r="J2516" s="156">
        <v>3297762</v>
      </c>
      <c r="K2516" s="157"/>
      <c r="L2516" s="174"/>
      <c r="N2516" s="117"/>
    </row>
    <row r="2517" spans="1:14" s="17" customFormat="1" x14ac:dyDescent="0.25">
      <c r="A2517" s="152">
        <v>44401</v>
      </c>
      <c r="B2517" s="153" t="s">
        <v>511</v>
      </c>
      <c r="C2517" s="153" t="s">
        <v>203</v>
      </c>
      <c r="D2517" s="154" t="s">
        <v>253</v>
      </c>
      <c r="E2517" s="154" t="s">
        <v>104</v>
      </c>
      <c r="F2517" s="154" t="s">
        <v>65</v>
      </c>
      <c r="G2517" s="155" t="str">
        <f>VLOOKUP(Repository_table[[#This Row],[Country of Destination]],$T$11:$U$47,2,)</f>
        <v>South Asia</v>
      </c>
      <c r="H2517" s="154" t="s">
        <v>549</v>
      </c>
      <c r="I2517" s="154" t="s">
        <v>254</v>
      </c>
      <c r="J2517" s="156">
        <v>3787383</v>
      </c>
      <c r="K2517" s="157"/>
      <c r="L2517" s="174"/>
      <c r="N2517" s="117"/>
    </row>
    <row r="2518" spans="1:14" s="17" customFormat="1" x14ac:dyDescent="0.25">
      <c r="A2518" s="152">
        <v>44401</v>
      </c>
      <c r="B2518" s="153" t="s">
        <v>58</v>
      </c>
      <c r="C2518" s="153" t="s">
        <v>58</v>
      </c>
      <c r="D2518" s="154" t="s">
        <v>243</v>
      </c>
      <c r="E2518" s="154" t="s">
        <v>104</v>
      </c>
      <c r="F2518" s="154" t="s">
        <v>69</v>
      </c>
      <c r="G2518" s="155" t="str">
        <f>VLOOKUP(Repository_table[[#This Row],[Country of Destination]],$T$11:$U$47,2,)</f>
        <v>East Asia and Pacific</v>
      </c>
      <c r="H2518" s="154" t="s">
        <v>335</v>
      </c>
      <c r="I2518" s="154" t="s">
        <v>261</v>
      </c>
      <c r="J2518" s="156">
        <v>3673962</v>
      </c>
      <c r="K2518" s="157"/>
      <c r="L2518" s="174"/>
      <c r="N2518" s="117"/>
    </row>
    <row r="2519" spans="1:14" s="17" customFormat="1" x14ac:dyDescent="0.25">
      <c r="A2519" s="152">
        <v>44402</v>
      </c>
      <c r="B2519" s="153" t="s">
        <v>377</v>
      </c>
      <c r="C2519" s="153" t="s">
        <v>447</v>
      </c>
      <c r="D2519" s="154" t="s">
        <v>404</v>
      </c>
      <c r="E2519" s="154" t="s">
        <v>104</v>
      </c>
      <c r="F2519" s="154" t="s">
        <v>112</v>
      </c>
      <c r="G2519" s="155" t="str">
        <f>VLOOKUP(Repository_table[[#This Row],[Country of Destination]],$T$11:$U$47,2,)</f>
        <v>South Asia</v>
      </c>
      <c r="H2519" s="154" t="s">
        <v>173</v>
      </c>
      <c r="I2519" s="154" t="s">
        <v>378</v>
      </c>
      <c r="J2519" s="156">
        <v>3425456</v>
      </c>
      <c r="K2519" s="157"/>
      <c r="L2519" s="174"/>
      <c r="N2519" s="117"/>
    </row>
    <row r="2520" spans="1:14" s="17" customFormat="1" ht="25" x14ac:dyDescent="0.25">
      <c r="A2520" s="152">
        <v>44402</v>
      </c>
      <c r="B2520" s="153" t="s">
        <v>292</v>
      </c>
      <c r="C2520" s="153" t="s">
        <v>293</v>
      </c>
      <c r="D2520" s="154" t="s">
        <v>393</v>
      </c>
      <c r="E2520" s="154" t="s">
        <v>104</v>
      </c>
      <c r="F2520" s="154" t="s">
        <v>523</v>
      </c>
      <c r="G2520" s="155" t="str">
        <f>VLOOKUP(Repository_table[[#This Row],[Country of Destination]],$T$11:$U$47,2,)</f>
        <v>Europe and Central Asia</v>
      </c>
      <c r="H2520" s="154" t="s">
        <v>499</v>
      </c>
      <c r="I2520" s="154" t="s">
        <v>296</v>
      </c>
      <c r="J2520" s="156">
        <v>3298911</v>
      </c>
      <c r="K2520" s="157"/>
      <c r="L2520" s="174"/>
      <c r="N2520" s="117"/>
    </row>
    <row r="2521" spans="1:14" s="17" customFormat="1" ht="25" x14ac:dyDescent="0.25">
      <c r="A2521" s="152">
        <v>44402</v>
      </c>
      <c r="B2521" s="153" t="s">
        <v>424</v>
      </c>
      <c r="C2521" s="153" t="s">
        <v>449</v>
      </c>
      <c r="D2521" s="154" t="s">
        <v>450</v>
      </c>
      <c r="E2521" s="154" t="s">
        <v>104</v>
      </c>
      <c r="F2521" s="154" t="s">
        <v>109</v>
      </c>
      <c r="G2521" s="155" t="str">
        <f>VLOOKUP(Repository_table[[#This Row],[Country of Destination]],$T$11:$U$47,2,)</f>
        <v>East Asia and Pacific</v>
      </c>
      <c r="H2521" s="154" t="s">
        <v>158</v>
      </c>
      <c r="I2521" s="154" t="s">
        <v>421</v>
      </c>
      <c r="J2521" s="156">
        <v>3696403</v>
      </c>
      <c r="K2521" s="157"/>
      <c r="L2521" s="174"/>
      <c r="N2521" s="117"/>
    </row>
    <row r="2522" spans="1:14" s="17" customFormat="1" x14ac:dyDescent="0.25">
      <c r="A2522" s="152">
        <v>44402</v>
      </c>
      <c r="B2522" s="153" t="s">
        <v>58</v>
      </c>
      <c r="C2522" s="153" t="s">
        <v>58</v>
      </c>
      <c r="D2522" s="154" t="s">
        <v>243</v>
      </c>
      <c r="E2522" s="154" t="s">
        <v>104</v>
      </c>
      <c r="F2522" s="154" t="s">
        <v>169</v>
      </c>
      <c r="G2522" s="155" t="str">
        <f>VLOOKUP(Repository_table[[#This Row],[Country of Destination]],$T$11:$U$47,2,)</f>
        <v>Latin America and the Caribbean</v>
      </c>
      <c r="H2522" s="154" t="s">
        <v>218</v>
      </c>
      <c r="I2522" s="154" t="s">
        <v>261</v>
      </c>
      <c r="J2522" s="156">
        <v>3434063</v>
      </c>
      <c r="K2522" s="157"/>
      <c r="L2522" s="174"/>
      <c r="N2522" s="117"/>
    </row>
    <row r="2523" spans="1:14" s="17" customFormat="1" x14ac:dyDescent="0.25">
      <c r="A2523" s="152">
        <v>44403</v>
      </c>
      <c r="B2523" s="153" t="s">
        <v>58</v>
      </c>
      <c r="C2523" s="153" t="s">
        <v>58</v>
      </c>
      <c r="D2523" s="154" t="s">
        <v>243</v>
      </c>
      <c r="E2523" s="154" t="s">
        <v>104</v>
      </c>
      <c r="F2523" s="154" t="s">
        <v>112</v>
      </c>
      <c r="G2523" s="155" t="str">
        <f>VLOOKUP(Repository_table[[#This Row],[Country of Destination]],$T$11:$U$47,2,)</f>
        <v>South Asia</v>
      </c>
      <c r="H2523" s="154" t="s">
        <v>395</v>
      </c>
      <c r="I2523" s="154" t="s">
        <v>261</v>
      </c>
      <c r="J2523" s="156">
        <v>3276270</v>
      </c>
      <c r="K2523" s="157"/>
      <c r="L2523" s="174"/>
      <c r="N2523" s="117"/>
    </row>
    <row r="2524" spans="1:14" s="17" customFormat="1" ht="25" x14ac:dyDescent="0.25">
      <c r="A2524" s="152">
        <v>44404</v>
      </c>
      <c r="B2524" s="153" t="s">
        <v>449</v>
      </c>
      <c r="C2524" s="153" t="s">
        <v>462</v>
      </c>
      <c r="D2524" s="154" t="s">
        <v>535</v>
      </c>
      <c r="E2524" s="154" t="s">
        <v>104</v>
      </c>
      <c r="F2524" s="154" t="s">
        <v>170</v>
      </c>
      <c r="G2524" s="155" t="str">
        <f>VLOOKUP(Repository_table[[#This Row],[Country of Destination]],$T$11:$U$47,2,)</f>
        <v>Latin America and the Caribbean</v>
      </c>
      <c r="H2524" s="154" t="s">
        <v>397</v>
      </c>
      <c r="I2524" s="154" t="s">
        <v>421</v>
      </c>
      <c r="J2524" s="156">
        <v>2395151</v>
      </c>
      <c r="K2524" s="157"/>
      <c r="L2524" s="174"/>
      <c r="N2524" s="117"/>
    </row>
    <row r="2525" spans="1:14" s="17" customFormat="1" x14ac:dyDescent="0.25">
      <c r="A2525" s="152">
        <v>44404</v>
      </c>
      <c r="B2525" s="153" t="s">
        <v>58</v>
      </c>
      <c r="C2525" s="153" t="s">
        <v>58</v>
      </c>
      <c r="D2525" s="154" t="s">
        <v>243</v>
      </c>
      <c r="E2525" s="154" t="s">
        <v>104</v>
      </c>
      <c r="F2525" s="154" t="s">
        <v>318</v>
      </c>
      <c r="G2525" s="155" t="str">
        <f>VLOOKUP(Repository_table[[#This Row],[Country of Destination]],$T$11:$U$47,2,)</f>
        <v>Europe and Central Asia</v>
      </c>
      <c r="H2525" s="154" t="s">
        <v>519</v>
      </c>
      <c r="I2525" s="154" t="s">
        <v>261</v>
      </c>
      <c r="J2525" s="156">
        <v>3037473</v>
      </c>
      <c r="K2525" s="157"/>
      <c r="L2525" s="174"/>
      <c r="N2525" s="117"/>
    </row>
    <row r="2526" spans="1:14" s="17" customFormat="1" ht="25" x14ac:dyDescent="0.25">
      <c r="A2526" s="152">
        <v>44405</v>
      </c>
      <c r="B2526" s="153" t="s">
        <v>292</v>
      </c>
      <c r="C2526" s="153" t="s">
        <v>293</v>
      </c>
      <c r="D2526" s="154" t="s">
        <v>393</v>
      </c>
      <c r="E2526" s="154" t="s">
        <v>104</v>
      </c>
      <c r="F2526" s="154" t="s">
        <v>352</v>
      </c>
      <c r="G2526" s="155" t="str">
        <f>VLOOKUP(Repository_table[[#This Row],[Country of Destination]],$T$11:$U$47,2,)</f>
        <v>East Asia and Pacific</v>
      </c>
      <c r="H2526" s="154" t="s">
        <v>474</v>
      </c>
      <c r="I2526" s="154" t="s">
        <v>296</v>
      </c>
      <c r="J2526" s="156">
        <v>3103060</v>
      </c>
      <c r="K2526" s="157"/>
      <c r="L2526" s="174"/>
      <c r="N2526" s="117"/>
    </row>
    <row r="2527" spans="1:14" s="17" customFormat="1" x14ac:dyDescent="0.25">
      <c r="A2527" s="152">
        <v>44405</v>
      </c>
      <c r="B2527" s="153" t="s">
        <v>511</v>
      </c>
      <c r="C2527" s="153" t="s">
        <v>204</v>
      </c>
      <c r="D2527" s="154" t="s">
        <v>258</v>
      </c>
      <c r="E2527" s="154" t="s">
        <v>104</v>
      </c>
      <c r="F2527" s="154" t="s">
        <v>109</v>
      </c>
      <c r="G2527" s="155" t="str">
        <f>VLOOKUP(Repository_table[[#This Row],[Country of Destination]],$T$11:$U$47,2,)</f>
        <v>East Asia and Pacific</v>
      </c>
      <c r="H2527" s="154" t="s">
        <v>479</v>
      </c>
      <c r="I2527" s="154" t="s">
        <v>254</v>
      </c>
      <c r="J2527" s="156">
        <v>3642394</v>
      </c>
      <c r="K2527" s="157"/>
      <c r="L2527" s="174"/>
      <c r="N2527" s="117"/>
    </row>
    <row r="2528" spans="1:14" s="17" customFormat="1" x14ac:dyDescent="0.25">
      <c r="A2528" s="152">
        <v>44405</v>
      </c>
      <c r="B2528" s="153" t="s">
        <v>58</v>
      </c>
      <c r="C2528" s="153" t="s">
        <v>58</v>
      </c>
      <c r="D2528" s="154" t="s">
        <v>243</v>
      </c>
      <c r="E2528" s="154" t="s">
        <v>104</v>
      </c>
      <c r="F2528" s="154" t="s">
        <v>196</v>
      </c>
      <c r="G2528" s="155" t="str">
        <f>VLOOKUP(Repository_table[[#This Row],[Country of Destination]],$T$11:$U$47,2,)</f>
        <v>Europe and Central Asia</v>
      </c>
      <c r="H2528" s="154" t="s">
        <v>558</v>
      </c>
      <c r="I2528" s="154" t="s">
        <v>261</v>
      </c>
      <c r="J2528" s="156">
        <v>3566162</v>
      </c>
      <c r="K2528" s="157"/>
      <c r="L2528" s="174"/>
      <c r="N2528" s="117"/>
    </row>
    <row r="2529" spans="1:14" s="17" customFormat="1" x14ac:dyDescent="0.25">
      <c r="A2529" s="152">
        <v>44406</v>
      </c>
      <c r="B2529" s="153" t="s">
        <v>377</v>
      </c>
      <c r="C2529" s="153" t="s">
        <v>448</v>
      </c>
      <c r="D2529" s="154" t="s">
        <v>404</v>
      </c>
      <c r="E2529" s="154" t="s">
        <v>104</v>
      </c>
      <c r="F2529" s="154" t="s">
        <v>69</v>
      </c>
      <c r="G2529" s="155" t="str">
        <f>VLOOKUP(Repository_table[[#This Row],[Country of Destination]],$T$11:$U$47,2,)</f>
        <v>East Asia and Pacific</v>
      </c>
      <c r="H2529" s="154" t="s">
        <v>358</v>
      </c>
      <c r="I2529" s="154" t="s">
        <v>378</v>
      </c>
      <c r="J2529" s="156">
        <v>3325348</v>
      </c>
      <c r="K2529" s="157"/>
      <c r="L2529" s="174"/>
      <c r="N2529" s="117"/>
    </row>
    <row r="2530" spans="1:14" s="17" customFormat="1" x14ac:dyDescent="0.25">
      <c r="A2530" s="152">
        <v>44406</v>
      </c>
      <c r="B2530" s="153" t="s">
        <v>377</v>
      </c>
      <c r="C2530" s="153" t="s">
        <v>447</v>
      </c>
      <c r="D2530" s="154" t="s">
        <v>404</v>
      </c>
      <c r="E2530" s="154" t="s">
        <v>104</v>
      </c>
      <c r="F2530" s="154" t="s">
        <v>105</v>
      </c>
      <c r="G2530" s="155" t="str">
        <f>VLOOKUP(Repository_table[[#This Row],[Country of Destination]],$T$11:$U$47,2,)</f>
        <v>Europe and Central Asia</v>
      </c>
      <c r="H2530" s="154" t="s">
        <v>526</v>
      </c>
      <c r="I2530" s="154" t="s">
        <v>378</v>
      </c>
      <c r="J2530" s="156">
        <v>2340438</v>
      </c>
      <c r="K2530" s="157"/>
      <c r="L2530" s="174"/>
      <c r="N2530" s="117"/>
    </row>
    <row r="2531" spans="1:14" s="17" customFormat="1" ht="25" x14ac:dyDescent="0.25">
      <c r="A2531" s="152">
        <v>44406</v>
      </c>
      <c r="B2531" s="153" t="s">
        <v>292</v>
      </c>
      <c r="C2531" s="153" t="s">
        <v>293</v>
      </c>
      <c r="D2531" s="154" t="s">
        <v>393</v>
      </c>
      <c r="E2531" s="154" t="s">
        <v>104</v>
      </c>
      <c r="F2531" s="154" t="s">
        <v>169</v>
      </c>
      <c r="G2531" s="155" t="str">
        <f>VLOOKUP(Repository_table[[#This Row],[Country of Destination]],$T$11:$U$47,2,)</f>
        <v>Latin America and the Caribbean</v>
      </c>
      <c r="H2531" s="154" t="s">
        <v>161</v>
      </c>
      <c r="I2531" s="154" t="s">
        <v>296</v>
      </c>
      <c r="J2531" s="156">
        <v>3303177</v>
      </c>
      <c r="K2531" s="157"/>
      <c r="L2531" s="174"/>
      <c r="N2531" s="117"/>
    </row>
    <row r="2532" spans="1:14" s="17" customFormat="1" ht="25" x14ac:dyDescent="0.25">
      <c r="A2532" s="152">
        <v>44406</v>
      </c>
      <c r="B2532" s="153" t="s">
        <v>424</v>
      </c>
      <c r="C2532" s="153" t="s">
        <v>449</v>
      </c>
      <c r="D2532" s="154" t="s">
        <v>450</v>
      </c>
      <c r="E2532" s="154" t="s">
        <v>104</v>
      </c>
      <c r="F2532" s="154" t="s">
        <v>108</v>
      </c>
      <c r="G2532" s="155" t="str">
        <f>VLOOKUP(Repository_table[[#This Row],[Country of Destination]],$T$11:$U$47,2,)</f>
        <v>Latin America and the Caribbean</v>
      </c>
      <c r="H2532" s="154" t="s">
        <v>287</v>
      </c>
      <c r="I2532" s="154" t="s">
        <v>421</v>
      </c>
      <c r="J2532" s="156">
        <v>3410236</v>
      </c>
      <c r="K2532" s="157"/>
      <c r="L2532" s="174"/>
      <c r="N2532" s="117"/>
    </row>
    <row r="2533" spans="1:14" s="17" customFormat="1" ht="25" x14ac:dyDescent="0.25">
      <c r="A2533" s="152">
        <v>44407</v>
      </c>
      <c r="B2533" s="153" t="s">
        <v>449</v>
      </c>
      <c r="C2533" s="153" t="s">
        <v>449</v>
      </c>
      <c r="D2533" s="154" t="s">
        <v>533</v>
      </c>
      <c r="E2533" s="154" t="s">
        <v>104</v>
      </c>
      <c r="F2533" s="154" t="s">
        <v>78</v>
      </c>
      <c r="G2533" s="155" t="str">
        <f>VLOOKUP(Repository_table[[#This Row],[Country of Destination]],$T$11:$U$47,2,)</f>
        <v>East Asia and Pacific</v>
      </c>
      <c r="H2533" s="154" t="s">
        <v>432</v>
      </c>
      <c r="I2533" s="154" t="s">
        <v>421</v>
      </c>
      <c r="J2533" s="156">
        <v>3674596</v>
      </c>
      <c r="K2533" s="157"/>
      <c r="L2533" s="174"/>
      <c r="N2533" s="117"/>
    </row>
    <row r="2534" spans="1:14" s="17" customFormat="1" x14ac:dyDescent="0.25">
      <c r="A2534" s="152">
        <v>44407</v>
      </c>
      <c r="B2534" s="153" t="s">
        <v>58</v>
      </c>
      <c r="C2534" s="153" t="s">
        <v>58</v>
      </c>
      <c r="D2534" s="154" t="s">
        <v>243</v>
      </c>
      <c r="E2534" s="154" t="s">
        <v>104</v>
      </c>
      <c r="F2534" s="154" t="s">
        <v>69</v>
      </c>
      <c r="G2534" s="155" t="str">
        <f>VLOOKUP(Repository_table[[#This Row],[Country of Destination]],$T$11:$U$47,2,)</f>
        <v>East Asia and Pacific</v>
      </c>
      <c r="H2534" s="154" t="s">
        <v>68</v>
      </c>
      <c r="I2534" s="154" t="s">
        <v>261</v>
      </c>
      <c r="J2534" s="156">
        <v>3611952</v>
      </c>
      <c r="K2534" s="157"/>
      <c r="L2534" s="174"/>
      <c r="N2534" s="117"/>
    </row>
    <row r="2535" spans="1:14" s="17" customFormat="1" x14ac:dyDescent="0.25">
      <c r="A2535" s="152">
        <v>44408</v>
      </c>
      <c r="B2535" s="153" t="s">
        <v>377</v>
      </c>
      <c r="C2535" s="153" t="s">
        <v>447</v>
      </c>
      <c r="D2535" s="154" t="s">
        <v>404</v>
      </c>
      <c r="E2535" s="154" t="s">
        <v>104</v>
      </c>
      <c r="F2535" s="154" t="s">
        <v>169</v>
      </c>
      <c r="G2535" s="155" t="str">
        <f>VLOOKUP(Repository_table[[#This Row],[Country of Destination]],$T$11:$U$47,2,)</f>
        <v>Latin America and the Caribbean</v>
      </c>
      <c r="H2535" s="154" t="s">
        <v>375</v>
      </c>
      <c r="I2535" s="154" t="s">
        <v>378</v>
      </c>
      <c r="J2535" s="156">
        <v>1294026</v>
      </c>
      <c r="K2535" s="157"/>
      <c r="L2535" s="174" t="s">
        <v>57</v>
      </c>
      <c r="N2535" s="117"/>
    </row>
    <row r="2536" spans="1:14" s="17" customFormat="1" x14ac:dyDescent="0.25">
      <c r="A2536" s="152">
        <v>44408</v>
      </c>
      <c r="B2536" s="153" t="s">
        <v>377</v>
      </c>
      <c r="C2536" s="153" t="s">
        <v>447</v>
      </c>
      <c r="D2536" s="154" t="s">
        <v>404</v>
      </c>
      <c r="E2536" s="154" t="s">
        <v>104</v>
      </c>
      <c r="F2536" s="154" t="s">
        <v>170</v>
      </c>
      <c r="G2536" s="155" t="str">
        <f>VLOOKUP(Repository_table[[#This Row],[Country of Destination]],$T$11:$U$47,2,)</f>
        <v>Latin America and the Caribbean</v>
      </c>
      <c r="H2536" s="154" t="s">
        <v>375</v>
      </c>
      <c r="I2536" s="154" t="s">
        <v>378</v>
      </c>
      <c r="J2536" s="156">
        <v>2220095</v>
      </c>
      <c r="K2536" s="157"/>
      <c r="L2536" s="174" t="s">
        <v>57</v>
      </c>
      <c r="N2536" s="117"/>
    </row>
    <row r="2537" spans="1:14" s="17" customFormat="1" ht="25" x14ac:dyDescent="0.25">
      <c r="A2537" s="152">
        <v>44408</v>
      </c>
      <c r="B2537" s="153" t="s">
        <v>292</v>
      </c>
      <c r="C2537" s="153" t="s">
        <v>293</v>
      </c>
      <c r="D2537" s="154" t="s">
        <v>393</v>
      </c>
      <c r="E2537" s="154" t="s">
        <v>104</v>
      </c>
      <c r="F2537" s="154" t="s">
        <v>105</v>
      </c>
      <c r="G2537" s="155" t="str">
        <f>VLOOKUP(Repository_table[[#This Row],[Country of Destination]],$T$11:$U$47,2,)</f>
        <v>Europe and Central Asia</v>
      </c>
      <c r="H2537" s="154" t="s">
        <v>512</v>
      </c>
      <c r="I2537" s="154" t="s">
        <v>296</v>
      </c>
      <c r="J2537" s="156">
        <v>3250296</v>
      </c>
      <c r="K2537" s="157"/>
      <c r="L2537" s="174"/>
      <c r="N2537" s="117"/>
    </row>
    <row r="2538" spans="1:14" s="17" customFormat="1" ht="25" x14ac:dyDescent="0.25">
      <c r="A2538" s="152">
        <v>44408</v>
      </c>
      <c r="B2538" s="153" t="s">
        <v>449</v>
      </c>
      <c r="C2538" s="153" t="s">
        <v>449</v>
      </c>
      <c r="D2538" s="154" t="s">
        <v>533</v>
      </c>
      <c r="E2538" s="154" t="s">
        <v>104</v>
      </c>
      <c r="F2538" s="154" t="s">
        <v>170</v>
      </c>
      <c r="G2538" s="155" t="str">
        <f>VLOOKUP(Repository_table[[#This Row],[Country of Destination]],$T$11:$U$47,2,)</f>
        <v>Latin America and the Caribbean</v>
      </c>
      <c r="H2538" s="154" t="s">
        <v>510</v>
      </c>
      <c r="I2538" s="154" t="s">
        <v>421</v>
      </c>
      <c r="J2538" s="156">
        <v>2022238</v>
      </c>
      <c r="K2538" s="157"/>
      <c r="L2538" s="174"/>
      <c r="N2538" s="117"/>
    </row>
    <row r="2539" spans="1:14" s="17" customFormat="1" x14ac:dyDescent="0.25">
      <c r="A2539" s="152">
        <v>44408</v>
      </c>
      <c r="B2539" s="153" t="s">
        <v>58</v>
      </c>
      <c r="C2539" s="153" t="s">
        <v>58</v>
      </c>
      <c r="D2539" s="154" t="s">
        <v>243</v>
      </c>
      <c r="E2539" s="154" t="s">
        <v>104</v>
      </c>
      <c r="F2539" s="154" t="s">
        <v>169</v>
      </c>
      <c r="G2539" s="155" t="str">
        <f>VLOOKUP(Repository_table[[#This Row],[Country of Destination]],$T$11:$U$47,2,)</f>
        <v>Latin America and the Caribbean</v>
      </c>
      <c r="H2539" s="154" t="s">
        <v>568</v>
      </c>
      <c r="I2539" s="154" t="s">
        <v>261</v>
      </c>
      <c r="J2539" s="156">
        <v>3655504</v>
      </c>
      <c r="K2539" s="157"/>
      <c r="L2539" s="174"/>
      <c r="N2539" s="117"/>
    </row>
    <row r="2540" spans="1:14" s="17" customFormat="1" ht="25" x14ac:dyDescent="0.25">
      <c r="A2540" s="152">
        <v>44409</v>
      </c>
      <c r="B2540" s="153" t="s">
        <v>292</v>
      </c>
      <c r="C2540" s="153" t="s">
        <v>293</v>
      </c>
      <c r="D2540" s="154" t="s">
        <v>394</v>
      </c>
      <c r="E2540" s="154" t="s">
        <v>104</v>
      </c>
      <c r="F2540" s="154" t="s">
        <v>109</v>
      </c>
      <c r="G2540" s="155" t="str">
        <f>VLOOKUP(Repository_table[[#This Row],[Country of Destination]],$T$11:$U$47,2,)</f>
        <v>East Asia and Pacific</v>
      </c>
      <c r="H2540" s="154" t="s">
        <v>576</v>
      </c>
      <c r="I2540" s="154" t="s">
        <v>296</v>
      </c>
      <c r="J2540" s="156">
        <v>3827206</v>
      </c>
      <c r="K2540" s="157"/>
      <c r="L2540" s="174"/>
      <c r="N2540" s="117"/>
    </row>
    <row r="2541" spans="1:14" s="17" customFormat="1" ht="25" x14ac:dyDescent="0.25">
      <c r="A2541" s="152">
        <v>44409</v>
      </c>
      <c r="B2541" s="153" t="s">
        <v>424</v>
      </c>
      <c r="C2541" s="153" t="s">
        <v>449</v>
      </c>
      <c r="D2541" s="154" t="s">
        <v>533</v>
      </c>
      <c r="E2541" s="154" t="s">
        <v>104</v>
      </c>
      <c r="F2541" s="154" t="s">
        <v>443</v>
      </c>
      <c r="G2541" s="155" t="str">
        <f>VLOOKUP(Repository_table[[#This Row],[Country of Destination]],$T$11:$U$47,2,)</f>
        <v>South Asia</v>
      </c>
      <c r="H2541" s="154" t="s">
        <v>543</v>
      </c>
      <c r="I2541" s="154" t="s">
        <v>421</v>
      </c>
      <c r="J2541" s="156">
        <v>3424972</v>
      </c>
      <c r="K2541" s="157"/>
      <c r="L2541" s="174" t="s">
        <v>67</v>
      </c>
      <c r="N2541" s="117"/>
    </row>
    <row r="2542" spans="1:14" s="17" customFormat="1" x14ac:dyDescent="0.25">
      <c r="A2542" s="152">
        <v>44409</v>
      </c>
      <c r="B2542" s="153" t="s">
        <v>58</v>
      </c>
      <c r="C2542" s="153" t="s">
        <v>58</v>
      </c>
      <c r="D2542" s="154" t="s">
        <v>242</v>
      </c>
      <c r="E2542" s="154" t="s">
        <v>104</v>
      </c>
      <c r="F2542" s="154" t="s">
        <v>109</v>
      </c>
      <c r="G2542" s="155" t="str">
        <f>VLOOKUP(Repository_table[[#This Row],[Country of Destination]],$T$11:$U$47,2,)</f>
        <v>East Asia and Pacific</v>
      </c>
      <c r="H2542" s="154" t="s">
        <v>134</v>
      </c>
      <c r="I2542" s="154" t="s">
        <v>261</v>
      </c>
      <c r="J2542" s="156">
        <v>3287234</v>
      </c>
      <c r="K2542" s="157"/>
      <c r="L2542" s="174"/>
      <c r="N2542" s="117"/>
    </row>
    <row r="2543" spans="1:14" s="17" customFormat="1" x14ac:dyDescent="0.25">
      <c r="A2543" s="152">
        <v>44409</v>
      </c>
      <c r="B2543" s="153" t="s">
        <v>58</v>
      </c>
      <c r="C2543" s="153" t="s">
        <v>58</v>
      </c>
      <c r="D2543" s="154" t="s">
        <v>242</v>
      </c>
      <c r="E2543" s="154" t="s">
        <v>104</v>
      </c>
      <c r="F2543" s="154" t="s">
        <v>108</v>
      </c>
      <c r="G2543" s="155" t="str">
        <f>VLOOKUP(Repository_table[[#This Row],[Country of Destination]],$T$11:$U$47,2,)</f>
        <v>Latin America and the Caribbean</v>
      </c>
      <c r="H2543" s="154" t="s">
        <v>508</v>
      </c>
      <c r="I2543" s="154" t="s">
        <v>261</v>
      </c>
      <c r="J2543" s="156">
        <v>3708921</v>
      </c>
      <c r="K2543" s="157"/>
      <c r="L2543" s="174"/>
      <c r="N2543" s="117"/>
    </row>
    <row r="2544" spans="1:14" s="17" customFormat="1" x14ac:dyDescent="0.25">
      <c r="A2544" s="152">
        <v>44410</v>
      </c>
      <c r="B2544" s="153" t="s">
        <v>377</v>
      </c>
      <c r="C2544" s="153" t="s">
        <v>447</v>
      </c>
      <c r="D2544" s="154" t="s">
        <v>404</v>
      </c>
      <c r="E2544" s="154" t="s">
        <v>104</v>
      </c>
      <c r="F2544" s="154" t="s">
        <v>69</v>
      </c>
      <c r="G2544" s="155" t="str">
        <f>VLOOKUP(Repository_table[[#This Row],[Country of Destination]],$T$11:$U$47,2,)</f>
        <v>East Asia and Pacific</v>
      </c>
      <c r="H2544" s="154" t="s">
        <v>577</v>
      </c>
      <c r="I2544" s="154" t="s">
        <v>378</v>
      </c>
      <c r="J2544" s="156">
        <v>3140304</v>
      </c>
      <c r="K2544" s="157"/>
      <c r="L2544" s="174"/>
      <c r="N2544" s="117"/>
    </row>
    <row r="2545" spans="1:14" s="17" customFormat="1" ht="25" x14ac:dyDescent="0.25">
      <c r="A2545" s="152">
        <v>44410</v>
      </c>
      <c r="B2545" s="153" t="s">
        <v>292</v>
      </c>
      <c r="C2545" s="153" t="s">
        <v>293</v>
      </c>
      <c r="D2545" s="154" t="s">
        <v>394</v>
      </c>
      <c r="E2545" s="154" t="s">
        <v>104</v>
      </c>
      <c r="F2545" s="154" t="s">
        <v>109</v>
      </c>
      <c r="G2545" s="155" t="str">
        <f>VLOOKUP(Repository_table[[#This Row],[Country of Destination]],$T$11:$U$47,2,)</f>
        <v>East Asia and Pacific</v>
      </c>
      <c r="H2545" s="154" t="s">
        <v>226</v>
      </c>
      <c r="I2545" s="154" t="s">
        <v>296</v>
      </c>
      <c r="J2545" s="156">
        <v>3442252</v>
      </c>
      <c r="K2545" s="157"/>
      <c r="L2545" s="174"/>
      <c r="N2545" s="117"/>
    </row>
    <row r="2546" spans="1:14" s="17" customFormat="1" x14ac:dyDescent="0.25">
      <c r="A2546" s="152">
        <v>44410</v>
      </c>
      <c r="B2546" s="153" t="s">
        <v>58</v>
      </c>
      <c r="C2546" s="153" t="s">
        <v>58</v>
      </c>
      <c r="D2546" s="154" t="s">
        <v>243</v>
      </c>
      <c r="E2546" s="154" t="s">
        <v>104</v>
      </c>
      <c r="F2546" s="154" t="s">
        <v>69</v>
      </c>
      <c r="G2546" s="155" t="str">
        <f>VLOOKUP(Repository_table[[#This Row],[Country of Destination]],$T$11:$U$47,2,)</f>
        <v>East Asia and Pacific</v>
      </c>
      <c r="H2546" s="154" t="s">
        <v>114</v>
      </c>
      <c r="I2546" s="154" t="s">
        <v>261</v>
      </c>
      <c r="J2546" s="156">
        <v>3276256</v>
      </c>
      <c r="K2546" s="157"/>
      <c r="L2546" s="174"/>
      <c r="N2546" s="117"/>
    </row>
    <row r="2547" spans="1:14" s="17" customFormat="1" ht="25" x14ac:dyDescent="0.25">
      <c r="A2547" s="152">
        <v>44411</v>
      </c>
      <c r="B2547" s="153" t="s">
        <v>424</v>
      </c>
      <c r="C2547" s="153" t="s">
        <v>449</v>
      </c>
      <c r="D2547" s="154" t="s">
        <v>450</v>
      </c>
      <c r="E2547" s="154" t="s">
        <v>104</v>
      </c>
      <c r="F2547" s="154" t="s">
        <v>109</v>
      </c>
      <c r="G2547" s="155" t="str">
        <f>VLOOKUP(Repository_table[[#This Row],[Country of Destination]],$T$11:$U$47,2,)</f>
        <v>East Asia and Pacific</v>
      </c>
      <c r="H2547" s="154" t="s">
        <v>467</v>
      </c>
      <c r="I2547" s="154" t="s">
        <v>421</v>
      </c>
      <c r="J2547" s="156">
        <v>3747382</v>
      </c>
      <c r="K2547" s="157"/>
      <c r="L2547" s="174"/>
      <c r="N2547" s="117"/>
    </row>
    <row r="2548" spans="1:14" s="17" customFormat="1" x14ac:dyDescent="0.25">
      <c r="A2548" s="152">
        <v>44411</v>
      </c>
      <c r="B2548" s="153" t="s">
        <v>58</v>
      </c>
      <c r="C2548" s="153" t="s">
        <v>58</v>
      </c>
      <c r="D2548" s="154" t="s">
        <v>243</v>
      </c>
      <c r="E2548" s="154" t="s">
        <v>104</v>
      </c>
      <c r="F2548" s="154" t="s">
        <v>65</v>
      </c>
      <c r="G2548" s="155" t="str">
        <f>VLOOKUP(Repository_table[[#This Row],[Country of Destination]],$T$11:$U$47,2,)</f>
        <v>South Asia</v>
      </c>
      <c r="H2548" s="154" t="s">
        <v>413</v>
      </c>
      <c r="I2548" s="154" t="s">
        <v>261</v>
      </c>
      <c r="J2548" s="156">
        <v>3298743</v>
      </c>
      <c r="K2548" s="157"/>
      <c r="L2548" s="174"/>
      <c r="N2548" s="117"/>
    </row>
    <row r="2549" spans="1:14" s="17" customFormat="1" ht="25" x14ac:dyDescent="0.25">
      <c r="A2549" s="152">
        <v>44412</v>
      </c>
      <c r="B2549" s="153" t="s">
        <v>292</v>
      </c>
      <c r="C2549" s="153" t="s">
        <v>293</v>
      </c>
      <c r="D2549" s="154" t="s">
        <v>393</v>
      </c>
      <c r="E2549" s="154" t="s">
        <v>104</v>
      </c>
      <c r="F2549" s="154" t="s">
        <v>66</v>
      </c>
      <c r="G2549" s="155" t="str">
        <f>VLOOKUP(Repository_table[[#This Row],[Country of Destination]],$T$11:$U$47,2,)</f>
        <v>Europe and Central Asia</v>
      </c>
      <c r="H2549" s="154" t="s">
        <v>219</v>
      </c>
      <c r="I2549" s="154" t="s">
        <v>296</v>
      </c>
      <c r="J2549" s="156">
        <v>2940483</v>
      </c>
      <c r="K2549" s="157"/>
      <c r="L2549" s="174"/>
      <c r="N2549" s="117"/>
    </row>
    <row r="2550" spans="1:14" s="17" customFormat="1" x14ac:dyDescent="0.25">
      <c r="A2550" s="152">
        <v>44412</v>
      </c>
      <c r="B2550" s="153" t="s">
        <v>58</v>
      </c>
      <c r="C2550" s="153" t="s">
        <v>58</v>
      </c>
      <c r="D2550" s="154" t="s">
        <v>243</v>
      </c>
      <c r="E2550" s="154" t="s">
        <v>104</v>
      </c>
      <c r="F2550" s="154" t="s">
        <v>69</v>
      </c>
      <c r="G2550" s="155" t="str">
        <f>VLOOKUP(Repository_table[[#This Row],[Country of Destination]],$T$11:$U$47,2,)</f>
        <v>East Asia and Pacific</v>
      </c>
      <c r="H2550" s="154" t="s">
        <v>573</v>
      </c>
      <c r="I2550" s="154" t="s">
        <v>261</v>
      </c>
      <c r="J2550" s="156">
        <v>3545840</v>
      </c>
      <c r="K2550" s="157"/>
      <c r="L2550" s="174"/>
      <c r="N2550" s="117"/>
    </row>
    <row r="2551" spans="1:14" s="17" customFormat="1" x14ac:dyDescent="0.25">
      <c r="A2551" s="152">
        <v>44413</v>
      </c>
      <c r="B2551" s="153" t="s">
        <v>511</v>
      </c>
      <c r="C2551" s="153" t="s">
        <v>203</v>
      </c>
      <c r="D2551" s="154" t="s">
        <v>253</v>
      </c>
      <c r="E2551" s="154" t="s">
        <v>104</v>
      </c>
      <c r="F2551" s="154" t="s">
        <v>170</v>
      </c>
      <c r="G2551" s="155" t="str">
        <f>VLOOKUP(Repository_table[[#This Row],[Country of Destination]],$T$11:$U$47,2,)</f>
        <v>Latin America and the Caribbean</v>
      </c>
      <c r="H2551" s="154" t="s">
        <v>225</v>
      </c>
      <c r="I2551" s="154" t="s">
        <v>254</v>
      </c>
      <c r="J2551" s="156">
        <v>3291672</v>
      </c>
      <c r="K2551" s="157"/>
      <c r="L2551" s="174"/>
      <c r="N2551" s="117"/>
    </row>
    <row r="2552" spans="1:14" s="17" customFormat="1" ht="25" x14ac:dyDescent="0.25">
      <c r="A2552" s="152">
        <v>44413</v>
      </c>
      <c r="B2552" s="153" t="s">
        <v>424</v>
      </c>
      <c r="C2552" s="153" t="s">
        <v>449</v>
      </c>
      <c r="D2552" s="154" t="s">
        <v>533</v>
      </c>
      <c r="E2552" s="154" t="s">
        <v>104</v>
      </c>
      <c r="F2552" s="154" t="s">
        <v>189</v>
      </c>
      <c r="G2552" s="155" t="str">
        <f>VLOOKUP(Repository_table[[#This Row],[Country of Destination]],$T$11:$U$47,2,)</f>
        <v>Europe and Central Asia</v>
      </c>
      <c r="H2552" s="154" t="s">
        <v>307</v>
      </c>
      <c r="I2552" s="154" t="s">
        <v>421</v>
      </c>
      <c r="J2552" s="156">
        <v>3305559</v>
      </c>
      <c r="K2552" s="157"/>
      <c r="L2552" s="174"/>
      <c r="N2552" s="117"/>
    </row>
    <row r="2553" spans="1:14" s="17" customFormat="1" x14ac:dyDescent="0.25">
      <c r="A2553" s="152">
        <v>44413</v>
      </c>
      <c r="B2553" s="153" t="s">
        <v>453</v>
      </c>
      <c r="C2553" s="153" t="s">
        <v>86</v>
      </c>
      <c r="D2553" s="154" t="s">
        <v>516</v>
      </c>
      <c r="E2553" s="154" t="s">
        <v>104</v>
      </c>
      <c r="F2553" s="154" t="s">
        <v>232</v>
      </c>
      <c r="G2553" s="155" t="str">
        <f>VLOOKUP(Repository_table[[#This Row],[Country of Destination]],$T$11:$U$47,2,)</f>
        <v>Europe and Central Asia</v>
      </c>
      <c r="H2553" s="154" t="s">
        <v>262</v>
      </c>
      <c r="I2553" s="154" t="s">
        <v>297</v>
      </c>
      <c r="J2553" s="156">
        <v>825646</v>
      </c>
      <c r="K2553" s="157"/>
      <c r="L2553" s="174"/>
      <c r="N2553" s="117"/>
    </row>
    <row r="2554" spans="1:14" s="17" customFormat="1" ht="25" x14ac:dyDescent="0.25">
      <c r="A2554" s="152">
        <v>44414</v>
      </c>
      <c r="B2554" s="153" t="s">
        <v>292</v>
      </c>
      <c r="C2554" s="153" t="s">
        <v>293</v>
      </c>
      <c r="D2554" s="154" t="s">
        <v>393</v>
      </c>
      <c r="E2554" s="154" t="s">
        <v>104</v>
      </c>
      <c r="F2554" s="154" t="s">
        <v>169</v>
      </c>
      <c r="G2554" s="155" t="str">
        <f>VLOOKUP(Repository_table[[#This Row],[Country of Destination]],$T$11:$U$47,2,)</f>
        <v>Latin America and the Caribbean</v>
      </c>
      <c r="H2554" s="154" t="s">
        <v>440</v>
      </c>
      <c r="I2554" s="154" t="s">
        <v>296</v>
      </c>
      <c r="J2554" s="156">
        <v>3615460</v>
      </c>
      <c r="K2554" s="157"/>
      <c r="L2554" s="174"/>
      <c r="N2554" s="117"/>
    </row>
    <row r="2555" spans="1:14" s="17" customFormat="1" x14ac:dyDescent="0.25">
      <c r="A2555" s="152">
        <v>44414</v>
      </c>
      <c r="B2555" s="153" t="s">
        <v>511</v>
      </c>
      <c r="C2555" s="153" t="s">
        <v>204</v>
      </c>
      <c r="D2555" s="154" t="s">
        <v>253</v>
      </c>
      <c r="E2555" s="154" t="s">
        <v>104</v>
      </c>
      <c r="F2555" s="154" t="s">
        <v>232</v>
      </c>
      <c r="G2555" s="155" t="str">
        <f>VLOOKUP(Repository_table[[#This Row],[Country of Destination]],$T$11:$U$47,2,)</f>
        <v>Europe and Central Asia</v>
      </c>
      <c r="H2555" s="154" t="s">
        <v>520</v>
      </c>
      <c r="I2555" s="154" t="s">
        <v>254</v>
      </c>
      <c r="J2555" s="156">
        <v>3376945</v>
      </c>
      <c r="K2555" s="157"/>
      <c r="L2555" s="174"/>
      <c r="N2555" s="117"/>
    </row>
    <row r="2556" spans="1:14" s="17" customFormat="1" ht="25" x14ac:dyDescent="0.25">
      <c r="A2556" s="152">
        <v>44414</v>
      </c>
      <c r="B2556" s="153" t="s">
        <v>424</v>
      </c>
      <c r="C2556" s="153" t="s">
        <v>449</v>
      </c>
      <c r="D2556" s="154" t="s">
        <v>533</v>
      </c>
      <c r="E2556" s="154" t="s">
        <v>104</v>
      </c>
      <c r="F2556" s="154" t="s">
        <v>69</v>
      </c>
      <c r="G2556" s="155" t="str">
        <f>VLOOKUP(Repository_table[[#This Row],[Country of Destination]],$T$11:$U$47,2,)</f>
        <v>East Asia and Pacific</v>
      </c>
      <c r="H2556" s="154" t="s">
        <v>579</v>
      </c>
      <c r="I2556" s="154" t="s">
        <v>421</v>
      </c>
      <c r="J2556" s="156">
        <v>3450598</v>
      </c>
      <c r="K2556" s="157"/>
      <c r="L2556" s="174"/>
      <c r="N2556" s="117"/>
    </row>
    <row r="2557" spans="1:14" s="17" customFormat="1" x14ac:dyDescent="0.25">
      <c r="A2557" s="152">
        <v>44414</v>
      </c>
      <c r="B2557" s="153" t="s">
        <v>58</v>
      </c>
      <c r="C2557" s="153" t="s">
        <v>58</v>
      </c>
      <c r="D2557" s="154" t="s">
        <v>243</v>
      </c>
      <c r="E2557" s="154" t="s">
        <v>104</v>
      </c>
      <c r="F2557" s="154" t="s">
        <v>294</v>
      </c>
      <c r="G2557" s="155" t="str">
        <f>VLOOKUP(Repository_table[[#This Row],[Country of Destination]],$T$11:$U$47,2,)</f>
        <v>Europe and Central Asia</v>
      </c>
      <c r="H2557" s="154" t="s">
        <v>179</v>
      </c>
      <c r="I2557" s="154" t="s">
        <v>261</v>
      </c>
      <c r="J2557" s="156">
        <v>3607419</v>
      </c>
      <c r="K2557" s="157"/>
      <c r="L2557" s="174"/>
      <c r="N2557" s="117"/>
    </row>
    <row r="2558" spans="1:14" s="17" customFormat="1" x14ac:dyDescent="0.25">
      <c r="A2558" s="152">
        <v>44415</v>
      </c>
      <c r="B2558" s="153" t="s">
        <v>377</v>
      </c>
      <c r="C2558" s="153" t="s">
        <v>447</v>
      </c>
      <c r="D2558" s="154" t="s">
        <v>404</v>
      </c>
      <c r="E2558" s="154" t="s">
        <v>104</v>
      </c>
      <c r="F2558" s="154" t="s">
        <v>232</v>
      </c>
      <c r="G2558" s="155" t="str">
        <f>VLOOKUP(Repository_table[[#This Row],[Country of Destination]],$T$11:$U$47,2,)</f>
        <v>Europe and Central Asia</v>
      </c>
      <c r="H2558" s="154" t="s">
        <v>344</v>
      </c>
      <c r="I2558" s="154" t="s">
        <v>378</v>
      </c>
      <c r="J2558" s="156">
        <v>2978566</v>
      </c>
      <c r="K2558" s="157"/>
      <c r="L2558" s="174"/>
      <c r="N2558" s="117"/>
    </row>
    <row r="2559" spans="1:14" s="17" customFormat="1" ht="25" x14ac:dyDescent="0.25">
      <c r="A2559" s="152">
        <v>44415</v>
      </c>
      <c r="B2559" s="153" t="s">
        <v>292</v>
      </c>
      <c r="C2559" s="153" t="s">
        <v>293</v>
      </c>
      <c r="D2559" s="154" t="s">
        <v>393</v>
      </c>
      <c r="E2559" s="154" t="s">
        <v>104</v>
      </c>
      <c r="F2559" s="154" t="s">
        <v>69</v>
      </c>
      <c r="G2559" s="155" t="str">
        <f>VLOOKUP(Repository_table[[#This Row],[Country of Destination]],$T$11:$U$47,2,)</f>
        <v>East Asia and Pacific</v>
      </c>
      <c r="H2559" s="154" t="s">
        <v>271</v>
      </c>
      <c r="I2559" s="154" t="s">
        <v>296</v>
      </c>
      <c r="J2559" s="156">
        <v>3398088</v>
      </c>
      <c r="K2559" s="157"/>
      <c r="L2559" s="174"/>
      <c r="N2559" s="117"/>
    </row>
    <row r="2560" spans="1:14" s="17" customFormat="1" x14ac:dyDescent="0.25">
      <c r="A2560" s="152">
        <v>44415</v>
      </c>
      <c r="B2560" s="153" t="s">
        <v>58</v>
      </c>
      <c r="C2560" s="153" t="s">
        <v>58</v>
      </c>
      <c r="D2560" s="154" t="s">
        <v>242</v>
      </c>
      <c r="E2560" s="154" t="s">
        <v>104</v>
      </c>
      <c r="F2560" s="154" t="s">
        <v>108</v>
      </c>
      <c r="G2560" s="155" t="str">
        <f>VLOOKUP(Repository_table[[#This Row],[Country of Destination]],$T$11:$U$47,2,)</f>
        <v>Latin America and the Caribbean</v>
      </c>
      <c r="H2560" s="154" t="s">
        <v>551</v>
      </c>
      <c r="I2560" s="154" t="s">
        <v>261</v>
      </c>
      <c r="J2560" s="156">
        <v>3652877</v>
      </c>
      <c r="K2560" s="157"/>
      <c r="L2560" s="174"/>
      <c r="N2560" s="117"/>
    </row>
    <row r="2561" spans="1:14" s="17" customFormat="1" ht="25" x14ac:dyDescent="0.25">
      <c r="A2561" s="152">
        <v>44416</v>
      </c>
      <c r="B2561" s="153" t="s">
        <v>424</v>
      </c>
      <c r="C2561" s="153" t="s">
        <v>449</v>
      </c>
      <c r="D2561" s="154" t="s">
        <v>533</v>
      </c>
      <c r="E2561" s="154" t="s">
        <v>104</v>
      </c>
      <c r="F2561" s="154" t="s">
        <v>65</v>
      </c>
      <c r="G2561" s="155" t="str">
        <f>VLOOKUP(Repository_table[[#This Row],[Country of Destination]],$T$11:$U$47,2,)</f>
        <v>South Asia</v>
      </c>
      <c r="H2561" s="154" t="s">
        <v>171</v>
      </c>
      <c r="I2561" s="154" t="s">
        <v>421</v>
      </c>
      <c r="J2561" s="156">
        <v>3386764</v>
      </c>
      <c r="K2561" s="157"/>
      <c r="L2561" s="174"/>
      <c r="N2561" s="117"/>
    </row>
    <row r="2562" spans="1:14" s="17" customFormat="1" ht="25" x14ac:dyDescent="0.25">
      <c r="A2562" s="152">
        <v>44416</v>
      </c>
      <c r="B2562" s="153" t="s">
        <v>424</v>
      </c>
      <c r="C2562" s="153" t="s">
        <v>449</v>
      </c>
      <c r="D2562" s="154" t="s">
        <v>533</v>
      </c>
      <c r="E2562" s="154" t="s">
        <v>104</v>
      </c>
      <c r="F2562" s="154" t="s">
        <v>170</v>
      </c>
      <c r="G2562" s="155" t="str">
        <f>VLOOKUP(Repository_table[[#This Row],[Country of Destination]],$T$11:$U$47,2,)</f>
        <v>Latin America and the Caribbean</v>
      </c>
      <c r="H2562" s="154" t="s">
        <v>323</v>
      </c>
      <c r="I2562" s="154" t="s">
        <v>421</v>
      </c>
      <c r="J2562" s="156">
        <v>2195357</v>
      </c>
      <c r="K2562" s="157"/>
      <c r="L2562" s="174"/>
      <c r="N2562" s="117"/>
    </row>
    <row r="2563" spans="1:14" s="17" customFormat="1" x14ac:dyDescent="0.25">
      <c r="A2563" s="152">
        <v>44416</v>
      </c>
      <c r="B2563" s="153" t="s">
        <v>58</v>
      </c>
      <c r="C2563" s="153" t="s">
        <v>58</v>
      </c>
      <c r="D2563" s="154" t="s">
        <v>242</v>
      </c>
      <c r="E2563" s="154" t="s">
        <v>104</v>
      </c>
      <c r="F2563" s="154" t="s">
        <v>109</v>
      </c>
      <c r="G2563" s="155" t="str">
        <f>VLOOKUP(Repository_table[[#This Row],[Country of Destination]],$T$11:$U$47,2,)</f>
        <v>East Asia and Pacific</v>
      </c>
      <c r="H2563" s="154" t="s">
        <v>159</v>
      </c>
      <c r="I2563" s="154" t="s">
        <v>261</v>
      </c>
      <c r="J2563" s="156">
        <v>3692450</v>
      </c>
      <c r="K2563" s="157"/>
      <c r="L2563" s="174"/>
      <c r="N2563" s="117"/>
    </row>
    <row r="2564" spans="1:14" s="17" customFormat="1" x14ac:dyDescent="0.25">
      <c r="A2564" s="152">
        <v>44417</v>
      </c>
      <c r="B2564" s="153" t="s">
        <v>377</v>
      </c>
      <c r="C2564" s="153" t="s">
        <v>475</v>
      </c>
      <c r="D2564" s="154" t="s">
        <v>466</v>
      </c>
      <c r="E2564" s="154" t="s">
        <v>104</v>
      </c>
      <c r="F2564" s="154" t="s">
        <v>109</v>
      </c>
      <c r="G2564" s="155" t="str">
        <f>VLOOKUP(Repository_table[[#This Row],[Country of Destination]],$T$11:$U$47,2,)</f>
        <v>East Asia and Pacific</v>
      </c>
      <c r="H2564" s="154" t="s">
        <v>405</v>
      </c>
      <c r="I2564" s="154" t="s">
        <v>378</v>
      </c>
      <c r="J2564" s="156">
        <v>3372463</v>
      </c>
      <c r="K2564" s="157"/>
      <c r="L2564" s="174"/>
      <c r="N2564" s="117"/>
    </row>
    <row r="2565" spans="1:14" s="17" customFormat="1" ht="25" x14ac:dyDescent="0.25">
      <c r="A2565" s="152">
        <v>44417</v>
      </c>
      <c r="B2565" s="153" t="s">
        <v>292</v>
      </c>
      <c r="C2565" s="153" t="s">
        <v>293</v>
      </c>
      <c r="D2565" s="154" t="s">
        <v>393</v>
      </c>
      <c r="E2565" s="154" t="s">
        <v>104</v>
      </c>
      <c r="F2565" s="154" t="s">
        <v>232</v>
      </c>
      <c r="G2565" s="155" t="str">
        <f>VLOOKUP(Repository_table[[#This Row],[Country of Destination]],$T$11:$U$47,2,)</f>
        <v>Europe and Central Asia</v>
      </c>
      <c r="H2565" s="154" t="s">
        <v>472</v>
      </c>
      <c r="I2565" s="154" t="s">
        <v>296</v>
      </c>
      <c r="J2565" s="156">
        <v>3452011</v>
      </c>
      <c r="K2565" s="157"/>
      <c r="L2565" s="174"/>
      <c r="N2565" s="117"/>
    </row>
    <row r="2566" spans="1:14" s="17" customFormat="1" x14ac:dyDescent="0.25">
      <c r="A2566" s="152">
        <v>44417</v>
      </c>
      <c r="B2566" s="153" t="s">
        <v>58</v>
      </c>
      <c r="C2566" s="153" t="s">
        <v>58</v>
      </c>
      <c r="D2566" s="154" t="s">
        <v>243</v>
      </c>
      <c r="E2566" s="154" t="s">
        <v>104</v>
      </c>
      <c r="F2566" s="154" t="s">
        <v>69</v>
      </c>
      <c r="G2566" s="155" t="str">
        <f>VLOOKUP(Repository_table[[#This Row],[Country of Destination]],$T$11:$U$47,2,)</f>
        <v>East Asia and Pacific</v>
      </c>
      <c r="H2566" s="154" t="s">
        <v>113</v>
      </c>
      <c r="I2566" s="154" t="s">
        <v>261</v>
      </c>
      <c r="J2566" s="156">
        <v>3702654</v>
      </c>
      <c r="K2566" s="157"/>
      <c r="L2566" s="174"/>
      <c r="N2566" s="117"/>
    </row>
    <row r="2567" spans="1:14" s="17" customFormat="1" x14ac:dyDescent="0.25">
      <c r="A2567" s="152">
        <v>44417</v>
      </c>
      <c r="B2567" s="153" t="s">
        <v>58</v>
      </c>
      <c r="C2567" s="153" t="s">
        <v>58</v>
      </c>
      <c r="D2567" s="154" t="s">
        <v>243</v>
      </c>
      <c r="E2567" s="154" t="s">
        <v>104</v>
      </c>
      <c r="F2567" s="154" t="s">
        <v>170</v>
      </c>
      <c r="G2567" s="155" t="str">
        <f>VLOOKUP(Repository_table[[#This Row],[Country of Destination]],$T$11:$U$47,2,)</f>
        <v>Latin America and the Caribbean</v>
      </c>
      <c r="H2567" s="154" t="s">
        <v>121</v>
      </c>
      <c r="I2567" s="154" t="s">
        <v>261</v>
      </c>
      <c r="J2567" s="156">
        <v>2078600</v>
      </c>
      <c r="K2567" s="157"/>
      <c r="L2567" s="174" t="s">
        <v>57</v>
      </c>
      <c r="N2567" s="117"/>
    </row>
    <row r="2568" spans="1:14" s="17" customFormat="1" x14ac:dyDescent="0.25">
      <c r="A2568" s="152">
        <v>44417</v>
      </c>
      <c r="B2568" s="153" t="s">
        <v>58</v>
      </c>
      <c r="C2568" s="153" t="s">
        <v>58</v>
      </c>
      <c r="D2568" s="154" t="s">
        <v>243</v>
      </c>
      <c r="E2568" s="154" t="s">
        <v>104</v>
      </c>
      <c r="F2568" s="154" t="s">
        <v>169</v>
      </c>
      <c r="G2568" s="155" t="str">
        <f>VLOOKUP(Repository_table[[#This Row],[Country of Destination]],$T$11:$U$47,2,)</f>
        <v>Latin America and the Caribbean</v>
      </c>
      <c r="H2568" s="154" t="s">
        <v>121</v>
      </c>
      <c r="I2568" s="154" t="s">
        <v>261</v>
      </c>
      <c r="J2568" s="156">
        <v>1198121</v>
      </c>
      <c r="K2568" s="157"/>
      <c r="L2568" s="174" t="s">
        <v>57</v>
      </c>
      <c r="N2568" s="117"/>
    </row>
    <row r="2569" spans="1:14" s="17" customFormat="1" x14ac:dyDescent="0.25">
      <c r="A2569" s="152">
        <v>44419</v>
      </c>
      <c r="B2569" s="153" t="s">
        <v>377</v>
      </c>
      <c r="C2569" s="153" t="s">
        <v>448</v>
      </c>
      <c r="D2569" s="154" t="s">
        <v>404</v>
      </c>
      <c r="E2569" s="154" t="s">
        <v>104</v>
      </c>
      <c r="F2569" s="154" t="s">
        <v>78</v>
      </c>
      <c r="G2569" s="155" t="str">
        <f>VLOOKUP(Repository_table[[#This Row],[Country of Destination]],$T$11:$U$47,2,)</f>
        <v>East Asia and Pacific</v>
      </c>
      <c r="H2569" s="154" t="s">
        <v>364</v>
      </c>
      <c r="I2569" s="154" t="s">
        <v>378</v>
      </c>
      <c r="J2569" s="156">
        <v>3531509</v>
      </c>
      <c r="K2569" s="157"/>
      <c r="L2569" s="174"/>
      <c r="N2569" s="117"/>
    </row>
    <row r="2570" spans="1:14" s="17" customFormat="1" ht="25" x14ac:dyDescent="0.25">
      <c r="A2570" s="152">
        <v>44419</v>
      </c>
      <c r="B2570" s="153" t="s">
        <v>292</v>
      </c>
      <c r="C2570" s="153" t="s">
        <v>293</v>
      </c>
      <c r="D2570" s="154" t="s">
        <v>393</v>
      </c>
      <c r="E2570" s="154" t="s">
        <v>104</v>
      </c>
      <c r="F2570" s="154" t="s">
        <v>69</v>
      </c>
      <c r="G2570" s="155" t="str">
        <f>VLOOKUP(Repository_table[[#This Row],[Country of Destination]],$T$11:$U$47,2,)</f>
        <v>East Asia and Pacific</v>
      </c>
      <c r="H2570" s="154" t="s">
        <v>255</v>
      </c>
      <c r="I2570" s="154" t="s">
        <v>296</v>
      </c>
      <c r="J2570" s="156">
        <v>3317817</v>
      </c>
      <c r="K2570" s="157"/>
      <c r="L2570" s="174"/>
      <c r="N2570" s="117"/>
    </row>
    <row r="2571" spans="1:14" s="17" customFormat="1" ht="25" x14ac:dyDescent="0.25">
      <c r="A2571" s="152">
        <v>44419</v>
      </c>
      <c r="B2571" s="153" t="s">
        <v>424</v>
      </c>
      <c r="C2571" s="153" t="s">
        <v>449</v>
      </c>
      <c r="D2571" s="154" t="s">
        <v>533</v>
      </c>
      <c r="E2571" s="154" t="s">
        <v>104</v>
      </c>
      <c r="F2571" s="154" t="s">
        <v>319</v>
      </c>
      <c r="G2571" s="155" t="str">
        <f>VLOOKUP(Repository_table[[#This Row],[Country of Destination]],$T$11:$U$47,2,)</f>
        <v>East Asia and Pacific</v>
      </c>
      <c r="H2571" s="154" t="s">
        <v>392</v>
      </c>
      <c r="I2571" s="154" t="s">
        <v>421</v>
      </c>
      <c r="J2571" s="156">
        <v>3706821</v>
      </c>
      <c r="K2571" s="157"/>
      <c r="L2571" s="174"/>
      <c r="N2571" s="117"/>
    </row>
    <row r="2572" spans="1:14" s="17" customFormat="1" x14ac:dyDescent="0.25">
      <c r="A2572" s="152">
        <v>44419</v>
      </c>
      <c r="B2572" s="153" t="s">
        <v>58</v>
      </c>
      <c r="C2572" s="153" t="s">
        <v>58</v>
      </c>
      <c r="D2572" s="154" t="s">
        <v>242</v>
      </c>
      <c r="E2572" s="154" t="s">
        <v>104</v>
      </c>
      <c r="F2572" s="154" t="s">
        <v>108</v>
      </c>
      <c r="G2572" s="155" t="str">
        <f>VLOOKUP(Repository_table[[#This Row],[Country of Destination]],$T$11:$U$47,2,)</f>
        <v>Latin America and the Caribbean</v>
      </c>
      <c r="H2572" s="154" t="s">
        <v>504</v>
      </c>
      <c r="I2572" s="154" t="s">
        <v>261</v>
      </c>
      <c r="J2572" s="156">
        <v>1970982</v>
      </c>
      <c r="K2572" s="157"/>
      <c r="L2572" s="174" t="s">
        <v>57</v>
      </c>
      <c r="N2572" s="117"/>
    </row>
    <row r="2573" spans="1:14" s="17" customFormat="1" x14ac:dyDescent="0.25">
      <c r="A2573" s="152">
        <v>44419</v>
      </c>
      <c r="B2573" s="153" t="s">
        <v>58</v>
      </c>
      <c r="C2573" s="153" t="s">
        <v>58</v>
      </c>
      <c r="D2573" s="154" t="s">
        <v>243</v>
      </c>
      <c r="E2573" s="154" t="s">
        <v>104</v>
      </c>
      <c r="F2573" s="154" t="s">
        <v>169</v>
      </c>
      <c r="G2573" s="155" t="str">
        <f>VLOOKUP(Repository_table[[#This Row],[Country of Destination]],$T$11:$U$47,2,)</f>
        <v>Latin America and the Caribbean</v>
      </c>
      <c r="H2573" s="154" t="s">
        <v>504</v>
      </c>
      <c r="I2573" s="154" t="s">
        <v>261</v>
      </c>
      <c r="J2573" s="156">
        <v>1702505</v>
      </c>
      <c r="K2573" s="157"/>
      <c r="L2573" s="174" t="s">
        <v>57</v>
      </c>
      <c r="N2573" s="117"/>
    </row>
    <row r="2574" spans="1:14" s="17" customFormat="1" ht="25" x14ac:dyDescent="0.25">
      <c r="A2574" s="152">
        <v>44420</v>
      </c>
      <c r="B2574" s="153" t="s">
        <v>292</v>
      </c>
      <c r="C2574" s="153" t="s">
        <v>293</v>
      </c>
      <c r="D2574" s="154" t="s">
        <v>393</v>
      </c>
      <c r="E2574" s="154" t="s">
        <v>104</v>
      </c>
      <c r="F2574" s="154" t="s">
        <v>189</v>
      </c>
      <c r="G2574" s="155" t="str">
        <f>VLOOKUP(Repository_table[[#This Row],[Country of Destination]],$T$11:$U$47,2,)</f>
        <v>Europe and Central Asia</v>
      </c>
      <c r="H2574" s="154" t="s">
        <v>422</v>
      </c>
      <c r="I2574" s="154" t="s">
        <v>296</v>
      </c>
      <c r="J2574" s="156">
        <v>3126192</v>
      </c>
      <c r="K2574" s="157"/>
      <c r="L2574" s="174"/>
      <c r="N2574" s="117"/>
    </row>
    <row r="2575" spans="1:14" s="17" customFormat="1" ht="25" x14ac:dyDescent="0.25">
      <c r="A2575" s="152">
        <v>44420</v>
      </c>
      <c r="B2575" s="153" t="s">
        <v>424</v>
      </c>
      <c r="C2575" s="153" t="s">
        <v>449</v>
      </c>
      <c r="D2575" s="154" t="s">
        <v>533</v>
      </c>
      <c r="E2575" s="154" t="s">
        <v>104</v>
      </c>
      <c r="F2575" s="154" t="s">
        <v>196</v>
      </c>
      <c r="G2575" s="155" t="str">
        <f>VLOOKUP(Repository_table[[#This Row],[Country of Destination]],$T$11:$U$47,2,)</f>
        <v>Europe and Central Asia</v>
      </c>
      <c r="H2575" s="154" t="s">
        <v>497</v>
      </c>
      <c r="I2575" s="154" t="s">
        <v>421</v>
      </c>
      <c r="J2575" s="156">
        <v>3676044</v>
      </c>
      <c r="K2575" s="157"/>
      <c r="L2575" s="174"/>
      <c r="N2575" s="117"/>
    </row>
    <row r="2576" spans="1:14" s="17" customFormat="1" x14ac:dyDescent="0.25">
      <c r="A2576" s="152">
        <v>44420</v>
      </c>
      <c r="B2576" s="153" t="s">
        <v>58</v>
      </c>
      <c r="C2576" s="153" t="s">
        <v>58</v>
      </c>
      <c r="D2576" s="154" t="s">
        <v>243</v>
      </c>
      <c r="E2576" s="154" t="s">
        <v>104</v>
      </c>
      <c r="F2576" s="154" t="s">
        <v>65</v>
      </c>
      <c r="G2576" s="155" t="str">
        <f>VLOOKUP(Repository_table[[#This Row],[Country of Destination]],$T$11:$U$47,2,)</f>
        <v>South Asia</v>
      </c>
      <c r="H2576" s="154" t="s">
        <v>544</v>
      </c>
      <c r="I2576" s="154" t="s">
        <v>261</v>
      </c>
      <c r="J2576" s="156">
        <v>3630142</v>
      </c>
      <c r="K2576" s="157"/>
      <c r="L2576" s="174"/>
      <c r="N2576" s="117"/>
    </row>
    <row r="2577" spans="1:14" s="17" customFormat="1" x14ac:dyDescent="0.25">
      <c r="A2577" s="152">
        <v>44421</v>
      </c>
      <c r="B2577" s="153" t="s">
        <v>377</v>
      </c>
      <c r="C2577" s="153" t="s">
        <v>447</v>
      </c>
      <c r="D2577" s="154" t="s">
        <v>404</v>
      </c>
      <c r="E2577" s="154" t="s">
        <v>104</v>
      </c>
      <c r="F2577" s="154" t="s">
        <v>217</v>
      </c>
      <c r="G2577" s="155" t="str">
        <f>VLOOKUP(Repository_table[[#This Row],[Country of Destination]],$T$11:$U$47,2,)</f>
        <v>Middle East and North Africa</v>
      </c>
      <c r="H2577" s="154" t="s">
        <v>132</v>
      </c>
      <c r="I2577" s="154" t="s">
        <v>378</v>
      </c>
      <c r="J2577" s="156">
        <v>3297680</v>
      </c>
      <c r="K2577" s="157"/>
      <c r="L2577" s="174"/>
      <c r="N2577" s="117"/>
    </row>
    <row r="2578" spans="1:14" s="17" customFormat="1" ht="25" x14ac:dyDescent="0.25">
      <c r="A2578" s="152">
        <v>44421</v>
      </c>
      <c r="B2578" s="153" t="s">
        <v>424</v>
      </c>
      <c r="C2578" s="153" t="s">
        <v>449</v>
      </c>
      <c r="D2578" s="154" t="s">
        <v>533</v>
      </c>
      <c r="E2578" s="154" t="s">
        <v>104</v>
      </c>
      <c r="F2578" s="154" t="s">
        <v>69</v>
      </c>
      <c r="G2578" s="155" t="str">
        <f>VLOOKUP(Repository_table[[#This Row],[Country of Destination]],$T$11:$U$47,2,)</f>
        <v>East Asia and Pacific</v>
      </c>
      <c r="H2578" s="154" t="s">
        <v>339</v>
      </c>
      <c r="I2578" s="154" t="s">
        <v>421</v>
      </c>
      <c r="J2578" s="156">
        <v>3376704</v>
      </c>
      <c r="K2578" s="157"/>
      <c r="L2578" s="174"/>
      <c r="N2578" s="117"/>
    </row>
    <row r="2579" spans="1:14" s="17" customFormat="1" x14ac:dyDescent="0.25">
      <c r="A2579" s="152">
        <v>44421</v>
      </c>
      <c r="B2579" s="153" t="s">
        <v>58</v>
      </c>
      <c r="C2579" s="153" t="s">
        <v>58</v>
      </c>
      <c r="D2579" s="154" t="s">
        <v>243</v>
      </c>
      <c r="E2579" s="154" t="s">
        <v>104</v>
      </c>
      <c r="F2579" s="154" t="s">
        <v>232</v>
      </c>
      <c r="G2579" s="155" t="str">
        <f>VLOOKUP(Repository_table[[#This Row],[Country of Destination]],$T$11:$U$47,2,)</f>
        <v>Europe and Central Asia</v>
      </c>
      <c r="H2579" s="154" t="s">
        <v>123</v>
      </c>
      <c r="I2579" s="154" t="s">
        <v>261</v>
      </c>
      <c r="J2579" s="156">
        <v>2927549</v>
      </c>
      <c r="K2579" s="157"/>
      <c r="L2579" s="174"/>
      <c r="N2579" s="117"/>
    </row>
    <row r="2580" spans="1:14" s="17" customFormat="1" x14ac:dyDescent="0.25">
      <c r="A2580" s="152">
        <v>44422</v>
      </c>
      <c r="B2580" s="153" t="s">
        <v>377</v>
      </c>
      <c r="C2580" s="153" t="s">
        <v>475</v>
      </c>
      <c r="D2580" s="154" t="s">
        <v>466</v>
      </c>
      <c r="E2580" s="154" t="s">
        <v>104</v>
      </c>
      <c r="F2580" s="154" t="s">
        <v>177</v>
      </c>
      <c r="G2580" s="155" t="str">
        <f>VLOOKUP(Repository_table[[#This Row],[Country of Destination]],$T$11:$U$47,2,)</f>
        <v>Latin America and the Caribbean</v>
      </c>
      <c r="H2580" s="154" t="s">
        <v>541</v>
      </c>
      <c r="I2580" s="154" t="s">
        <v>378</v>
      </c>
      <c r="J2580" s="156">
        <v>1054044</v>
      </c>
      <c r="K2580" s="157"/>
      <c r="L2580" s="174"/>
      <c r="N2580" s="117"/>
    </row>
    <row r="2581" spans="1:14" s="17" customFormat="1" ht="25" x14ac:dyDescent="0.25">
      <c r="A2581" s="152">
        <v>44422</v>
      </c>
      <c r="B2581" s="153" t="s">
        <v>292</v>
      </c>
      <c r="C2581" s="153" t="s">
        <v>293</v>
      </c>
      <c r="D2581" s="154" t="s">
        <v>394</v>
      </c>
      <c r="E2581" s="154" t="s">
        <v>104</v>
      </c>
      <c r="F2581" s="154" t="s">
        <v>108</v>
      </c>
      <c r="G2581" s="155" t="str">
        <f>VLOOKUP(Repository_table[[#This Row],[Country of Destination]],$T$11:$U$47,2,)</f>
        <v>Latin America and the Caribbean</v>
      </c>
      <c r="H2581" s="154" t="s">
        <v>370</v>
      </c>
      <c r="I2581" s="154" t="s">
        <v>296</v>
      </c>
      <c r="J2581" s="156">
        <v>93710</v>
      </c>
      <c r="K2581" s="157"/>
      <c r="L2581" s="174"/>
      <c r="N2581" s="117"/>
    </row>
    <row r="2582" spans="1:14" s="17" customFormat="1" ht="25" x14ac:dyDescent="0.25">
      <c r="A2582" s="152">
        <v>44422</v>
      </c>
      <c r="B2582" s="153" t="s">
        <v>292</v>
      </c>
      <c r="C2582" s="153" t="s">
        <v>293</v>
      </c>
      <c r="D2582" s="154" t="s">
        <v>394</v>
      </c>
      <c r="E2582" s="154" t="s">
        <v>104</v>
      </c>
      <c r="F2582" s="154" t="s">
        <v>108</v>
      </c>
      <c r="G2582" s="155" t="str">
        <f>VLOOKUP(Repository_table[[#This Row],[Country of Destination]],$T$11:$U$47,2,)</f>
        <v>Latin America and the Caribbean</v>
      </c>
      <c r="H2582" s="154" t="s">
        <v>370</v>
      </c>
      <c r="I2582" s="154" t="s">
        <v>296</v>
      </c>
      <c r="J2582" s="156">
        <v>3233570</v>
      </c>
      <c r="K2582" s="157"/>
      <c r="L2582" s="174"/>
      <c r="N2582" s="117"/>
    </row>
    <row r="2583" spans="1:14" s="17" customFormat="1" x14ac:dyDescent="0.25">
      <c r="A2583" s="152">
        <v>44422</v>
      </c>
      <c r="B2583" s="153" t="s">
        <v>58</v>
      </c>
      <c r="C2583" s="153" t="s">
        <v>58</v>
      </c>
      <c r="D2583" s="154" t="s">
        <v>243</v>
      </c>
      <c r="E2583" s="154" t="s">
        <v>104</v>
      </c>
      <c r="F2583" s="154" t="s">
        <v>267</v>
      </c>
      <c r="G2583" s="155" t="str">
        <f>VLOOKUP(Repository_table[[#This Row],[Country of Destination]],$T$11:$U$47,2,)</f>
        <v>Latin America and the Caribbean</v>
      </c>
      <c r="H2583" s="154" t="s">
        <v>234</v>
      </c>
      <c r="I2583" s="154" t="s">
        <v>261</v>
      </c>
      <c r="J2583" s="156">
        <v>2904401</v>
      </c>
      <c r="K2583" s="157"/>
      <c r="L2583" s="174"/>
      <c r="N2583" s="117"/>
    </row>
    <row r="2584" spans="1:14" s="17" customFormat="1" x14ac:dyDescent="0.25">
      <c r="A2584" s="152">
        <v>44423</v>
      </c>
      <c r="B2584" s="153" t="s">
        <v>58</v>
      </c>
      <c r="C2584" s="153" t="s">
        <v>58</v>
      </c>
      <c r="D2584" s="154" t="s">
        <v>243</v>
      </c>
      <c r="E2584" s="154" t="s">
        <v>104</v>
      </c>
      <c r="F2584" s="154" t="s">
        <v>169</v>
      </c>
      <c r="G2584" s="155" t="str">
        <f>VLOOKUP(Repository_table[[#This Row],[Country of Destination]],$T$11:$U$47,2,)</f>
        <v>Latin America and the Caribbean</v>
      </c>
      <c r="H2584" s="154" t="s">
        <v>559</v>
      </c>
      <c r="I2584" s="154" t="s">
        <v>261</v>
      </c>
      <c r="J2584" s="156">
        <v>3523686</v>
      </c>
      <c r="K2584" s="157"/>
      <c r="L2584" s="174"/>
      <c r="N2584" s="117"/>
    </row>
    <row r="2585" spans="1:14" s="17" customFormat="1" ht="25" x14ac:dyDescent="0.25">
      <c r="A2585" s="152">
        <v>44424</v>
      </c>
      <c r="B2585" s="153" t="s">
        <v>292</v>
      </c>
      <c r="C2585" s="153" t="s">
        <v>293</v>
      </c>
      <c r="D2585" s="154" t="s">
        <v>393</v>
      </c>
      <c r="E2585" s="154" t="s">
        <v>104</v>
      </c>
      <c r="F2585" s="154" t="s">
        <v>65</v>
      </c>
      <c r="G2585" s="155" t="str">
        <f>VLOOKUP(Repository_table[[#This Row],[Country of Destination]],$T$11:$U$47,2,)</f>
        <v>South Asia</v>
      </c>
      <c r="H2585" s="154" t="s">
        <v>552</v>
      </c>
      <c r="I2585" s="154" t="s">
        <v>296</v>
      </c>
      <c r="J2585" s="156">
        <v>3490388</v>
      </c>
      <c r="K2585" s="157"/>
      <c r="L2585" s="174"/>
      <c r="N2585" s="117"/>
    </row>
    <row r="2586" spans="1:14" s="17" customFormat="1" x14ac:dyDescent="0.25">
      <c r="A2586" s="152">
        <v>44424</v>
      </c>
      <c r="B2586" s="153" t="s">
        <v>511</v>
      </c>
      <c r="C2586" s="153" t="s">
        <v>203</v>
      </c>
      <c r="D2586" s="154" t="s">
        <v>253</v>
      </c>
      <c r="E2586" s="154" t="s">
        <v>104</v>
      </c>
      <c r="F2586" s="154" t="s">
        <v>112</v>
      </c>
      <c r="G2586" s="155" t="str">
        <f>VLOOKUP(Repository_table[[#This Row],[Country of Destination]],$T$11:$U$47,2,)</f>
        <v>South Asia</v>
      </c>
      <c r="H2586" s="154" t="s">
        <v>356</v>
      </c>
      <c r="I2586" s="154" t="s">
        <v>254</v>
      </c>
      <c r="J2586" s="156">
        <v>3319020</v>
      </c>
      <c r="K2586" s="157"/>
      <c r="L2586" s="174"/>
      <c r="N2586" s="117"/>
    </row>
    <row r="2587" spans="1:14" s="17" customFormat="1" ht="25" x14ac:dyDescent="0.25">
      <c r="A2587" s="152">
        <v>44424</v>
      </c>
      <c r="B2587" s="153" t="s">
        <v>424</v>
      </c>
      <c r="C2587" s="153" t="s">
        <v>449</v>
      </c>
      <c r="D2587" s="154" t="s">
        <v>533</v>
      </c>
      <c r="E2587" s="154" t="s">
        <v>104</v>
      </c>
      <c r="F2587" s="154" t="s">
        <v>69</v>
      </c>
      <c r="G2587" s="155" t="str">
        <f>VLOOKUP(Repository_table[[#This Row],[Country of Destination]],$T$11:$U$47,2,)</f>
        <v>East Asia and Pacific</v>
      </c>
      <c r="H2587" s="154" t="s">
        <v>77</v>
      </c>
      <c r="I2587" s="154" t="s">
        <v>421</v>
      </c>
      <c r="J2587" s="156">
        <v>3452649</v>
      </c>
      <c r="K2587" s="157"/>
      <c r="L2587" s="174"/>
      <c r="N2587" s="117"/>
    </row>
    <row r="2588" spans="1:14" s="17" customFormat="1" x14ac:dyDescent="0.25">
      <c r="A2588" s="152">
        <v>44424</v>
      </c>
      <c r="B2588" s="153" t="s">
        <v>58</v>
      </c>
      <c r="C2588" s="153" t="s">
        <v>58</v>
      </c>
      <c r="D2588" s="154" t="s">
        <v>243</v>
      </c>
      <c r="E2588" s="154" t="s">
        <v>104</v>
      </c>
      <c r="F2588" s="154" t="s">
        <v>170</v>
      </c>
      <c r="G2588" s="155" t="str">
        <f>VLOOKUP(Repository_table[[#This Row],[Country of Destination]],$T$11:$U$47,2,)</f>
        <v>Latin America and the Caribbean</v>
      </c>
      <c r="H2588" s="154" t="s">
        <v>275</v>
      </c>
      <c r="I2588" s="154" t="s">
        <v>261</v>
      </c>
      <c r="J2588" s="156">
        <v>2256288</v>
      </c>
      <c r="K2588" s="157"/>
      <c r="L2588" s="174" t="s">
        <v>57</v>
      </c>
      <c r="N2588" s="117"/>
    </row>
    <row r="2589" spans="1:14" s="17" customFormat="1" x14ac:dyDescent="0.25">
      <c r="A2589" s="152">
        <v>44424</v>
      </c>
      <c r="B2589" s="153" t="s">
        <v>58</v>
      </c>
      <c r="C2589" s="153" t="s">
        <v>58</v>
      </c>
      <c r="D2589" s="154" t="s">
        <v>243</v>
      </c>
      <c r="E2589" s="154" t="s">
        <v>104</v>
      </c>
      <c r="F2589" s="154" t="s">
        <v>169</v>
      </c>
      <c r="G2589" s="155" t="str">
        <f>VLOOKUP(Repository_table[[#This Row],[Country of Destination]],$T$11:$U$47,2,)</f>
        <v>Latin America and the Caribbean</v>
      </c>
      <c r="H2589" s="154" t="s">
        <v>275</v>
      </c>
      <c r="I2589" s="154" t="s">
        <v>261</v>
      </c>
      <c r="J2589" s="156">
        <v>1155446</v>
      </c>
      <c r="K2589" s="157"/>
      <c r="L2589" s="174" t="s">
        <v>57</v>
      </c>
      <c r="N2589" s="117"/>
    </row>
    <row r="2590" spans="1:14" s="17" customFormat="1" x14ac:dyDescent="0.25">
      <c r="A2590" s="152">
        <v>44425</v>
      </c>
      <c r="B2590" s="153" t="s">
        <v>377</v>
      </c>
      <c r="C2590" s="153" t="s">
        <v>447</v>
      </c>
      <c r="D2590" s="154" t="s">
        <v>404</v>
      </c>
      <c r="E2590" s="154" t="s">
        <v>104</v>
      </c>
      <c r="F2590" s="154" t="s">
        <v>78</v>
      </c>
      <c r="G2590" s="155" t="str">
        <f>VLOOKUP(Repository_table[[#This Row],[Country of Destination]],$T$11:$U$47,2,)</f>
        <v>East Asia and Pacific</v>
      </c>
      <c r="H2590" s="154" t="s">
        <v>469</v>
      </c>
      <c r="I2590" s="154" t="s">
        <v>378</v>
      </c>
      <c r="J2590" s="156">
        <v>3500573</v>
      </c>
      <c r="K2590" s="157"/>
      <c r="L2590" s="174"/>
      <c r="N2590" s="117"/>
    </row>
    <row r="2591" spans="1:14" s="17" customFormat="1" ht="25" x14ac:dyDescent="0.25">
      <c r="A2591" s="152">
        <v>44425</v>
      </c>
      <c r="B2591" s="153" t="s">
        <v>424</v>
      </c>
      <c r="C2591" s="153" t="s">
        <v>449</v>
      </c>
      <c r="D2591" s="154" t="s">
        <v>450</v>
      </c>
      <c r="E2591" s="154" t="s">
        <v>104</v>
      </c>
      <c r="F2591" s="154" t="s">
        <v>193</v>
      </c>
      <c r="G2591" s="155" t="str">
        <f>VLOOKUP(Repository_table[[#This Row],[Country of Destination]],$T$11:$U$47,2,)</f>
        <v>Latin America and the Caribbean</v>
      </c>
      <c r="H2591" s="154" t="s">
        <v>502</v>
      </c>
      <c r="I2591" s="154" t="s">
        <v>421</v>
      </c>
      <c r="J2591" s="156">
        <v>919121</v>
      </c>
      <c r="K2591" s="157"/>
      <c r="L2591" s="174" t="s">
        <v>57</v>
      </c>
      <c r="N2591" s="117"/>
    </row>
    <row r="2592" spans="1:14" s="17" customFormat="1" ht="25" x14ac:dyDescent="0.25">
      <c r="A2592" s="152">
        <v>44425</v>
      </c>
      <c r="B2592" s="153" t="s">
        <v>424</v>
      </c>
      <c r="C2592" s="153" t="s">
        <v>449</v>
      </c>
      <c r="D2592" s="154" t="s">
        <v>533</v>
      </c>
      <c r="E2592" s="154" t="s">
        <v>104</v>
      </c>
      <c r="F2592" s="154" t="s">
        <v>169</v>
      </c>
      <c r="G2592" s="155" t="str">
        <f>VLOOKUP(Repository_table[[#This Row],[Country of Destination]],$T$11:$U$47,2,)</f>
        <v>Latin America and the Caribbean</v>
      </c>
      <c r="H2592" s="154" t="s">
        <v>502</v>
      </c>
      <c r="I2592" s="154" t="s">
        <v>421</v>
      </c>
      <c r="J2592" s="156">
        <v>2788218</v>
      </c>
      <c r="K2592" s="157"/>
      <c r="L2592" s="174" t="s">
        <v>57</v>
      </c>
      <c r="N2592" s="117"/>
    </row>
    <row r="2593" spans="1:14" s="17" customFormat="1" x14ac:dyDescent="0.25">
      <c r="A2593" s="152">
        <v>44425</v>
      </c>
      <c r="B2593" s="153" t="s">
        <v>58</v>
      </c>
      <c r="C2593" s="153" t="s">
        <v>58</v>
      </c>
      <c r="D2593" s="154" t="s">
        <v>243</v>
      </c>
      <c r="E2593" s="154" t="s">
        <v>104</v>
      </c>
      <c r="F2593" s="154" t="s">
        <v>232</v>
      </c>
      <c r="G2593" s="155" t="str">
        <f>VLOOKUP(Repository_table[[#This Row],[Country of Destination]],$T$11:$U$47,2,)</f>
        <v>Europe and Central Asia</v>
      </c>
      <c r="H2593" s="154" t="s">
        <v>341</v>
      </c>
      <c r="I2593" s="154" t="s">
        <v>261</v>
      </c>
      <c r="J2593" s="156">
        <v>2988477</v>
      </c>
      <c r="K2593" s="157"/>
      <c r="L2593" s="174"/>
      <c r="N2593" s="117"/>
    </row>
    <row r="2594" spans="1:14" s="17" customFormat="1" ht="25" x14ac:dyDescent="0.25">
      <c r="A2594" s="152">
        <v>44426</v>
      </c>
      <c r="B2594" s="153" t="s">
        <v>292</v>
      </c>
      <c r="C2594" s="153" t="s">
        <v>293</v>
      </c>
      <c r="D2594" s="154" t="s">
        <v>393</v>
      </c>
      <c r="E2594" s="154" t="s">
        <v>104</v>
      </c>
      <c r="F2594" s="154" t="s">
        <v>169</v>
      </c>
      <c r="G2594" s="155" t="str">
        <f>VLOOKUP(Repository_table[[#This Row],[Country of Destination]],$T$11:$U$47,2,)</f>
        <v>Latin America and the Caribbean</v>
      </c>
      <c r="H2594" s="154" t="s">
        <v>415</v>
      </c>
      <c r="I2594" s="154" t="s">
        <v>296</v>
      </c>
      <c r="J2594" s="156">
        <v>3295040</v>
      </c>
      <c r="K2594" s="157"/>
      <c r="L2594" s="174"/>
      <c r="N2594" s="117"/>
    </row>
    <row r="2595" spans="1:14" s="17" customFormat="1" x14ac:dyDescent="0.25">
      <c r="A2595" s="152">
        <v>44426</v>
      </c>
      <c r="B2595" s="153" t="s">
        <v>511</v>
      </c>
      <c r="C2595" s="153" t="s">
        <v>204</v>
      </c>
      <c r="D2595" s="154" t="s">
        <v>253</v>
      </c>
      <c r="E2595" s="154" t="s">
        <v>104</v>
      </c>
      <c r="F2595" s="154" t="s">
        <v>78</v>
      </c>
      <c r="G2595" s="155" t="str">
        <f>VLOOKUP(Repository_table[[#This Row],[Country of Destination]],$T$11:$U$47,2,)</f>
        <v>East Asia and Pacific</v>
      </c>
      <c r="H2595" s="154" t="s">
        <v>505</v>
      </c>
      <c r="I2595" s="154" t="s">
        <v>254</v>
      </c>
      <c r="J2595" s="156">
        <v>3483940</v>
      </c>
      <c r="K2595" s="157"/>
      <c r="L2595" s="174"/>
      <c r="N2595" s="117"/>
    </row>
    <row r="2596" spans="1:14" s="17" customFormat="1" ht="25" x14ac:dyDescent="0.25">
      <c r="A2596" s="152">
        <v>44426</v>
      </c>
      <c r="B2596" s="153" t="s">
        <v>424</v>
      </c>
      <c r="C2596" s="153" t="s">
        <v>449</v>
      </c>
      <c r="D2596" s="154" t="s">
        <v>450</v>
      </c>
      <c r="E2596" s="154" t="s">
        <v>104</v>
      </c>
      <c r="F2596" s="154" t="s">
        <v>109</v>
      </c>
      <c r="G2596" s="155" t="str">
        <f>VLOOKUP(Repository_table[[#This Row],[Country of Destination]],$T$11:$U$47,2,)</f>
        <v>East Asia and Pacific</v>
      </c>
      <c r="H2596" s="154" t="s">
        <v>409</v>
      </c>
      <c r="I2596" s="154" t="s">
        <v>421</v>
      </c>
      <c r="J2596" s="156">
        <v>3693070</v>
      </c>
      <c r="K2596" s="157"/>
      <c r="L2596" s="174"/>
      <c r="N2596" s="117"/>
    </row>
    <row r="2597" spans="1:14" s="17" customFormat="1" x14ac:dyDescent="0.25">
      <c r="A2597" s="152">
        <v>44427</v>
      </c>
      <c r="B2597" s="153" t="s">
        <v>377</v>
      </c>
      <c r="C2597" s="153" t="s">
        <v>447</v>
      </c>
      <c r="D2597" s="154" t="s">
        <v>404</v>
      </c>
      <c r="E2597" s="154" t="s">
        <v>104</v>
      </c>
      <c r="F2597" s="154" t="s">
        <v>78</v>
      </c>
      <c r="G2597" s="155" t="str">
        <f>VLOOKUP(Repository_table[[#This Row],[Country of Destination]],$T$11:$U$47,2,)</f>
        <v>East Asia and Pacific</v>
      </c>
      <c r="H2597" s="154" t="s">
        <v>578</v>
      </c>
      <c r="I2597" s="154" t="s">
        <v>378</v>
      </c>
      <c r="J2597" s="156">
        <v>2732939</v>
      </c>
      <c r="K2597" s="157"/>
      <c r="L2597" s="174"/>
      <c r="N2597" s="117"/>
    </row>
    <row r="2598" spans="1:14" s="17" customFormat="1" x14ac:dyDescent="0.25">
      <c r="A2598" s="152">
        <v>44427</v>
      </c>
      <c r="B2598" s="153" t="s">
        <v>58</v>
      </c>
      <c r="C2598" s="153" t="s">
        <v>58</v>
      </c>
      <c r="D2598" s="154" t="s">
        <v>242</v>
      </c>
      <c r="E2598" s="154" t="s">
        <v>104</v>
      </c>
      <c r="F2598" s="154" t="s">
        <v>109</v>
      </c>
      <c r="G2598" s="155" t="str">
        <f>VLOOKUP(Repository_table[[#This Row],[Country of Destination]],$T$11:$U$47,2,)</f>
        <v>East Asia and Pacific</v>
      </c>
      <c r="H2598" s="154" t="s">
        <v>561</v>
      </c>
      <c r="I2598" s="154" t="s">
        <v>261</v>
      </c>
      <c r="J2598" s="156">
        <v>3318331</v>
      </c>
      <c r="K2598" s="157"/>
      <c r="L2598" s="174"/>
      <c r="N2598" s="117"/>
    </row>
    <row r="2599" spans="1:14" s="17" customFormat="1" x14ac:dyDescent="0.25">
      <c r="A2599" s="152">
        <v>44427</v>
      </c>
      <c r="B2599" s="153" t="s">
        <v>58</v>
      </c>
      <c r="C2599" s="153" t="s">
        <v>58</v>
      </c>
      <c r="D2599" s="154" t="s">
        <v>243</v>
      </c>
      <c r="E2599" s="154" t="s">
        <v>104</v>
      </c>
      <c r="F2599" s="154" t="s">
        <v>69</v>
      </c>
      <c r="G2599" s="155" t="str">
        <f>VLOOKUP(Repository_table[[#This Row],[Country of Destination]],$T$11:$U$47,2,)</f>
        <v>East Asia and Pacific</v>
      </c>
      <c r="H2599" s="154" t="s">
        <v>396</v>
      </c>
      <c r="I2599" s="154" t="s">
        <v>261</v>
      </c>
      <c r="J2599" s="156">
        <v>3638003</v>
      </c>
      <c r="K2599" s="157"/>
      <c r="L2599" s="174"/>
      <c r="N2599" s="117"/>
    </row>
    <row r="2600" spans="1:14" s="17" customFormat="1" ht="25" x14ac:dyDescent="0.25">
      <c r="A2600" s="152">
        <v>44428</v>
      </c>
      <c r="B2600" s="153" t="s">
        <v>292</v>
      </c>
      <c r="C2600" s="153" t="s">
        <v>293</v>
      </c>
      <c r="D2600" s="154" t="s">
        <v>393</v>
      </c>
      <c r="E2600" s="154" t="s">
        <v>104</v>
      </c>
      <c r="F2600" s="154" t="s">
        <v>69</v>
      </c>
      <c r="G2600" s="155" t="str">
        <f>VLOOKUP(Repository_table[[#This Row],[Country of Destination]],$T$11:$U$47,2,)</f>
        <v>East Asia and Pacific</v>
      </c>
      <c r="H2600" s="154" t="s">
        <v>248</v>
      </c>
      <c r="I2600" s="154" t="s">
        <v>296</v>
      </c>
      <c r="J2600" s="156">
        <v>3473502</v>
      </c>
      <c r="K2600" s="157"/>
      <c r="L2600" s="174"/>
      <c r="N2600" s="117"/>
    </row>
    <row r="2601" spans="1:14" s="17" customFormat="1" x14ac:dyDescent="0.25">
      <c r="A2601" s="152">
        <v>44428</v>
      </c>
      <c r="B2601" s="153" t="s">
        <v>58</v>
      </c>
      <c r="C2601" s="153" t="s">
        <v>58</v>
      </c>
      <c r="D2601" s="154" t="s">
        <v>243</v>
      </c>
      <c r="E2601" s="154" t="s">
        <v>104</v>
      </c>
      <c r="F2601" s="154" t="s">
        <v>443</v>
      </c>
      <c r="G2601" s="155" t="str">
        <f>VLOOKUP(Repository_table[[#This Row],[Country of Destination]],$T$11:$U$47,2,)</f>
        <v>South Asia</v>
      </c>
      <c r="H2601" s="154" t="s">
        <v>556</v>
      </c>
      <c r="I2601" s="154" t="s">
        <v>261</v>
      </c>
      <c r="J2601" s="156">
        <v>3659748</v>
      </c>
      <c r="K2601" s="157"/>
      <c r="L2601" s="174"/>
      <c r="N2601" s="117"/>
    </row>
    <row r="2602" spans="1:14" s="17" customFormat="1" x14ac:dyDescent="0.25">
      <c r="A2602" s="152">
        <v>44429</v>
      </c>
      <c r="B2602" s="153" t="s">
        <v>377</v>
      </c>
      <c r="C2602" s="153" t="s">
        <v>448</v>
      </c>
      <c r="D2602" s="154" t="s">
        <v>404</v>
      </c>
      <c r="E2602" s="154" t="s">
        <v>104</v>
      </c>
      <c r="F2602" s="154" t="s">
        <v>244</v>
      </c>
      <c r="G2602" s="155" t="str">
        <f>VLOOKUP(Repository_table[[#This Row],[Country of Destination]],$T$11:$U$47,2,)</f>
        <v>Europe and Central Asia</v>
      </c>
      <c r="H2602" s="154" t="s">
        <v>329</v>
      </c>
      <c r="I2602" s="154" t="s">
        <v>378</v>
      </c>
      <c r="J2602" s="156">
        <v>3400773</v>
      </c>
      <c r="K2602" s="157"/>
      <c r="L2602" s="174"/>
      <c r="N2602" s="117"/>
    </row>
    <row r="2603" spans="1:14" s="17" customFormat="1" ht="25" x14ac:dyDescent="0.25">
      <c r="A2603" s="152">
        <v>44429</v>
      </c>
      <c r="B2603" s="153" t="s">
        <v>292</v>
      </c>
      <c r="C2603" s="153" t="s">
        <v>293</v>
      </c>
      <c r="D2603" s="154" t="s">
        <v>394</v>
      </c>
      <c r="E2603" s="154" t="s">
        <v>104</v>
      </c>
      <c r="F2603" s="154" t="s">
        <v>109</v>
      </c>
      <c r="G2603" s="155" t="str">
        <f>VLOOKUP(Repository_table[[#This Row],[Country of Destination]],$T$11:$U$47,2,)</f>
        <v>East Asia and Pacific</v>
      </c>
      <c r="H2603" s="154" t="s">
        <v>548</v>
      </c>
      <c r="I2603" s="154" t="s">
        <v>296</v>
      </c>
      <c r="J2603" s="156">
        <v>3684473</v>
      </c>
      <c r="K2603" s="157"/>
      <c r="L2603" s="174"/>
      <c r="N2603" s="117"/>
    </row>
    <row r="2604" spans="1:14" s="17" customFormat="1" ht="25" x14ac:dyDescent="0.25">
      <c r="A2604" s="152">
        <v>44429</v>
      </c>
      <c r="B2604" s="153" t="s">
        <v>424</v>
      </c>
      <c r="C2604" s="153" t="s">
        <v>449</v>
      </c>
      <c r="D2604" s="154" t="s">
        <v>533</v>
      </c>
      <c r="E2604" s="154" t="s">
        <v>104</v>
      </c>
      <c r="F2604" s="154" t="s">
        <v>78</v>
      </c>
      <c r="G2604" s="155" t="str">
        <f>VLOOKUP(Repository_table[[#This Row],[Country of Destination]],$T$11:$U$47,2,)</f>
        <v>East Asia and Pacific</v>
      </c>
      <c r="H2604" s="154" t="s">
        <v>208</v>
      </c>
      <c r="I2604" s="154" t="s">
        <v>421</v>
      </c>
      <c r="J2604" s="156">
        <v>3444762</v>
      </c>
      <c r="K2604" s="157"/>
      <c r="L2604" s="174"/>
      <c r="N2604" s="117"/>
    </row>
    <row r="2605" spans="1:14" s="17" customFormat="1" ht="25" x14ac:dyDescent="0.25">
      <c r="A2605" s="152">
        <v>44430</v>
      </c>
      <c r="B2605" s="153" t="s">
        <v>292</v>
      </c>
      <c r="C2605" s="153" t="s">
        <v>293</v>
      </c>
      <c r="D2605" s="154" t="s">
        <v>393</v>
      </c>
      <c r="E2605" s="154" t="s">
        <v>104</v>
      </c>
      <c r="F2605" s="154" t="s">
        <v>169</v>
      </c>
      <c r="G2605" s="155" t="str">
        <f>VLOOKUP(Repository_table[[#This Row],[Country of Destination]],$T$11:$U$47,2,)</f>
        <v>Latin America and the Caribbean</v>
      </c>
      <c r="H2605" s="154" t="s">
        <v>513</v>
      </c>
      <c r="I2605" s="154" t="s">
        <v>296</v>
      </c>
      <c r="J2605" s="156">
        <v>3658499</v>
      </c>
      <c r="K2605" s="157"/>
      <c r="L2605" s="174"/>
      <c r="N2605" s="117"/>
    </row>
    <row r="2606" spans="1:14" s="17" customFormat="1" ht="25" x14ac:dyDescent="0.25">
      <c r="A2606" s="152">
        <v>44430</v>
      </c>
      <c r="B2606" s="153" t="s">
        <v>424</v>
      </c>
      <c r="C2606" s="153" t="s">
        <v>449</v>
      </c>
      <c r="D2606" s="154" t="s">
        <v>533</v>
      </c>
      <c r="E2606" s="154" t="s">
        <v>104</v>
      </c>
      <c r="F2606" s="154" t="s">
        <v>170</v>
      </c>
      <c r="G2606" s="155" t="str">
        <f>VLOOKUP(Repository_table[[#This Row],[Country of Destination]],$T$11:$U$47,2,)</f>
        <v>Latin America and the Caribbean</v>
      </c>
      <c r="H2606" s="154" t="s">
        <v>366</v>
      </c>
      <c r="I2606" s="154" t="s">
        <v>421</v>
      </c>
      <c r="J2606" s="156">
        <v>2269650</v>
      </c>
      <c r="K2606" s="157"/>
      <c r="L2606" s="174" t="s">
        <v>57</v>
      </c>
      <c r="N2606" s="117"/>
    </row>
    <row r="2607" spans="1:14" s="17" customFormat="1" ht="25" x14ac:dyDescent="0.25">
      <c r="A2607" s="152">
        <v>44430</v>
      </c>
      <c r="B2607" s="153" t="s">
        <v>424</v>
      </c>
      <c r="C2607" s="153" t="s">
        <v>449</v>
      </c>
      <c r="D2607" s="154" t="s">
        <v>533</v>
      </c>
      <c r="E2607" s="154" t="s">
        <v>104</v>
      </c>
      <c r="F2607" s="154" t="s">
        <v>169</v>
      </c>
      <c r="G2607" s="155" t="str">
        <f>VLOOKUP(Repository_table[[#This Row],[Country of Destination]],$T$11:$U$47,2,)</f>
        <v>Latin America and the Caribbean</v>
      </c>
      <c r="H2607" s="154" t="s">
        <v>366</v>
      </c>
      <c r="I2607" s="154" t="s">
        <v>421</v>
      </c>
      <c r="J2607" s="156">
        <v>1426701</v>
      </c>
      <c r="K2607" s="157"/>
      <c r="L2607" s="174" t="s">
        <v>57</v>
      </c>
      <c r="N2607" s="117"/>
    </row>
    <row r="2608" spans="1:14" s="17" customFormat="1" x14ac:dyDescent="0.25">
      <c r="A2608" s="152">
        <v>44430</v>
      </c>
      <c r="B2608" s="153" t="s">
        <v>58</v>
      </c>
      <c r="C2608" s="153" t="s">
        <v>58</v>
      </c>
      <c r="D2608" s="154" t="s">
        <v>242</v>
      </c>
      <c r="E2608" s="154" t="s">
        <v>104</v>
      </c>
      <c r="F2608" s="154" t="s">
        <v>109</v>
      </c>
      <c r="G2608" s="155" t="str">
        <f>VLOOKUP(Repository_table[[#This Row],[Country of Destination]],$T$11:$U$47,2,)</f>
        <v>East Asia and Pacific</v>
      </c>
      <c r="H2608" s="154" t="s">
        <v>246</v>
      </c>
      <c r="I2608" s="154" t="s">
        <v>261</v>
      </c>
      <c r="J2608" s="156">
        <v>3693418</v>
      </c>
      <c r="K2608" s="157"/>
      <c r="L2608" s="174"/>
      <c r="N2608" s="117"/>
    </row>
    <row r="2609" spans="1:14" s="17" customFormat="1" x14ac:dyDescent="0.25">
      <c r="A2609" s="152">
        <v>44430</v>
      </c>
      <c r="B2609" s="153" t="s">
        <v>453</v>
      </c>
      <c r="C2609" s="153" t="s">
        <v>86</v>
      </c>
      <c r="D2609" s="154" t="s">
        <v>516</v>
      </c>
      <c r="E2609" s="154" t="s">
        <v>104</v>
      </c>
      <c r="F2609" s="154" t="s">
        <v>65</v>
      </c>
      <c r="G2609" s="155" t="str">
        <f>VLOOKUP(Repository_table[[#This Row],[Country of Destination]],$T$11:$U$47,2,)</f>
        <v>South Asia</v>
      </c>
      <c r="H2609" s="154" t="s">
        <v>331</v>
      </c>
      <c r="I2609" s="154" t="s">
        <v>297</v>
      </c>
      <c r="J2609" s="156">
        <v>3632813</v>
      </c>
      <c r="K2609" s="157"/>
      <c r="L2609" s="174"/>
      <c r="N2609" s="117"/>
    </row>
    <row r="2610" spans="1:14" s="17" customFormat="1" x14ac:dyDescent="0.25">
      <c r="A2610" s="152">
        <v>44431</v>
      </c>
      <c r="B2610" s="153" t="s">
        <v>377</v>
      </c>
      <c r="C2610" s="153" t="s">
        <v>448</v>
      </c>
      <c r="D2610" s="154" t="s">
        <v>404</v>
      </c>
      <c r="E2610" s="154" t="s">
        <v>104</v>
      </c>
      <c r="F2610" s="154" t="s">
        <v>69</v>
      </c>
      <c r="G2610" s="155" t="str">
        <f>VLOOKUP(Repository_table[[#This Row],[Country of Destination]],$T$11:$U$47,2,)</f>
        <v>East Asia and Pacific</v>
      </c>
      <c r="H2610" s="154" t="s">
        <v>433</v>
      </c>
      <c r="I2610" s="154" t="s">
        <v>378</v>
      </c>
      <c r="J2610" s="156">
        <v>3749129</v>
      </c>
      <c r="K2610" s="157"/>
      <c r="L2610" s="174"/>
      <c r="N2610" s="117"/>
    </row>
    <row r="2611" spans="1:14" s="17" customFormat="1" x14ac:dyDescent="0.25">
      <c r="A2611" s="152">
        <v>44431</v>
      </c>
      <c r="B2611" s="153" t="s">
        <v>511</v>
      </c>
      <c r="C2611" s="153" t="s">
        <v>204</v>
      </c>
      <c r="D2611" s="154" t="s">
        <v>253</v>
      </c>
      <c r="E2611" s="154" t="s">
        <v>104</v>
      </c>
      <c r="F2611" s="154" t="s">
        <v>318</v>
      </c>
      <c r="G2611" s="155" t="str">
        <f>VLOOKUP(Repository_table[[#This Row],[Country of Destination]],$T$11:$U$47,2,)</f>
        <v>Europe and Central Asia</v>
      </c>
      <c r="H2611" s="154" t="s">
        <v>87</v>
      </c>
      <c r="I2611" s="154" t="s">
        <v>254</v>
      </c>
      <c r="J2611" s="156">
        <v>1676650</v>
      </c>
      <c r="K2611" s="157"/>
      <c r="L2611" s="174"/>
      <c r="N2611" s="117"/>
    </row>
    <row r="2612" spans="1:14" s="17" customFormat="1" ht="25" x14ac:dyDescent="0.25">
      <c r="A2612" s="152">
        <v>44431</v>
      </c>
      <c r="B2612" s="153" t="s">
        <v>424</v>
      </c>
      <c r="C2612" s="153" t="s">
        <v>449</v>
      </c>
      <c r="D2612" s="154" t="s">
        <v>450</v>
      </c>
      <c r="E2612" s="154" t="s">
        <v>104</v>
      </c>
      <c r="F2612" s="154" t="s">
        <v>109</v>
      </c>
      <c r="G2612" s="155" t="str">
        <f>VLOOKUP(Repository_table[[#This Row],[Country of Destination]],$T$11:$U$47,2,)</f>
        <v>East Asia and Pacific</v>
      </c>
      <c r="H2612" s="154" t="s">
        <v>525</v>
      </c>
      <c r="I2612" s="154" t="s">
        <v>421</v>
      </c>
      <c r="J2612" s="156">
        <v>3675871</v>
      </c>
      <c r="K2612" s="157"/>
      <c r="L2612" s="174"/>
      <c r="N2612" s="117"/>
    </row>
    <row r="2613" spans="1:14" s="17" customFormat="1" x14ac:dyDescent="0.25">
      <c r="A2613" s="152">
        <v>44431</v>
      </c>
      <c r="B2613" s="153" t="s">
        <v>58</v>
      </c>
      <c r="C2613" s="153" t="s">
        <v>58</v>
      </c>
      <c r="D2613" s="154" t="s">
        <v>242</v>
      </c>
      <c r="E2613" s="154" t="s">
        <v>104</v>
      </c>
      <c r="F2613" s="154" t="s">
        <v>109</v>
      </c>
      <c r="G2613" s="155" t="str">
        <f>VLOOKUP(Repository_table[[#This Row],[Country of Destination]],$T$11:$U$47,2,)</f>
        <v>East Asia and Pacific</v>
      </c>
      <c r="H2613" s="154" t="s">
        <v>299</v>
      </c>
      <c r="I2613" s="154" t="s">
        <v>261</v>
      </c>
      <c r="J2613" s="156">
        <v>3443053</v>
      </c>
      <c r="K2613" s="157"/>
      <c r="L2613" s="174"/>
      <c r="N2613" s="117"/>
    </row>
    <row r="2614" spans="1:14" s="17" customFormat="1" ht="25" x14ac:dyDescent="0.25">
      <c r="A2614" s="152">
        <v>44432</v>
      </c>
      <c r="B2614" s="153" t="s">
        <v>292</v>
      </c>
      <c r="C2614" s="153" t="s">
        <v>293</v>
      </c>
      <c r="D2614" s="154" t="s">
        <v>393</v>
      </c>
      <c r="E2614" s="154" t="s">
        <v>104</v>
      </c>
      <c r="F2614" s="154" t="s">
        <v>169</v>
      </c>
      <c r="G2614" s="155" t="str">
        <f>VLOOKUP(Repository_table[[#This Row],[Country of Destination]],$T$11:$U$47,2,)</f>
        <v>Latin America and the Caribbean</v>
      </c>
      <c r="H2614" s="154" t="s">
        <v>416</v>
      </c>
      <c r="I2614" s="154" t="s">
        <v>296</v>
      </c>
      <c r="J2614" s="156">
        <v>3296609</v>
      </c>
      <c r="K2614" s="157"/>
      <c r="L2614" s="174"/>
      <c r="N2614" s="117"/>
    </row>
    <row r="2615" spans="1:14" s="17" customFormat="1" x14ac:dyDescent="0.25">
      <c r="A2615" s="152">
        <v>44432</v>
      </c>
      <c r="B2615" s="153" t="s">
        <v>58</v>
      </c>
      <c r="C2615" s="153" t="s">
        <v>58</v>
      </c>
      <c r="D2615" s="154" t="s">
        <v>243</v>
      </c>
      <c r="E2615" s="154" t="s">
        <v>104</v>
      </c>
      <c r="F2615" s="154" t="s">
        <v>523</v>
      </c>
      <c r="G2615" s="155" t="str">
        <f>VLOOKUP(Repository_table[[#This Row],[Country of Destination]],$T$11:$U$47,2,)</f>
        <v>Europe and Central Asia</v>
      </c>
      <c r="H2615" s="154" t="s">
        <v>529</v>
      </c>
      <c r="I2615" s="154" t="s">
        <v>261</v>
      </c>
      <c r="J2615" s="156">
        <v>2980356</v>
      </c>
      <c r="K2615" s="157"/>
      <c r="L2615" s="174"/>
      <c r="N2615" s="117"/>
    </row>
    <row r="2616" spans="1:14" s="17" customFormat="1" x14ac:dyDescent="0.25">
      <c r="A2616" s="152">
        <v>44433</v>
      </c>
      <c r="B2616" s="153" t="s">
        <v>377</v>
      </c>
      <c r="C2616" s="153" t="s">
        <v>447</v>
      </c>
      <c r="D2616" s="154" t="s">
        <v>404</v>
      </c>
      <c r="E2616" s="154" t="s">
        <v>104</v>
      </c>
      <c r="F2616" s="154" t="s">
        <v>196</v>
      </c>
      <c r="G2616" s="155" t="str">
        <f>VLOOKUP(Repository_table[[#This Row],[Country of Destination]],$T$11:$U$47,2,)</f>
        <v>Europe and Central Asia</v>
      </c>
      <c r="H2616" s="154" t="s">
        <v>374</v>
      </c>
      <c r="I2616" s="154" t="s">
        <v>378</v>
      </c>
      <c r="J2616" s="156">
        <v>3671132</v>
      </c>
      <c r="K2616" s="157"/>
      <c r="L2616" s="174"/>
      <c r="N2616" s="117"/>
    </row>
    <row r="2617" spans="1:14" s="17" customFormat="1" ht="25" x14ac:dyDescent="0.25">
      <c r="A2617" s="152">
        <v>44433</v>
      </c>
      <c r="B2617" s="153" t="s">
        <v>424</v>
      </c>
      <c r="C2617" s="153" t="s">
        <v>449</v>
      </c>
      <c r="D2617" s="154" t="s">
        <v>533</v>
      </c>
      <c r="E2617" s="154" t="s">
        <v>104</v>
      </c>
      <c r="F2617" s="154" t="s">
        <v>169</v>
      </c>
      <c r="G2617" s="155" t="str">
        <f>VLOOKUP(Repository_table[[#This Row],[Country of Destination]],$T$11:$U$47,2,)</f>
        <v>Latin America and the Caribbean</v>
      </c>
      <c r="H2617" s="154" t="s">
        <v>570</v>
      </c>
      <c r="I2617" s="154" t="s">
        <v>421</v>
      </c>
      <c r="J2617" s="156">
        <v>3427279</v>
      </c>
      <c r="K2617" s="157"/>
      <c r="L2617" s="174" t="s">
        <v>57</v>
      </c>
      <c r="N2617" s="117"/>
    </row>
    <row r="2618" spans="1:14" s="17" customFormat="1" x14ac:dyDescent="0.25">
      <c r="A2618" s="152">
        <v>44433</v>
      </c>
      <c r="B2618" s="153" t="s">
        <v>58</v>
      </c>
      <c r="C2618" s="153" t="s">
        <v>58</v>
      </c>
      <c r="D2618" s="154" t="s">
        <v>243</v>
      </c>
      <c r="E2618" s="154" t="s">
        <v>104</v>
      </c>
      <c r="F2618" s="154" t="s">
        <v>69</v>
      </c>
      <c r="G2618" s="155" t="str">
        <f>VLOOKUP(Repository_table[[#This Row],[Country of Destination]],$T$11:$U$47,2,)</f>
        <v>East Asia and Pacific</v>
      </c>
      <c r="H2618" s="154" t="s">
        <v>566</v>
      </c>
      <c r="I2618" s="154" t="s">
        <v>261</v>
      </c>
      <c r="J2618" s="156">
        <v>3433320</v>
      </c>
      <c r="K2618" s="157"/>
      <c r="L2618" s="174"/>
      <c r="N2618" s="117"/>
    </row>
    <row r="2619" spans="1:14" s="17" customFormat="1" ht="25" x14ac:dyDescent="0.25">
      <c r="A2619" s="152">
        <v>44434</v>
      </c>
      <c r="B2619" s="153" t="s">
        <v>292</v>
      </c>
      <c r="C2619" s="153" t="s">
        <v>293</v>
      </c>
      <c r="D2619" s="154" t="s">
        <v>393</v>
      </c>
      <c r="E2619" s="154" t="s">
        <v>104</v>
      </c>
      <c r="F2619" s="154" t="s">
        <v>65</v>
      </c>
      <c r="G2619" s="155" t="str">
        <f>VLOOKUP(Repository_table[[#This Row],[Country of Destination]],$T$11:$U$47,2,)</f>
        <v>South Asia</v>
      </c>
      <c r="H2619" s="154" t="s">
        <v>541</v>
      </c>
      <c r="I2619" s="154" t="s">
        <v>296</v>
      </c>
      <c r="J2619" s="156">
        <v>3153204</v>
      </c>
      <c r="K2619" s="157"/>
      <c r="L2619" s="174"/>
      <c r="N2619" s="117"/>
    </row>
    <row r="2620" spans="1:14" s="17" customFormat="1" x14ac:dyDescent="0.25">
      <c r="A2620" s="152">
        <v>44434</v>
      </c>
      <c r="B2620" s="153" t="s">
        <v>511</v>
      </c>
      <c r="C2620" s="153" t="s">
        <v>203</v>
      </c>
      <c r="D2620" s="154" t="s">
        <v>253</v>
      </c>
      <c r="E2620" s="154" t="s">
        <v>104</v>
      </c>
      <c r="F2620" s="154" t="s">
        <v>69</v>
      </c>
      <c r="G2620" s="155" t="str">
        <f>VLOOKUP(Repository_table[[#This Row],[Country of Destination]],$T$11:$U$47,2,)</f>
        <v>East Asia and Pacific</v>
      </c>
      <c r="H2620" s="154" t="s">
        <v>575</v>
      </c>
      <c r="I2620" s="154" t="s">
        <v>254</v>
      </c>
      <c r="J2620" s="156">
        <v>3429420</v>
      </c>
      <c r="K2620" s="157"/>
      <c r="L2620" s="174"/>
      <c r="N2620" s="117"/>
    </row>
    <row r="2621" spans="1:14" s="17" customFormat="1" x14ac:dyDescent="0.25">
      <c r="A2621" s="152">
        <v>44434</v>
      </c>
      <c r="B2621" s="153" t="s">
        <v>58</v>
      </c>
      <c r="C2621" s="153" t="s">
        <v>58</v>
      </c>
      <c r="D2621" s="154" t="s">
        <v>243</v>
      </c>
      <c r="E2621" s="154" t="s">
        <v>104</v>
      </c>
      <c r="F2621" s="154" t="s">
        <v>352</v>
      </c>
      <c r="G2621" s="155" t="str">
        <f>VLOOKUP(Repository_table[[#This Row],[Country of Destination]],$T$11:$U$47,2,)</f>
        <v>East Asia and Pacific</v>
      </c>
      <c r="H2621" s="154" t="s">
        <v>463</v>
      </c>
      <c r="I2621" s="154" t="s">
        <v>261</v>
      </c>
      <c r="J2621" s="156">
        <v>3098556</v>
      </c>
      <c r="K2621" s="157"/>
      <c r="L2621" s="174"/>
      <c r="N2621" s="117"/>
    </row>
    <row r="2622" spans="1:14" s="17" customFormat="1" x14ac:dyDescent="0.25">
      <c r="A2622" s="152">
        <v>44435</v>
      </c>
      <c r="B2622" s="153" t="s">
        <v>377</v>
      </c>
      <c r="C2622" s="153" t="s">
        <v>448</v>
      </c>
      <c r="D2622" s="154" t="s">
        <v>404</v>
      </c>
      <c r="E2622" s="154" t="s">
        <v>104</v>
      </c>
      <c r="F2622" s="154" t="s">
        <v>109</v>
      </c>
      <c r="G2622" s="155" t="str">
        <f>VLOOKUP(Repository_table[[#This Row],[Country of Destination]],$T$11:$U$47,2,)</f>
        <v>East Asia and Pacific</v>
      </c>
      <c r="H2622" s="154" t="s">
        <v>359</v>
      </c>
      <c r="I2622" s="154" t="s">
        <v>378</v>
      </c>
      <c r="J2622" s="156">
        <v>3660945</v>
      </c>
      <c r="K2622" s="157"/>
      <c r="L2622" s="174"/>
      <c r="N2622" s="117"/>
    </row>
    <row r="2623" spans="1:14" s="17" customFormat="1" x14ac:dyDescent="0.25">
      <c r="A2623" s="152">
        <v>44435</v>
      </c>
      <c r="B2623" s="153" t="s">
        <v>58</v>
      </c>
      <c r="C2623" s="153" t="s">
        <v>58</v>
      </c>
      <c r="D2623" s="154" t="s">
        <v>243</v>
      </c>
      <c r="E2623" s="154" t="s">
        <v>104</v>
      </c>
      <c r="F2623" s="154" t="s">
        <v>352</v>
      </c>
      <c r="G2623" s="155" t="str">
        <f>VLOOKUP(Repository_table[[#This Row],[Country of Destination]],$T$11:$U$47,2,)</f>
        <v>East Asia and Pacific</v>
      </c>
      <c r="H2623" s="154" t="s">
        <v>558</v>
      </c>
      <c r="I2623" s="154" t="s">
        <v>261</v>
      </c>
      <c r="J2623" s="156">
        <v>3629471</v>
      </c>
      <c r="K2623" s="157"/>
      <c r="L2623" s="174"/>
      <c r="N2623" s="117"/>
    </row>
    <row r="2624" spans="1:14" s="17" customFormat="1" x14ac:dyDescent="0.25">
      <c r="A2624" s="152">
        <v>44436</v>
      </c>
      <c r="B2624" s="153" t="s">
        <v>377</v>
      </c>
      <c r="C2624" s="153" t="s">
        <v>447</v>
      </c>
      <c r="D2624" s="154" t="s">
        <v>404</v>
      </c>
      <c r="E2624" s="154" t="s">
        <v>104</v>
      </c>
      <c r="F2624" s="154" t="s">
        <v>189</v>
      </c>
      <c r="G2624" s="155" t="str">
        <f>VLOOKUP(Repository_table[[#This Row],[Country of Destination]],$T$11:$U$47,2,)</f>
        <v>Europe and Central Asia</v>
      </c>
      <c r="H2624" s="154" t="s">
        <v>484</v>
      </c>
      <c r="I2624" s="154" t="s">
        <v>378</v>
      </c>
      <c r="J2624" s="156">
        <v>679682</v>
      </c>
      <c r="K2624" s="157"/>
      <c r="L2624" s="174" t="s">
        <v>57</v>
      </c>
      <c r="N2624" s="117"/>
    </row>
    <row r="2625" spans="1:14" s="17" customFormat="1" x14ac:dyDescent="0.25">
      <c r="A2625" s="152">
        <v>44436</v>
      </c>
      <c r="B2625" s="153" t="s">
        <v>377</v>
      </c>
      <c r="C2625" s="153" t="s">
        <v>475</v>
      </c>
      <c r="D2625" s="154" t="s">
        <v>466</v>
      </c>
      <c r="E2625" s="154" t="s">
        <v>104</v>
      </c>
      <c r="F2625" s="154" t="s">
        <v>177</v>
      </c>
      <c r="G2625" s="155" t="str">
        <f>VLOOKUP(Repository_table[[#This Row],[Country of Destination]],$T$11:$U$47,2,)</f>
        <v>Latin America and the Caribbean</v>
      </c>
      <c r="H2625" s="154" t="s">
        <v>484</v>
      </c>
      <c r="I2625" s="154" t="s">
        <v>378</v>
      </c>
      <c r="J2625" s="156">
        <v>2963455</v>
      </c>
      <c r="K2625" s="157"/>
      <c r="L2625" s="174" t="s">
        <v>57</v>
      </c>
      <c r="N2625" s="117"/>
    </row>
    <row r="2626" spans="1:14" s="17" customFormat="1" ht="25" x14ac:dyDescent="0.25">
      <c r="A2626" s="152">
        <v>44436</v>
      </c>
      <c r="B2626" s="153" t="s">
        <v>424</v>
      </c>
      <c r="C2626" s="153" t="s">
        <v>449</v>
      </c>
      <c r="D2626" s="154" t="s">
        <v>533</v>
      </c>
      <c r="E2626" s="154" t="s">
        <v>104</v>
      </c>
      <c r="F2626" s="154" t="s">
        <v>78</v>
      </c>
      <c r="G2626" s="155" t="str">
        <f>VLOOKUP(Repository_table[[#This Row],[Country of Destination]],$T$11:$U$47,2,)</f>
        <v>East Asia and Pacific</v>
      </c>
      <c r="H2626" s="154" t="s">
        <v>510</v>
      </c>
      <c r="I2626" s="154" t="s">
        <v>421</v>
      </c>
      <c r="J2626" s="156">
        <v>3285276</v>
      </c>
      <c r="K2626" s="157"/>
      <c r="L2626" s="174"/>
      <c r="N2626" s="117"/>
    </row>
    <row r="2627" spans="1:14" s="17" customFormat="1" x14ac:dyDescent="0.25">
      <c r="A2627" s="152">
        <v>44436</v>
      </c>
      <c r="B2627" s="153" t="s">
        <v>58</v>
      </c>
      <c r="C2627" s="153" t="s">
        <v>58</v>
      </c>
      <c r="D2627" s="154" t="s">
        <v>242</v>
      </c>
      <c r="E2627" s="154" t="s">
        <v>104</v>
      </c>
      <c r="F2627" s="154" t="s">
        <v>108</v>
      </c>
      <c r="G2627" s="155" t="str">
        <f>VLOOKUP(Repository_table[[#This Row],[Country of Destination]],$T$11:$U$47,2,)</f>
        <v>Latin America and the Caribbean</v>
      </c>
      <c r="H2627" s="154" t="s">
        <v>574</v>
      </c>
      <c r="I2627" s="154" t="s">
        <v>261</v>
      </c>
      <c r="J2627" s="156">
        <v>3602023</v>
      </c>
      <c r="K2627" s="157"/>
      <c r="L2627" s="174"/>
      <c r="N2627" s="117"/>
    </row>
    <row r="2628" spans="1:14" s="17" customFormat="1" ht="25" x14ac:dyDescent="0.25">
      <c r="A2628" s="152">
        <v>44437</v>
      </c>
      <c r="B2628" s="153" t="s">
        <v>292</v>
      </c>
      <c r="C2628" s="153" t="s">
        <v>293</v>
      </c>
      <c r="D2628" s="154" t="s">
        <v>394</v>
      </c>
      <c r="E2628" s="154" t="s">
        <v>104</v>
      </c>
      <c r="F2628" s="154" t="s">
        <v>109</v>
      </c>
      <c r="G2628" s="155" t="str">
        <f>VLOOKUP(Repository_table[[#This Row],[Country of Destination]],$T$11:$U$47,2,)</f>
        <v>East Asia and Pacific</v>
      </c>
      <c r="H2628" s="154" t="s">
        <v>278</v>
      </c>
      <c r="I2628" s="154" t="s">
        <v>296</v>
      </c>
      <c r="J2628" s="156">
        <v>3563274</v>
      </c>
      <c r="K2628" s="157"/>
      <c r="L2628" s="174"/>
      <c r="N2628" s="117"/>
    </row>
    <row r="2629" spans="1:14" s="17" customFormat="1" ht="25" x14ac:dyDescent="0.25">
      <c r="A2629" s="152">
        <v>44437</v>
      </c>
      <c r="B2629" s="153" t="s">
        <v>424</v>
      </c>
      <c r="C2629" s="153" t="s">
        <v>449</v>
      </c>
      <c r="D2629" s="154" t="s">
        <v>450</v>
      </c>
      <c r="E2629" s="154" t="s">
        <v>104</v>
      </c>
      <c r="F2629" s="154" t="s">
        <v>178</v>
      </c>
      <c r="G2629" s="155" t="str">
        <f>VLOOKUP(Repository_table[[#This Row],[Country of Destination]],$T$11:$U$47,2,)</f>
        <v>Latin America and the Caribbean</v>
      </c>
      <c r="H2629" s="154" t="s">
        <v>441</v>
      </c>
      <c r="I2629" s="154" t="s">
        <v>421</v>
      </c>
      <c r="J2629" s="156">
        <v>1389704</v>
      </c>
      <c r="K2629" s="157"/>
      <c r="L2629" s="174"/>
      <c r="N2629" s="117"/>
    </row>
    <row r="2630" spans="1:14" s="17" customFormat="1" ht="25" x14ac:dyDescent="0.25">
      <c r="A2630" s="152">
        <v>44437</v>
      </c>
      <c r="B2630" s="153" t="s">
        <v>424</v>
      </c>
      <c r="C2630" s="153" t="s">
        <v>449</v>
      </c>
      <c r="D2630" s="154" t="s">
        <v>450</v>
      </c>
      <c r="E2630" s="154" t="s">
        <v>104</v>
      </c>
      <c r="F2630" s="154" t="s">
        <v>177</v>
      </c>
      <c r="G2630" s="155" t="str">
        <f>VLOOKUP(Repository_table[[#This Row],[Country of Destination]],$T$11:$U$47,2,)</f>
        <v>Latin America and the Caribbean</v>
      </c>
      <c r="H2630" s="154" t="s">
        <v>441</v>
      </c>
      <c r="I2630" s="154" t="s">
        <v>421</v>
      </c>
      <c r="J2630" s="156">
        <v>1883745</v>
      </c>
      <c r="K2630" s="157"/>
      <c r="L2630" s="174"/>
      <c r="N2630" s="117"/>
    </row>
    <row r="2631" spans="1:14" s="17" customFormat="1" x14ac:dyDescent="0.25">
      <c r="A2631" s="152">
        <v>44437</v>
      </c>
      <c r="B2631" s="153" t="s">
        <v>58</v>
      </c>
      <c r="C2631" s="153" t="s">
        <v>58</v>
      </c>
      <c r="D2631" s="154" t="s">
        <v>243</v>
      </c>
      <c r="E2631" s="154" t="s">
        <v>104</v>
      </c>
      <c r="F2631" s="154" t="s">
        <v>69</v>
      </c>
      <c r="G2631" s="155" t="str">
        <f>VLOOKUP(Repository_table[[#This Row],[Country of Destination]],$T$11:$U$47,2,)</f>
        <v>East Asia and Pacific</v>
      </c>
      <c r="H2631" s="154" t="s">
        <v>265</v>
      </c>
      <c r="I2631" s="154" t="s">
        <v>261</v>
      </c>
      <c r="J2631" s="156">
        <v>3277820</v>
      </c>
      <c r="K2631" s="157"/>
      <c r="L2631" s="174"/>
      <c r="N2631" s="117"/>
    </row>
    <row r="2632" spans="1:14" s="17" customFormat="1" x14ac:dyDescent="0.25">
      <c r="A2632" s="152">
        <v>44437</v>
      </c>
      <c r="B2632" s="153" t="s">
        <v>453</v>
      </c>
      <c r="C2632" s="153" t="s">
        <v>86</v>
      </c>
      <c r="D2632" s="154" t="s">
        <v>516</v>
      </c>
      <c r="E2632" s="154" t="s">
        <v>104</v>
      </c>
      <c r="F2632" s="154" t="s">
        <v>232</v>
      </c>
      <c r="G2632" s="155" t="str">
        <f>VLOOKUP(Repository_table[[#This Row],[Country of Destination]],$T$11:$U$47,2,)</f>
        <v>Europe and Central Asia</v>
      </c>
      <c r="H2632" s="154" t="s">
        <v>262</v>
      </c>
      <c r="I2632" s="154" t="s">
        <v>297</v>
      </c>
      <c r="J2632" s="156">
        <v>2757569</v>
      </c>
      <c r="K2632" s="157"/>
      <c r="L2632" s="174"/>
      <c r="N2632" s="117"/>
    </row>
    <row r="2633" spans="1:14" s="17" customFormat="1" ht="25" x14ac:dyDescent="0.25">
      <c r="A2633" s="152">
        <v>44438</v>
      </c>
      <c r="B2633" s="153" t="s">
        <v>292</v>
      </c>
      <c r="C2633" s="153" t="s">
        <v>293</v>
      </c>
      <c r="D2633" s="154" t="s">
        <v>393</v>
      </c>
      <c r="E2633" s="154" t="s">
        <v>104</v>
      </c>
      <c r="F2633" s="154" t="s">
        <v>169</v>
      </c>
      <c r="G2633" s="155" t="str">
        <f>VLOOKUP(Repository_table[[#This Row],[Country of Destination]],$T$11:$U$47,2,)</f>
        <v>Latin America and the Caribbean</v>
      </c>
      <c r="H2633" s="154" t="s">
        <v>568</v>
      </c>
      <c r="I2633" s="154" t="s">
        <v>296</v>
      </c>
      <c r="J2633" s="156">
        <v>3687147</v>
      </c>
      <c r="K2633" s="157"/>
      <c r="L2633" s="174"/>
      <c r="N2633" s="117"/>
    </row>
    <row r="2634" spans="1:14" s="17" customFormat="1" ht="25" x14ac:dyDescent="0.25">
      <c r="A2634" s="152">
        <v>44438</v>
      </c>
      <c r="B2634" s="153" t="s">
        <v>424</v>
      </c>
      <c r="C2634" s="153" t="s">
        <v>449</v>
      </c>
      <c r="D2634" s="154" t="s">
        <v>533</v>
      </c>
      <c r="E2634" s="154" t="s">
        <v>104</v>
      </c>
      <c r="F2634" s="154" t="s">
        <v>170</v>
      </c>
      <c r="G2634" s="155" t="str">
        <f>VLOOKUP(Repository_table[[#This Row],[Country of Destination]],$T$11:$U$47,2,)</f>
        <v>Latin America and the Caribbean</v>
      </c>
      <c r="H2634" s="154" t="s">
        <v>229</v>
      </c>
      <c r="I2634" s="154" t="s">
        <v>421</v>
      </c>
      <c r="J2634" s="156">
        <v>2271232</v>
      </c>
      <c r="K2634" s="157"/>
      <c r="L2634" s="174" t="s">
        <v>57</v>
      </c>
      <c r="N2634" s="117"/>
    </row>
    <row r="2635" spans="1:14" s="17" customFormat="1" ht="25" x14ac:dyDescent="0.25">
      <c r="A2635" s="152">
        <v>44438</v>
      </c>
      <c r="B2635" s="153" t="s">
        <v>424</v>
      </c>
      <c r="C2635" s="153" t="s">
        <v>449</v>
      </c>
      <c r="D2635" s="154" t="s">
        <v>533</v>
      </c>
      <c r="E2635" s="154" t="s">
        <v>104</v>
      </c>
      <c r="F2635" s="154" t="s">
        <v>169</v>
      </c>
      <c r="G2635" s="155" t="str">
        <f>VLOOKUP(Repository_table[[#This Row],[Country of Destination]],$T$11:$U$47,2,)</f>
        <v>Latin America and the Caribbean</v>
      </c>
      <c r="H2635" s="154" t="s">
        <v>229</v>
      </c>
      <c r="I2635" s="154" t="s">
        <v>421</v>
      </c>
      <c r="J2635" s="156">
        <v>1428889</v>
      </c>
      <c r="K2635" s="157"/>
      <c r="L2635" s="174" t="s">
        <v>57</v>
      </c>
      <c r="N2635" s="117"/>
    </row>
    <row r="2636" spans="1:14" s="17" customFormat="1" x14ac:dyDescent="0.25">
      <c r="A2636" s="152">
        <v>44438</v>
      </c>
      <c r="B2636" s="153" t="s">
        <v>58</v>
      </c>
      <c r="C2636" s="153" t="s">
        <v>58</v>
      </c>
      <c r="D2636" s="154" t="s">
        <v>243</v>
      </c>
      <c r="E2636" s="154" t="s">
        <v>104</v>
      </c>
      <c r="F2636" s="154" t="s">
        <v>66</v>
      </c>
      <c r="G2636" s="155" t="str">
        <f>VLOOKUP(Repository_table[[#This Row],[Country of Destination]],$T$11:$U$47,2,)</f>
        <v>Europe and Central Asia</v>
      </c>
      <c r="H2636" s="154" t="s">
        <v>198</v>
      </c>
      <c r="I2636" s="154" t="s">
        <v>261</v>
      </c>
      <c r="J2636" s="156">
        <v>3441891</v>
      </c>
      <c r="K2636" s="157"/>
      <c r="L2636" s="174"/>
      <c r="N2636" s="117"/>
    </row>
    <row r="2637" spans="1:14" s="17" customFormat="1" x14ac:dyDescent="0.25">
      <c r="A2637" s="152">
        <v>44439</v>
      </c>
      <c r="B2637" s="153" t="s">
        <v>511</v>
      </c>
      <c r="C2637" s="153" t="s">
        <v>204</v>
      </c>
      <c r="D2637" s="154" t="s">
        <v>253</v>
      </c>
      <c r="E2637" s="154" t="s">
        <v>104</v>
      </c>
      <c r="F2637" s="154" t="s">
        <v>232</v>
      </c>
      <c r="G2637" s="155" t="str">
        <f>VLOOKUP(Repository_table[[#This Row],[Country of Destination]],$T$11:$U$47,2,)</f>
        <v>Europe and Central Asia</v>
      </c>
      <c r="H2637" s="154" t="s">
        <v>457</v>
      </c>
      <c r="I2637" s="154" t="s">
        <v>254</v>
      </c>
      <c r="J2637" s="156">
        <v>3761365</v>
      </c>
      <c r="K2637" s="157"/>
      <c r="L2637" s="174"/>
      <c r="N2637" s="117"/>
    </row>
    <row r="2638" spans="1:14" s="17" customFormat="1" x14ac:dyDescent="0.25">
      <c r="A2638" s="152">
        <v>44440</v>
      </c>
      <c r="B2638" s="153" t="s">
        <v>377</v>
      </c>
      <c r="C2638" s="153" t="s">
        <v>447</v>
      </c>
      <c r="D2638" s="154" t="s">
        <v>404</v>
      </c>
      <c r="E2638" s="154" t="s">
        <v>104</v>
      </c>
      <c r="F2638" s="154" t="s">
        <v>65</v>
      </c>
      <c r="G2638" s="155" t="str">
        <f>VLOOKUP(Repository_table[[#This Row],[Country of Destination]],$T$11:$U$47,2,)</f>
        <v>South Asia</v>
      </c>
      <c r="H2638" s="154" t="s">
        <v>263</v>
      </c>
      <c r="I2638" s="154" t="s">
        <v>378</v>
      </c>
      <c r="J2638" s="156">
        <v>3149414</v>
      </c>
      <c r="K2638" s="157"/>
      <c r="L2638" s="174"/>
      <c r="N2638" s="117"/>
    </row>
    <row r="2639" spans="1:14" s="17" customFormat="1" ht="25" x14ac:dyDescent="0.25">
      <c r="A2639" s="152">
        <v>44440</v>
      </c>
      <c r="B2639" s="153" t="s">
        <v>292</v>
      </c>
      <c r="C2639" s="153" t="s">
        <v>293</v>
      </c>
      <c r="D2639" s="154" t="s">
        <v>393</v>
      </c>
      <c r="E2639" s="154" t="s">
        <v>104</v>
      </c>
      <c r="F2639" s="154" t="s">
        <v>169</v>
      </c>
      <c r="G2639" s="155" t="str">
        <f>VLOOKUP(Repository_table[[#This Row],[Country of Destination]],$T$11:$U$47,2,)</f>
        <v>Latin America and the Caribbean</v>
      </c>
      <c r="H2639" s="154" t="s">
        <v>503</v>
      </c>
      <c r="I2639" s="154" t="s">
        <v>296</v>
      </c>
      <c r="J2639" s="156">
        <v>3723540</v>
      </c>
      <c r="K2639" s="157"/>
      <c r="L2639" s="174"/>
      <c r="N2639" s="117"/>
    </row>
    <row r="2640" spans="1:14" s="17" customFormat="1" ht="25" x14ac:dyDescent="0.25">
      <c r="A2640" s="152">
        <v>44440</v>
      </c>
      <c r="B2640" s="153" t="s">
        <v>424</v>
      </c>
      <c r="C2640" s="153" t="s">
        <v>449</v>
      </c>
      <c r="D2640" s="154" t="s">
        <v>533</v>
      </c>
      <c r="E2640" s="154" t="s">
        <v>104</v>
      </c>
      <c r="F2640" s="154" t="s">
        <v>69</v>
      </c>
      <c r="G2640" s="155" t="str">
        <f>VLOOKUP(Repository_table[[#This Row],[Country of Destination]],$T$11:$U$47,2,)</f>
        <v>East Asia and Pacific</v>
      </c>
      <c r="H2640" s="154" t="s">
        <v>593</v>
      </c>
      <c r="I2640" s="154" t="s">
        <v>421</v>
      </c>
      <c r="J2640" s="156">
        <v>3520755</v>
      </c>
      <c r="K2640" s="157"/>
      <c r="L2640" s="174"/>
      <c r="N2640" s="117"/>
    </row>
    <row r="2641" spans="1:14" s="17" customFormat="1" x14ac:dyDescent="0.25">
      <c r="A2641" s="152">
        <v>44440</v>
      </c>
      <c r="B2641" s="153" t="s">
        <v>58</v>
      </c>
      <c r="C2641" s="153" t="s">
        <v>58</v>
      </c>
      <c r="D2641" s="154" t="s">
        <v>243</v>
      </c>
      <c r="E2641" s="154" t="s">
        <v>104</v>
      </c>
      <c r="F2641" s="154" t="s">
        <v>169</v>
      </c>
      <c r="G2641" s="155" t="str">
        <f>VLOOKUP(Repository_table[[#This Row],[Country of Destination]],$T$11:$U$47,2,)</f>
        <v>Latin America and the Caribbean</v>
      </c>
      <c r="H2641" s="154" t="s">
        <v>585</v>
      </c>
      <c r="I2641" s="154" t="s">
        <v>261</v>
      </c>
      <c r="J2641" s="156">
        <v>3436316</v>
      </c>
      <c r="K2641" s="157"/>
      <c r="L2641" s="174"/>
      <c r="N2641" s="117"/>
    </row>
    <row r="2642" spans="1:14" s="17" customFormat="1" x14ac:dyDescent="0.25">
      <c r="A2642" s="152">
        <v>44441</v>
      </c>
      <c r="B2642" s="153" t="s">
        <v>377</v>
      </c>
      <c r="C2642" s="153" t="s">
        <v>447</v>
      </c>
      <c r="D2642" s="154" t="s">
        <v>404</v>
      </c>
      <c r="E2642" s="154" t="s">
        <v>104</v>
      </c>
      <c r="F2642" s="154" t="s">
        <v>69</v>
      </c>
      <c r="G2642" s="155" t="str">
        <f>VLOOKUP(Repository_table[[#This Row],[Country of Destination]],$T$11:$U$47,2,)</f>
        <v>East Asia and Pacific</v>
      </c>
      <c r="H2642" s="154" t="s">
        <v>127</v>
      </c>
      <c r="I2642" s="154" t="s">
        <v>378</v>
      </c>
      <c r="J2642" s="156">
        <v>3227780</v>
      </c>
      <c r="K2642" s="157"/>
      <c r="L2642" s="174" t="s">
        <v>57</v>
      </c>
      <c r="N2642" s="117"/>
    </row>
    <row r="2643" spans="1:14" s="17" customFormat="1" x14ac:dyDescent="0.25">
      <c r="A2643" s="152">
        <v>44441</v>
      </c>
      <c r="B2643" s="153" t="s">
        <v>377</v>
      </c>
      <c r="C2643" s="153" t="s">
        <v>447</v>
      </c>
      <c r="D2643" s="154" t="s">
        <v>404</v>
      </c>
      <c r="E2643" s="154" t="s">
        <v>104</v>
      </c>
      <c r="F2643" s="154" t="s">
        <v>588</v>
      </c>
      <c r="G2643" s="155" t="str">
        <f>VLOOKUP(Repository_table[[#This Row],[Country of Destination]],$T$11:$U$47,2,)</f>
        <v>East Asia and Pacific</v>
      </c>
      <c r="H2643" s="154" t="s">
        <v>127</v>
      </c>
      <c r="I2643" s="154" t="s">
        <v>378</v>
      </c>
      <c r="J2643" s="156">
        <v>560805</v>
      </c>
      <c r="K2643" s="157"/>
      <c r="L2643" s="174" t="s">
        <v>57</v>
      </c>
      <c r="N2643" s="117"/>
    </row>
    <row r="2644" spans="1:14" s="17" customFormat="1" ht="25" x14ac:dyDescent="0.25">
      <c r="A2644" s="152">
        <v>44441</v>
      </c>
      <c r="B2644" s="153" t="s">
        <v>292</v>
      </c>
      <c r="C2644" s="153" t="s">
        <v>293</v>
      </c>
      <c r="D2644" s="154" t="s">
        <v>393</v>
      </c>
      <c r="E2644" s="154" t="s">
        <v>104</v>
      </c>
      <c r="F2644" s="154" t="s">
        <v>170</v>
      </c>
      <c r="G2644" s="155" t="str">
        <f>VLOOKUP(Repository_table[[#This Row],[Country of Destination]],$T$11:$U$47,2,)</f>
        <v>Latin America and the Caribbean</v>
      </c>
      <c r="H2644" s="154" t="s">
        <v>499</v>
      </c>
      <c r="I2644" s="154" t="s">
        <v>296</v>
      </c>
      <c r="J2644" s="156">
        <v>1949543</v>
      </c>
      <c r="K2644" s="157"/>
      <c r="L2644" s="174" t="s">
        <v>57</v>
      </c>
      <c r="N2644" s="117"/>
    </row>
    <row r="2645" spans="1:14" s="17" customFormat="1" ht="25" x14ac:dyDescent="0.25">
      <c r="A2645" s="152">
        <v>44441</v>
      </c>
      <c r="B2645" s="153" t="s">
        <v>292</v>
      </c>
      <c r="C2645" s="153" t="s">
        <v>293</v>
      </c>
      <c r="D2645" s="154" t="s">
        <v>393</v>
      </c>
      <c r="E2645" s="154" t="s">
        <v>104</v>
      </c>
      <c r="F2645" s="154" t="s">
        <v>169</v>
      </c>
      <c r="G2645" s="155" t="str">
        <f>VLOOKUP(Repository_table[[#This Row],[Country of Destination]],$T$11:$U$47,2,)</f>
        <v>Latin America and the Caribbean</v>
      </c>
      <c r="H2645" s="154" t="s">
        <v>499</v>
      </c>
      <c r="I2645" s="154" t="s">
        <v>296</v>
      </c>
      <c r="J2645" s="156">
        <v>1327829</v>
      </c>
      <c r="K2645" s="157"/>
      <c r="L2645" s="174" t="s">
        <v>57</v>
      </c>
      <c r="N2645" s="117"/>
    </row>
    <row r="2646" spans="1:14" s="17" customFormat="1" x14ac:dyDescent="0.25">
      <c r="A2646" s="152">
        <v>44441</v>
      </c>
      <c r="B2646" s="153" t="s">
        <v>58</v>
      </c>
      <c r="C2646" s="153" t="s">
        <v>58</v>
      </c>
      <c r="D2646" s="154" t="s">
        <v>243</v>
      </c>
      <c r="E2646" s="154" t="s">
        <v>104</v>
      </c>
      <c r="F2646" s="154" t="s">
        <v>318</v>
      </c>
      <c r="G2646" s="155" t="str">
        <f>VLOOKUP(Repository_table[[#This Row],[Country of Destination]],$T$11:$U$47,2,)</f>
        <v>Europe and Central Asia</v>
      </c>
      <c r="H2646" s="154" t="s">
        <v>519</v>
      </c>
      <c r="I2646" s="154" t="s">
        <v>261</v>
      </c>
      <c r="J2646" s="156">
        <v>3282139</v>
      </c>
      <c r="K2646" s="157"/>
      <c r="L2646" s="174"/>
      <c r="N2646" s="117"/>
    </row>
    <row r="2647" spans="1:14" s="17" customFormat="1" ht="25" x14ac:dyDescent="0.25">
      <c r="A2647" s="152">
        <v>44442</v>
      </c>
      <c r="B2647" s="153" t="s">
        <v>292</v>
      </c>
      <c r="C2647" s="153" t="s">
        <v>293</v>
      </c>
      <c r="D2647" s="154" t="s">
        <v>393</v>
      </c>
      <c r="E2647" s="154" t="s">
        <v>104</v>
      </c>
      <c r="F2647" s="154" t="s">
        <v>232</v>
      </c>
      <c r="G2647" s="155" t="str">
        <f>VLOOKUP(Repository_table[[#This Row],[Country of Destination]],$T$11:$U$47,2,)</f>
        <v>Europe and Central Asia</v>
      </c>
      <c r="H2647" s="154" t="s">
        <v>153</v>
      </c>
      <c r="I2647" s="154" t="s">
        <v>296</v>
      </c>
      <c r="J2647" s="156">
        <v>3397714</v>
      </c>
      <c r="K2647" s="157"/>
      <c r="L2647" s="174"/>
      <c r="N2647" s="117"/>
    </row>
    <row r="2648" spans="1:14" s="17" customFormat="1" ht="25" x14ac:dyDescent="0.25">
      <c r="A2648" s="152">
        <v>44442</v>
      </c>
      <c r="B2648" s="153" t="s">
        <v>424</v>
      </c>
      <c r="C2648" s="153" t="s">
        <v>449</v>
      </c>
      <c r="D2648" s="154" t="s">
        <v>533</v>
      </c>
      <c r="E2648" s="154" t="s">
        <v>104</v>
      </c>
      <c r="F2648" s="154" t="s">
        <v>69</v>
      </c>
      <c r="G2648" s="155" t="str">
        <f>VLOOKUP(Repository_table[[#This Row],[Country of Destination]],$T$11:$U$47,2,)</f>
        <v>East Asia and Pacific</v>
      </c>
      <c r="H2648" s="154" t="s">
        <v>342</v>
      </c>
      <c r="I2648" s="154" t="s">
        <v>421</v>
      </c>
      <c r="J2648" s="156">
        <v>3382995</v>
      </c>
      <c r="K2648" s="157"/>
      <c r="L2648" s="174"/>
      <c r="N2648" s="117"/>
    </row>
    <row r="2649" spans="1:14" s="17" customFormat="1" x14ac:dyDescent="0.25">
      <c r="A2649" s="152">
        <v>44442</v>
      </c>
      <c r="B2649" s="153" t="s">
        <v>58</v>
      </c>
      <c r="C2649" s="153" t="s">
        <v>58</v>
      </c>
      <c r="D2649" s="154" t="s">
        <v>243</v>
      </c>
      <c r="E2649" s="154" t="s">
        <v>104</v>
      </c>
      <c r="F2649" s="154" t="s">
        <v>69</v>
      </c>
      <c r="G2649" s="155" t="str">
        <f>VLOOKUP(Repository_table[[#This Row],[Country of Destination]],$T$11:$U$47,2,)</f>
        <v>East Asia and Pacific</v>
      </c>
      <c r="H2649" s="154" t="s">
        <v>155</v>
      </c>
      <c r="I2649" s="154" t="s">
        <v>261</v>
      </c>
      <c r="J2649" s="156">
        <v>3368752</v>
      </c>
      <c r="K2649" s="157"/>
      <c r="L2649" s="174"/>
      <c r="N2649" s="117"/>
    </row>
    <row r="2650" spans="1:14" s="17" customFormat="1" x14ac:dyDescent="0.25">
      <c r="A2650" s="152">
        <v>44443</v>
      </c>
      <c r="B2650" s="153" t="s">
        <v>377</v>
      </c>
      <c r="C2650" s="153" t="s">
        <v>448</v>
      </c>
      <c r="D2650" s="154" t="s">
        <v>466</v>
      </c>
      <c r="E2650" s="154" t="s">
        <v>104</v>
      </c>
      <c r="F2650" s="154" t="s">
        <v>109</v>
      </c>
      <c r="G2650" s="155" t="str">
        <f>VLOOKUP(Repository_table[[#This Row],[Country of Destination]],$T$11:$U$47,2,)</f>
        <v>East Asia and Pacific</v>
      </c>
      <c r="H2650" s="154" t="s">
        <v>235</v>
      </c>
      <c r="I2650" s="154" t="s">
        <v>378</v>
      </c>
      <c r="J2650" s="156">
        <v>3381895</v>
      </c>
      <c r="K2650" s="157"/>
      <c r="L2650" s="174"/>
      <c r="N2650" s="117"/>
    </row>
    <row r="2651" spans="1:14" s="17" customFormat="1" x14ac:dyDescent="0.25">
      <c r="A2651" s="152">
        <v>44443</v>
      </c>
      <c r="B2651" s="153" t="s">
        <v>58</v>
      </c>
      <c r="C2651" s="153" t="s">
        <v>58</v>
      </c>
      <c r="D2651" s="154" t="s">
        <v>243</v>
      </c>
      <c r="E2651" s="154" t="s">
        <v>104</v>
      </c>
      <c r="F2651" s="154" t="s">
        <v>196</v>
      </c>
      <c r="G2651" s="155" t="str">
        <f>VLOOKUP(Repository_table[[#This Row],[Country of Destination]],$T$11:$U$47,2,)</f>
        <v>Europe and Central Asia</v>
      </c>
      <c r="H2651" s="154" t="s">
        <v>489</v>
      </c>
      <c r="I2651" s="154" t="s">
        <v>261</v>
      </c>
      <c r="J2651" s="156">
        <v>3458228</v>
      </c>
      <c r="K2651" s="157"/>
      <c r="L2651" s="174"/>
      <c r="N2651" s="117"/>
    </row>
    <row r="2652" spans="1:14" s="17" customFormat="1" x14ac:dyDescent="0.25">
      <c r="A2652" s="152">
        <v>44444</v>
      </c>
      <c r="B2652" s="153" t="s">
        <v>511</v>
      </c>
      <c r="C2652" s="153" t="s">
        <v>203</v>
      </c>
      <c r="D2652" s="154" t="s">
        <v>253</v>
      </c>
      <c r="E2652" s="154" t="s">
        <v>104</v>
      </c>
      <c r="F2652" s="154" t="s">
        <v>65</v>
      </c>
      <c r="G2652" s="155" t="str">
        <f>VLOOKUP(Repository_table[[#This Row],[Country of Destination]],$T$11:$U$47,2,)</f>
        <v>South Asia</v>
      </c>
      <c r="H2652" s="154" t="s">
        <v>565</v>
      </c>
      <c r="I2652" s="154" t="s">
        <v>254</v>
      </c>
      <c r="J2652" s="156">
        <v>3202309</v>
      </c>
      <c r="K2652" s="157"/>
      <c r="L2652" s="174"/>
      <c r="N2652" s="117"/>
    </row>
    <row r="2653" spans="1:14" s="17" customFormat="1" ht="25" x14ac:dyDescent="0.25">
      <c r="A2653" s="152">
        <v>44444</v>
      </c>
      <c r="B2653" s="153" t="s">
        <v>424</v>
      </c>
      <c r="C2653" s="153" t="s">
        <v>449</v>
      </c>
      <c r="D2653" s="154" t="s">
        <v>450</v>
      </c>
      <c r="E2653" s="154" t="s">
        <v>104</v>
      </c>
      <c r="F2653" s="154" t="s">
        <v>109</v>
      </c>
      <c r="G2653" s="155" t="str">
        <f>VLOOKUP(Repository_table[[#This Row],[Country of Destination]],$T$11:$U$47,2,)</f>
        <v>East Asia and Pacific</v>
      </c>
      <c r="H2653" s="154" t="s">
        <v>287</v>
      </c>
      <c r="I2653" s="154" t="s">
        <v>421</v>
      </c>
      <c r="J2653" s="156">
        <v>3431790</v>
      </c>
      <c r="K2653" s="157"/>
      <c r="L2653" s="174"/>
      <c r="N2653" s="117"/>
    </row>
    <row r="2654" spans="1:14" s="17" customFormat="1" x14ac:dyDescent="0.25">
      <c r="A2654" s="152">
        <v>44444</v>
      </c>
      <c r="B2654" s="153" t="s">
        <v>58</v>
      </c>
      <c r="C2654" s="153" t="s">
        <v>58</v>
      </c>
      <c r="D2654" s="154" t="s">
        <v>243</v>
      </c>
      <c r="E2654" s="154" t="s">
        <v>104</v>
      </c>
      <c r="F2654" s="154" t="s">
        <v>78</v>
      </c>
      <c r="G2654" s="155" t="str">
        <f>VLOOKUP(Repository_table[[#This Row],[Country of Destination]],$T$11:$U$47,2,)</f>
        <v>East Asia and Pacific</v>
      </c>
      <c r="H2654" s="154" t="s">
        <v>569</v>
      </c>
      <c r="I2654" s="154" t="s">
        <v>261</v>
      </c>
      <c r="J2654" s="156">
        <v>248734</v>
      </c>
      <c r="K2654" s="157"/>
      <c r="L2654" s="174"/>
      <c r="N2654" s="117"/>
    </row>
    <row r="2655" spans="1:14" s="17" customFormat="1" x14ac:dyDescent="0.25">
      <c r="A2655" s="152">
        <v>44444</v>
      </c>
      <c r="B2655" s="153" t="s">
        <v>58</v>
      </c>
      <c r="C2655" s="153" t="s">
        <v>58</v>
      </c>
      <c r="D2655" s="154" t="s">
        <v>243</v>
      </c>
      <c r="E2655" s="154" t="s">
        <v>104</v>
      </c>
      <c r="F2655" s="154" t="s">
        <v>78</v>
      </c>
      <c r="G2655" s="155" t="str">
        <f>VLOOKUP(Repository_table[[#This Row],[Country of Destination]],$T$11:$U$47,2,)</f>
        <v>East Asia and Pacific</v>
      </c>
      <c r="H2655" s="154" t="s">
        <v>569</v>
      </c>
      <c r="I2655" s="154" t="s">
        <v>261</v>
      </c>
      <c r="J2655" s="156">
        <v>3276617</v>
      </c>
      <c r="K2655" s="157"/>
      <c r="L2655" s="174"/>
      <c r="N2655" s="117"/>
    </row>
    <row r="2656" spans="1:14" s="17" customFormat="1" ht="25" x14ac:dyDescent="0.25">
      <c r="A2656" s="152">
        <v>44445</v>
      </c>
      <c r="B2656" s="153" t="s">
        <v>292</v>
      </c>
      <c r="C2656" s="153" t="s">
        <v>293</v>
      </c>
      <c r="D2656" s="154" t="s">
        <v>393</v>
      </c>
      <c r="E2656" s="154" t="s">
        <v>104</v>
      </c>
      <c r="F2656" s="154" t="s">
        <v>169</v>
      </c>
      <c r="G2656" s="155" t="str">
        <f>VLOOKUP(Repository_table[[#This Row],[Country of Destination]],$T$11:$U$47,2,)</f>
        <v>Latin America and the Caribbean</v>
      </c>
      <c r="H2656" s="154" t="s">
        <v>468</v>
      </c>
      <c r="I2656" s="154" t="s">
        <v>296</v>
      </c>
      <c r="J2656" s="156">
        <v>3707057</v>
      </c>
      <c r="K2656" s="157"/>
      <c r="L2656" s="174"/>
      <c r="N2656" s="117"/>
    </row>
    <row r="2657" spans="1:14" s="17" customFormat="1" x14ac:dyDescent="0.25">
      <c r="A2657" s="152">
        <v>44445</v>
      </c>
      <c r="B2657" s="153" t="s">
        <v>58</v>
      </c>
      <c r="C2657" s="153" t="s">
        <v>58</v>
      </c>
      <c r="D2657" s="154" t="s">
        <v>243</v>
      </c>
      <c r="E2657" s="154" t="s">
        <v>104</v>
      </c>
      <c r="F2657" s="154" t="s">
        <v>232</v>
      </c>
      <c r="G2657" s="155" t="str">
        <f>VLOOKUP(Repository_table[[#This Row],[Country of Destination]],$T$11:$U$47,2,)</f>
        <v>Europe and Central Asia</v>
      </c>
      <c r="H2657" s="154" t="s">
        <v>512</v>
      </c>
      <c r="I2657" s="154" t="s">
        <v>261</v>
      </c>
      <c r="J2657" s="156">
        <v>3248858</v>
      </c>
      <c r="K2657" s="157"/>
      <c r="L2657" s="174"/>
      <c r="N2657" s="117"/>
    </row>
    <row r="2658" spans="1:14" s="17" customFormat="1" x14ac:dyDescent="0.25">
      <c r="A2658" s="152">
        <v>44446</v>
      </c>
      <c r="B2658" s="153" t="s">
        <v>377</v>
      </c>
      <c r="C2658" s="153" t="s">
        <v>447</v>
      </c>
      <c r="D2658" s="154" t="s">
        <v>404</v>
      </c>
      <c r="E2658" s="154" t="s">
        <v>104</v>
      </c>
      <c r="F2658" s="154" t="s">
        <v>189</v>
      </c>
      <c r="G2658" s="155" t="str">
        <f>VLOOKUP(Repository_table[[#This Row],[Country of Destination]],$T$11:$U$47,2,)</f>
        <v>Europe and Central Asia</v>
      </c>
      <c r="H2658" s="154" t="s">
        <v>199</v>
      </c>
      <c r="I2658" s="154" t="s">
        <v>378</v>
      </c>
      <c r="J2658" s="156">
        <v>3684362</v>
      </c>
      <c r="K2658" s="157"/>
      <c r="L2658" s="174"/>
      <c r="N2658" s="117"/>
    </row>
    <row r="2659" spans="1:14" s="17" customFormat="1" ht="25" x14ac:dyDescent="0.25">
      <c r="A2659" s="152">
        <v>44446</v>
      </c>
      <c r="B2659" s="153" t="s">
        <v>292</v>
      </c>
      <c r="C2659" s="153" t="s">
        <v>293</v>
      </c>
      <c r="D2659" s="154" t="s">
        <v>393</v>
      </c>
      <c r="E2659" s="154" t="s">
        <v>104</v>
      </c>
      <c r="F2659" s="154" t="s">
        <v>232</v>
      </c>
      <c r="G2659" s="155" t="str">
        <f>VLOOKUP(Repository_table[[#This Row],[Country of Destination]],$T$11:$U$47,2,)</f>
        <v>Europe and Central Asia</v>
      </c>
      <c r="H2659" s="154" t="s">
        <v>440</v>
      </c>
      <c r="I2659" s="154" t="s">
        <v>296</v>
      </c>
      <c r="J2659" s="156">
        <v>2911794</v>
      </c>
      <c r="K2659" s="157"/>
      <c r="L2659" s="174"/>
      <c r="N2659" s="117"/>
    </row>
    <row r="2660" spans="1:14" s="17" customFormat="1" ht="25" x14ac:dyDescent="0.25">
      <c r="A2660" s="152">
        <v>44446</v>
      </c>
      <c r="B2660" s="153" t="s">
        <v>424</v>
      </c>
      <c r="C2660" s="153" t="s">
        <v>449</v>
      </c>
      <c r="D2660" s="154" t="s">
        <v>450</v>
      </c>
      <c r="E2660" s="154" t="s">
        <v>104</v>
      </c>
      <c r="F2660" s="154" t="s">
        <v>193</v>
      </c>
      <c r="G2660" s="155" t="str">
        <f>VLOOKUP(Repository_table[[#This Row],[Country of Destination]],$T$11:$U$47,2,)</f>
        <v>Latin America and the Caribbean</v>
      </c>
      <c r="H2660" s="154" t="s">
        <v>397</v>
      </c>
      <c r="I2660" s="154" t="s">
        <v>421</v>
      </c>
      <c r="J2660" s="156">
        <v>435978</v>
      </c>
      <c r="K2660" s="157"/>
      <c r="L2660" s="174" t="s">
        <v>57</v>
      </c>
      <c r="N2660" s="117"/>
    </row>
    <row r="2661" spans="1:14" s="17" customFormat="1" ht="25" x14ac:dyDescent="0.25">
      <c r="A2661" s="152">
        <v>44446</v>
      </c>
      <c r="B2661" s="153" t="s">
        <v>424</v>
      </c>
      <c r="C2661" s="153" t="s">
        <v>449</v>
      </c>
      <c r="D2661" s="154" t="s">
        <v>533</v>
      </c>
      <c r="E2661" s="154" t="s">
        <v>104</v>
      </c>
      <c r="F2661" s="154" t="s">
        <v>213</v>
      </c>
      <c r="G2661" s="155" t="str">
        <f>VLOOKUP(Repository_table[[#This Row],[Country of Destination]],$T$11:$U$47,2,)</f>
        <v>Middle East and North Africa</v>
      </c>
      <c r="H2661" s="154" t="s">
        <v>397</v>
      </c>
      <c r="I2661" s="154" t="s">
        <v>421</v>
      </c>
      <c r="J2661" s="156">
        <v>2854755</v>
      </c>
      <c r="K2661" s="157"/>
      <c r="L2661" s="174" t="s">
        <v>57</v>
      </c>
      <c r="N2661" s="117"/>
    </row>
    <row r="2662" spans="1:14" s="17" customFormat="1" x14ac:dyDescent="0.25">
      <c r="A2662" s="152">
        <v>44446</v>
      </c>
      <c r="B2662" s="153" t="s">
        <v>58</v>
      </c>
      <c r="C2662" s="153" t="s">
        <v>58</v>
      </c>
      <c r="D2662" s="154" t="s">
        <v>390</v>
      </c>
      <c r="E2662" s="154" t="s">
        <v>104</v>
      </c>
      <c r="F2662" s="154" t="s">
        <v>65</v>
      </c>
      <c r="G2662" s="155" t="str">
        <f>VLOOKUP(Repository_table[[#This Row],[Country of Destination]],$T$11:$U$47,2,)</f>
        <v>South Asia</v>
      </c>
      <c r="H2662" s="154" t="s">
        <v>372</v>
      </c>
      <c r="I2662" s="154" t="s">
        <v>261</v>
      </c>
      <c r="J2662" s="156">
        <v>3658608</v>
      </c>
      <c r="K2662" s="157"/>
      <c r="L2662" s="174"/>
      <c r="N2662" s="117"/>
    </row>
    <row r="2663" spans="1:14" s="17" customFormat="1" x14ac:dyDescent="0.25">
      <c r="A2663" s="152">
        <v>44447</v>
      </c>
      <c r="B2663" s="153" t="s">
        <v>377</v>
      </c>
      <c r="C2663" s="153" t="s">
        <v>447</v>
      </c>
      <c r="D2663" s="154" t="s">
        <v>404</v>
      </c>
      <c r="E2663" s="154" t="s">
        <v>104</v>
      </c>
      <c r="F2663" s="154" t="s">
        <v>217</v>
      </c>
      <c r="G2663" s="155" t="str">
        <f>VLOOKUP(Repository_table[[#This Row],[Country of Destination]],$T$11:$U$47,2,)</f>
        <v>Middle East and North Africa</v>
      </c>
      <c r="H2663" s="154" t="s">
        <v>284</v>
      </c>
      <c r="I2663" s="154" t="s">
        <v>378</v>
      </c>
      <c r="J2663" s="156">
        <v>3367073</v>
      </c>
      <c r="K2663" s="157"/>
      <c r="L2663" s="174"/>
      <c r="N2663" s="117"/>
    </row>
    <row r="2664" spans="1:14" s="17" customFormat="1" ht="25" x14ac:dyDescent="0.25">
      <c r="A2664" s="152">
        <v>44447</v>
      </c>
      <c r="B2664" s="153" t="s">
        <v>424</v>
      </c>
      <c r="C2664" s="153" t="s">
        <v>449</v>
      </c>
      <c r="D2664" s="154" t="s">
        <v>533</v>
      </c>
      <c r="E2664" s="154" t="s">
        <v>104</v>
      </c>
      <c r="F2664" s="154" t="s">
        <v>65</v>
      </c>
      <c r="G2664" s="155" t="str">
        <f>VLOOKUP(Repository_table[[#This Row],[Country of Destination]],$T$11:$U$47,2,)</f>
        <v>South Asia</v>
      </c>
      <c r="H2664" s="154" t="s">
        <v>307</v>
      </c>
      <c r="I2664" s="154" t="s">
        <v>421</v>
      </c>
      <c r="J2664" s="156">
        <v>3690175</v>
      </c>
      <c r="K2664" s="157"/>
      <c r="L2664" s="174"/>
      <c r="N2664" s="117"/>
    </row>
    <row r="2665" spans="1:14" s="17" customFormat="1" x14ac:dyDescent="0.25">
      <c r="A2665" s="152">
        <v>44447</v>
      </c>
      <c r="B2665" s="153" t="s">
        <v>58</v>
      </c>
      <c r="C2665" s="153" t="s">
        <v>58</v>
      </c>
      <c r="D2665" s="154" t="s">
        <v>242</v>
      </c>
      <c r="E2665" s="154" t="s">
        <v>104</v>
      </c>
      <c r="F2665" s="154" t="s">
        <v>109</v>
      </c>
      <c r="G2665" s="155" t="str">
        <f>VLOOKUP(Repository_table[[#This Row],[Country of Destination]],$T$11:$U$47,2,)</f>
        <v>East Asia and Pacific</v>
      </c>
      <c r="H2665" s="154" t="s">
        <v>501</v>
      </c>
      <c r="I2665" s="154" t="s">
        <v>261</v>
      </c>
      <c r="J2665" s="156">
        <v>3675121</v>
      </c>
      <c r="K2665" s="157"/>
      <c r="L2665" s="174"/>
      <c r="N2665" s="117"/>
    </row>
    <row r="2666" spans="1:14" s="17" customFormat="1" x14ac:dyDescent="0.25">
      <c r="A2666" s="152">
        <v>44448</v>
      </c>
      <c r="B2666" s="153" t="s">
        <v>58</v>
      </c>
      <c r="C2666" s="153" t="s">
        <v>58</v>
      </c>
      <c r="D2666" s="154" t="s">
        <v>390</v>
      </c>
      <c r="E2666" s="154" t="s">
        <v>104</v>
      </c>
      <c r="F2666" s="154" t="s">
        <v>232</v>
      </c>
      <c r="G2666" s="155" t="str">
        <f>VLOOKUP(Repository_table[[#This Row],[Country of Destination]],$T$11:$U$47,2,)</f>
        <v>Europe and Central Asia</v>
      </c>
      <c r="H2666" s="154" t="s">
        <v>571</v>
      </c>
      <c r="I2666" s="154" t="s">
        <v>261</v>
      </c>
      <c r="J2666" s="156">
        <v>3715175</v>
      </c>
      <c r="K2666" s="157"/>
      <c r="L2666" s="174"/>
      <c r="N2666" s="117"/>
    </row>
    <row r="2667" spans="1:14" s="17" customFormat="1" x14ac:dyDescent="0.25">
      <c r="A2667" s="152">
        <v>44449</v>
      </c>
      <c r="B2667" s="153" t="s">
        <v>377</v>
      </c>
      <c r="C2667" s="153" t="s">
        <v>447</v>
      </c>
      <c r="D2667" s="154" t="s">
        <v>404</v>
      </c>
      <c r="E2667" s="154" t="s">
        <v>104</v>
      </c>
      <c r="F2667" s="154" t="s">
        <v>69</v>
      </c>
      <c r="G2667" s="155" t="str">
        <f>VLOOKUP(Repository_table[[#This Row],[Country of Destination]],$T$11:$U$47,2,)</f>
        <v>East Asia and Pacific</v>
      </c>
      <c r="H2667" s="154" t="s">
        <v>589</v>
      </c>
      <c r="I2667" s="154" t="s">
        <v>378</v>
      </c>
      <c r="J2667" s="156">
        <v>3674115</v>
      </c>
      <c r="K2667" s="157"/>
      <c r="L2667" s="174"/>
      <c r="N2667" s="117"/>
    </row>
    <row r="2668" spans="1:14" s="17" customFormat="1" ht="25" x14ac:dyDescent="0.25">
      <c r="A2668" s="152">
        <v>44449</v>
      </c>
      <c r="B2668" s="153" t="s">
        <v>292</v>
      </c>
      <c r="C2668" s="153" t="s">
        <v>293</v>
      </c>
      <c r="D2668" s="154" t="s">
        <v>393</v>
      </c>
      <c r="E2668" s="154" t="s">
        <v>104</v>
      </c>
      <c r="F2668" s="154" t="s">
        <v>169</v>
      </c>
      <c r="G2668" s="155" t="str">
        <f>VLOOKUP(Repository_table[[#This Row],[Country of Destination]],$T$11:$U$47,2,)</f>
        <v>Latin America and the Caribbean</v>
      </c>
      <c r="H2668" s="154" t="s">
        <v>123</v>
      </c>
      <c r="I2668" s="154" t="s">
        <v>296</v>
      </c>
      <c r="J2668" s="156">
        <v>2949342</v>
      </c>
      <c r="K2668" s="157"/>
      <c r="L2668" s="174"/>
      <c r="N2668" s="117"/>
    </row>
    <row r="2669" spans="1:14" s="17" customFormat="1" ht="25" x14ac:dyDescent="0.25">
      <c r="A2669" s="152">
        <v>44449</v>
      </c>
      <c r="B2669" s="153" t="s">
        <v>424</v>
      </c>
      <c r="C2669" s="153" t="s">
        <v>449</v>
      </c>
      <c r="D2669" s="154" t="s">
        <v>533</v>
      </c>
      <c r="E2669" s="154" t="s">
        <v>104</v>
      </c>
      <c r="F2669" s="154" t="s">
        <v>112</v>
      </c>
      <c r="G2669" s="155" t="str">
        <f>VLOOKUP(Repository_table[[#This Row],[Country of Destination]],$T$11:$U$47,2,)</f>
        <v>South Asia</v>
      </c>
      <c r="H2669" s="154" t="s">
        <v>498</v>
      </c>
      <c r="I2669" s="154" t="s">
        <v>421</v>
      </c>
      <c r="J2669" s="156">
        <v>3352988</v>
      </c>
      <c r="K2669" s="157"/>
      <c r="L2669" s="174"/>
      <c r="N2669" s="117"/>
    </row>
    <row r="2670" spans="1:14" s="17" customFormat="1" x14ac:dyDescent="0.25">
      <c r="A2670" s="152">
        <v>44449</v>
      </c>
      <c r="B2670" s="153" t="s">
        <v>58</v>
      </c>
      <c r="C2670" s="153" t="s">
        <v>58</v>
      </c>
      <c r="D2670" s="154" t="s">
        <v>243</v>
      </c>
      <c r="E2670" s="154" t="s">
        <v>104</v>
      </c>
      <c r="F2670" s="154" t="s">
        <v>189</v>
      </c>
      <c r="G2670" s="155" t="str">
        <f>VLOOKUP(Repository_table[[#This Row],[Country of Destination]],$T$11:$U$47,2,)</f>
        <v>Europe and Central Asia</v>
      </c>
      <c r="H2670" s="154" t="s">
        <v>567</v>
      </c>
      <c r="I2670" s="154" t="s">
        <v>261</v>
      </c>
      <c r="J2670" s="156">
        <v>2893357</v>
      </c>
      <c r="K2670" s="157"/>
      <c r="L2670" s="174"/>
      <c r="N2670" s="117"/>
    </row>
    <row r="2671" spans="1:14" s="17" customFormat="1" x14ac:dyDescent="0.25">
      <c r="A2671" s="152">
        <v>44449</v>
      </c>
      <c r="B2671" s="153" t="s">
        <v>453</v>
      </c>
      <c r="C2671" s="153" t="s">
        <v>86</v>
      </c>
      <c r="D2671" s="154" t="s">
        <v>515</v>
      </c>
      <c r="E2671" s="154" t="s">
        <v>104</v>
      </c>
      <c r="F2671" s="154" t="s">
        <v>108</v>
      </c>
      <c r="G2671" s="155" t="str">
        <f>VLOOKUP(Repository_table[[#This Row],[Country of Destination]],$T$11:$U$47,2,)</f>
        <v>Latin America and the Caribbean</v>
      </c>
      <c r="H2671" s="154" t="s">
        <v>133</v>
      </c>
      <c r="I2671" s="154" t="s">
        <v>297</v>
      </c>
      <c r="J2671" s="156">
        <v>2955328</v>
      </c>
      <c r="K2671" s="157"/>
      <c r="L2671" s="174"/>
      <c r="N2671" s="117"/>
    </row>
    <row r="2672" spans="1:14" s="17" customFormat="1" ht="25" x14ac:dyDescent="0.25">
      <c r="A2672" s="152">
        <v>44450</v>
      </c>
      <c r="B2672" s="153" t="s">
        <v>292</v>
      </c>
      <c r="C2672" s="153" t="s">
        <v>293</v>
      </c>
      <c r="D2672" s="154" t="s">
        <v>394</v>
      </c>
      <c r="E2672" s="154" t="s">
        <v>104</v>
      </c>
      <c r="F2672" s="154" t="s">
        <v>109</v>
      </c>
      <c r="G2672" s="155" t="str">
        <f>VLOOKUP(Repository_table[[#This Row],[Country of Destination]],$T$11:$U$47,2,)</f>
        <v>East Asia and Pacific</v>
      </c>
      <c r="H2672" s="154" t="s">
        <v>562</v>
      </c>
      <c r="I2672" s="154" t="s">
        <v>296</v>
      </c>
      <c r="J2672" s="156">
        <v>3573438</v>
      </c>
      <c r="K2672" s="157"/>
      <c r="L2672" s="174"/>
      <c r="N2672" s="117"/>
    </row>
    <row r="2673" spans="1:14" s="17" customFormat="1" x14ac:dyDescent="0.25">
      <c r="A2673" s="152">
        <v>44450</v>
      </c>
      <c r="B2673" s="153" t="s">
        <v>58</v>
      </c>
      <c r="C2673" s="153" t="s">
        <v>58</v>
      </c>
      <c r="D2673" s="154" t="s">
        <v>243</v>
      </c>
      <c r="E2673" s="154" t="s">
        <v>104</v>
      </c>
      <c r="F2673" s="154" t="s">
        <v>267</v>
      </c>
      <c r="G2673" s="155" t="str">
        <f>VLOOKUP(Repository_table[[#This Row],[Country of Destination]],$T$11:$U$47,2,)</f>
        <v>Latin America and the Caribbean</v>
      </c>
      <c r="H2673" s="154" t="s">
        <v>367</v>
      </c>
      <c r="I2673" s="154" t="s">
        <v>261</v>
      </c>
      <c r="J2673" s="156">
        <v>2930718</v>
      </c>
      <c r="K2673" s="157"/>
      <c r="L2673" s="174"/>
      <c r="N2673" s="117"/>
    </row>
    <row r="2674" spans="1:14" s="17" customFormat="1" ht="25" x14ac:dyDescent="0.25">
      <c r="A2674" s="152">
        <v>44451</v>
      </c>
      <c r="B2674" s="153" t="s">
        <v>292</v>
      </c>
      <c r="C2674" s="153" t="s">
        <v>293</v>
      </c>
      <c r="D2674" s="154" t="s">
        <v>393</v>
      </c>
      <c r="E2674" s="154" t="s">
        <v>104</v>
      </c>
      <c r="F2674" s="154" t="s">
        <v>105</v>
      </c>
      <c r="G2674" s="155" t="str">
        <f>VLOOKUP(Repository_table[[#This Row],[Country of Destination]],$T$11:$U$47,2,)</f>
        <v>Europe and Central Asia</v>
      </c>
      <c r="H2674" s="154" t="s">
        <v>422</v>
      </c>
      <c r="I2674" s="154" t="s">
        <v>296</v>
      </c>
      <c r="J2674" s="156">
        <v>3123663</v>
      </c>
      <c r="K2674" s="157"/>
      <c r="L2674" s="174"/>
      <c r="N2674" s="117"/>
    </row>
    <row r="2675" spans="1:14" s="17" customFormat="1" ht="25" x14ac:dyDescent="0.25">
      <c r="A2675" s="152">
        <v>44451</v>
      </c>
      <c r="B2675" s="153" t="s">
        <v>424</v>
      </c>
      <c r="C2675" s="153" t="s">
        <v>449</v>
      </c>
      <c r="D2675" s="154" t="s">
        <v>533</v>
      </c>
      <c r="E2675" s="154" t="s">
        <v>104</v>
      </c>
      <c r="F2675" s="154" t="s">
        <v>78</v>
      </c>
      <c r="G2675" s="155" t="str">
        <f>VLOOKUP(Repository_table[[#This Row],[Country of Destination]],$T$11:$U$47,2,)</f>
        <v>East Asia and Pacific</v>
      </c>
      <c r="H2675" s="154" t="s">
        <v>590</v>
      </c>
      <c r="I2675" s="154" t="s">
        <v>421</v>
      </c>
      <c r="J2675" s="156">
        <v>3272603</v>
      </c>
      <c r="K2675" s="157"/>
      <c r="L2675" s="174"/>
      <c r="N2675" s="117"/>
    </row>
    <row r="2676" spans="1:14" s="17" customFormat="1" x14ac:dyDescent="0.25">
      <c r="A2676" s="152">
        <v>44451</v>
      </c>
      <c r="B2676" s="153" t="s">
        <v>58</v>
      </c>
      <c r="C2676" s="153" t="s">
        <v>58</v>
      </c>
      <c r="D2676" s="154" t="s">
        <v>390</v>
      </c>
      <c r="E2676" s="154" t="s">
        <v>104</v>
      </c>
      <c r="F2676" s="154" t="s">
        <v>108</v>
      </c>
      <c r="G2676" s="155" t="str">
        <f>VLOOKUP(Repository_table[[#This Row],[Country of Destination]],$T$11:$U$47,2,)</f>
        <v>Latin America and the Caribbean</v>
      </c>
      <c r="H2676" s="154" t="s">
        <v>547</v>
      </c>
      <c r="I2676" s="154" t="s">
        <v>261</v>
      </c>
      <c r="J2676" s="156">
        <v>3579593</v>
      </c>
      <c r="K2676" s="157"/>
      <c r="L2676" s="174"/>
      <c r="N2676" s="117"/>
    </row>
    <row r="2677" spans="1:14" s="17" customFormat="1" x14ac:dyDescent="0.25">
      <c r="A2677" s="152">
        <v>44452</v>
      </c>
      <c r="B2677" s="153" t="s">
        <v>377</v>
      </c>
      <c r="C2677" s="153" t="s">
        <v>448</v>
      </c>
      <c r="D2677" s="154" t="s">
        <v>404</v>
      </c>
      <c r="E2677" s="154" t="s">
        <v>104</v>
      </c>
      <c r="F2677" s="154" t="s">
        <v>69</v>
      </c>
      <c r="G2677" s="155" t="str">
        <f>VLOOKUP(Repository_table[[#This Row],[Country of Destination]],$T$11:$U$47,2,)</f>
        <v>East Asia and Pacific</v>
      </c>
      <c r="H2677" s="154" t="s">
        <v>295</v>
      </c>
      <c r="I2677" s="154" t="s">
        <v>378</v>
      </c>
      <c r="J2677" s="156">
        <v>3668867</v>
      </c>
      <c r="K2677" s="157"/>
      <c r="L2677" s="174"/>
      <c r="N2677" s="117"/>
    </row>
    <row r="2678" spans="1:14" s="17" customFormat="1" x14ac:dyDescent="0.25">
      <c r="A2678" s="152">
        <v>44452</v>
      </c>
      <c r="B2678" s="153" t="s">
        <v>511</v>
      </c>
      <c r="C2678" s="153" t="s">
        <v>204</v>
      </c>
      <c r="D2678" s="154" t="s">
        <v>253</v>
      </c>
      <c r="E2678" s="154" t="s">
        <v>104</v>
      </c>
      <c r="F2678" s="154" t="s">
        <v>65</v>
      </c>
      <c r="G2678" s="155" t="str">
        <f>VLOOKUP(Repository_table[[#This Row],[Country of Destination]],$T$11:$U$47,2,)</f>
        <v>South Asia</v>
      </c>
      <c r="H2678" s="154" t="s">
        <v>520</v>
      </c>
      <c r="I2678" s="154" t="s">
        <v>254</v>
      </c>
      <c r="J2678" s="156">
        <v>3398579</v>
      </c>
      <c r="K2678" s="157"/>
      <c r="L2678" s="174"/>
      <c r="N2678" s="117"/>
    </row>
    <row r="2679" spans="1:14" s="17" customFormat="1" ht="25" x14ac:dyDescent="0.25">
      <c r="A2679" s="152">
        <v>44452</v>
      </c>
      <c r="B2679" s="153" t="s">
        <v>424</v>
      </c>
      <c r="C2679" s="153" t="s">
        <v>449</v>
      </c>
      <c r="D2679" s="154" t="s">
        <v>533</v>
      </c>
      <c r="E2679" s="154" t="s">
        <v>104</v>
      </c>
      <c r="F2679" s="154" t="s">
        <v>217</v>
      </c>
      <c r="G2679" s="155" t="str">
        <f>VLOOKUP(Repository_table[[#This Row],[Country of Destination]],$T$11:$U$47,2,)</f>
        <v>Middle East and North Africa</v>
      </c>
      <c r="H2679" s="154" t="s">
        <v>128</v>
      </c>
      <c r="I2679" s="154" t="s">
        <v>421</v>
      </c>
      <c r="J2679" s="156">
        <v>3279833</v>
      </c>
      <c r="K2679" s="157"/>
      <c r="L2679" s="174"/>
      <c r="N2679" s="117"/>
    </row>
    <row r="2680" spans="1:14" s="17" customFormat="1" x14ac:dyDescent="0.25">
      <c r="A2680" s="152">
        <v>44452</v>
      </c>
      <c r="B2680" s="153" t="s">
        <v>58</v>
      </c>
      <c r="C2680" s="153" t="s">
        <v>58</v>
      </c>
      <c r="D2680" s="154" t="s">
        <v>407</v>
      </c>
      <c r="E2680" s="154" t="s">
        <v>104</v>
      </c>
      <c r="F2680" s="154" t="s">
        <v>169</v>
      </c>
      <c r="G2680" s="155" t="str">
        <f>VLOOKUP(Repository_table[[#This Row],[Country of Destination]],$T$11:$U$47,2,)</f>
        <v>Latin America and the Caribbean</v>
      </c>
      <c r="H2680" s="154" t="s">
        <v>559</v>
      </c>
      <c r="I2680" s="154" t="s">
        <v>261</v>
      </c>
      <c r="J2680" s="156">
        <v>3643244</v>
      </c>
      <c r="K2680" s="157"/>
      <c r="L2680" s="174"/>
      <c r="N2680" s="117"/>
    </row>
    <row r="2681" spans="1:14" s="17" customFormat="1" ht="25" x14ac:dyDescent="0.25">
      <c r="A2681" s="152">
        <v>44453</v>
      </c>
      <c r="B2681" s="153" t="s">
        <v>292</v>
      </c>
      <c r="C2681" s="153" t="s">
        <v>293</v>
      </c>
      <c r="D2681" s="154" t="s">
        <v>394</v>
      </c>
      <c r="E2681" s="154" t="s">
        <v>104</v>
      </c>
      <c r="F2681" s="154" t="s">
        <v>109</v>
      </c>
      <c r="G2681" s="155" t="str">
        <f>VLOOKUP(Repository_table[[#This Row],[Country of Destination]],$T$11:$U$47,2,)</f>
        <v>East Asia and Pacific</v>
      </c>
      <c r="H2681" s="154" t="s">
        <v>205</v>
      </c>
      <c r="I2681" s="154" t="s">
        <v>296</v>
      </c>
      <c r="J2681" s="156">
        <v>3308454</v>
      </c>
      <c r="K2681" s="157"/>
      <c r="L2681" s="174"/>
      <c r="N2681" s="117"/>
    </row>
    <row r="2682" spans="1:14" s="17" customFormat="1" x14ac:dyDescent="0.25">
      <c r="A2682" s="152">
        <v>44454</v>
      </c>
      <c r="B2682" s="153" t="s">
        <v>58</v>
      </c>
      <c r="C2682" s="153" t="s">
        <v>58</v>
      </c>
      <c r="D2682" s="154" t="s">
        <v>390</v>
      </c>
      <c r="E2682" s="154" t="s">
        <v>104</v>
      </c>
      <c r="F2682" s="154" t="s">
        <v>112</v>
      </c>
      <c r="G2682" s="155" t="str">
        <f>VLOOKUP(Repository_table[[#This Row],[Country of Destination]],$T$11:$U$47,2,)</f>
        <v>South Asia</v>
      </c>
      <c r="H2682" s="154" t="s">
        <v>458</v>
      </c>
      <c r="I2682" s="154" t="s">
        <v>261</v>
      </c>
      <c r="J2682" s="156">
        <v>2780300</v>
      </c>
      <c r="K2682" s="157"/>
      <c r="L2682" s="174" t="s">
        <v>57</v>
      </c>
      <c r="N2682" s="117"/>
    </row>
    <row r="2683" spans="1:14" s="17" customFormat="1" x14ac:dyDescent="0.25">
      <c r="A2683" s="152">
        <v>44454</v>
      </c>
      <c r="B2683" s="153" t="s">
        <v>58</v>
      </c>
      <c r="C2683" s="153" t="s">
        <v>58</v>
      </c>
      <c r="D2683" s="154" t="s">
        <v>390</v>
      </c>
      <c r="E2683" s="154" t="s">
        <v>104</v>
      </c>
      <c r="F2683" s="154" t="s">
        <v>105</v>
      </c>
      <c r="G2683" s="155" t="str">
        <f>VLOOKUP(Repository_table[[#This Row],[Country of Destination]],$T$11:$U$47,2,)</f>
        <v>Europe and Central Asia</v>
      </c>
      <c r="H2683" s="154" t="s">
        <v>458</v>
      </c>
      <c r="I2683" s="154" t="s">
        <v>261</v>
      </c>
      <c r="J2683" s="156">
        <v>498060</v>
      </c>
      <c r="K2683" s="157"/>
      <c r="L2683" s="174" t="s">
        <v>57</v>
      </c>
      <c r="N2683" s="117"/>
    </row>
    <row r="2684" spans="1:14" s="17" customFormat="1" ht="25" x14ac:dyDescent="0.25">
      <c r="A2684" s="152">
        <v>44455</v>
      </c>
      <c r="B2684" s="153" t="s">
        <v>292</v>
      </c>
      <c r="C2684" s="153" t="s">
        <v>293</v>
      </c>
      <c r="D2684" s="154" t="s">
        <v>393</v>
      </c>
      <c r="E2684" s="154" t="s">
        <v>104</v>
      </c>
      <c r="F2684" s="154" t="s">
        <v>169</v>
      </c>
      <c r="G2684" s="155" t="str">
        <f>VLOOKUP(Repository_table[[#This Row],[Country of Destination]],$T$11:$U$47,2,)</f>
        <v>Latin America and the Caribbean</v>
      </c>
      <c r="H2684" s="154" t="s">
        <v>438</v>
      </c>
      <c r="I2684" s="154" t="s">
        <v>296</v>
      </c>
      <c r="J2684" s="156">
        <v>3531487</v>
      </c>
      <c r="K2684" s="157"/>
      <c r="L2684" s="174"/>
      <c r="N2684" s="117"/>
    </row>
    <row r="2685" spans="1:14" s="17" customFormat="1" x14ac:dyDescent="0.25">
      <c r="A2685" s="152">
        <v>44455</v>
      </c>
      <c r="B2685" s="153" t="s">
        <v>58</v>
      </c>
      <c r="C2685" s="153" t="s">
        <v>58</v>
      </c>
      <c r="D2685" s="154" t="s">
        <v>390</v>
      </c>
      <c r="E2685" s="154" t="s">
        <v>104</v>
      </c>
      <c r="F2685" s="154" t="s">
        <v>109</v>
      </c>
      <c r="G2685" s="155" t="str">
        <f>VLOOKUP(Repository_table[[#This Row],[Country of Destination]],$T$11:$U$47,2,)</f>
        <v>East Asia and Pacific</v>
      </c>
      <c r="H2685" s="154" t="s">
        <v>152</v>
      </c>
      <c r="I2685" s="154" t="s">
        <v>261</v>
      </c>
      <c r="J2685" s="156">
        <v>3699803</v>
      </c>
      <c r="K2685" s="157"/>
      <c r="L2685" s="174"/>
      <c r="N2685" s="117"/>
    </row>
    <row r="2686" spans="1:14" s="17" customFormat="1" x14ac:dyDescent="0.25">
      <c r="A2686" s="152">
        <v>44456</v>
      </c>
      <c r="B2686" s="153" t="s">
        <v>377</v>
      </c>
      <c r="C2686" s="153" t="s">
        <v>447</v>
      </c>
      <c r="D2686" s="154" t="s">
        <v>404</v>
      </c>
      <c r="E2686" s="154" t="s">
        <v>104</v>
      </c>
      <c r="F2686" s="154" t="s">
        <v>196</v>
      </c>
      <c r="G2686" s="155" t="str">
        <f>VLOOKUP(Repository_table[[#This Row],[Country of Destination]],$T$11:$U$47,2,)</f>
        <v>Europe and Central Asia</v>
      </c>
      <c r="H2686" s="154" t="s">
        <v>344</v>
      </c>
      <c r="I2686" s="154" t="s">
        <v>378</v>
      </c>
      <c r="J2686" s="156">
        <v>3038312</v>
      </c>
      <c r="K2686" s="157"/>
      <c r="L2686" s="174"/>
      <c r="N2686" s="117"/>
    </row>
    <row r="2687" spans="1:14" s="17" customFormat="1" x14ac:dyDescent="0.25">
      <c r="A2687" s="152">
        <v>44456</v>
      </c>
      <c r="B2687" s="153" t="s">
        <v>511</v>
      </c>
      <c r="C2687" s="153" t="s">
        <v>203</v>
      </c>
      <c r="D2687" s="154" t="s">
        <v>253</v>
      </c>
      <c r="E2687" s="154" t="s">
        <v>104</v>
      </c>
      <c r="F2687" s="154" t="s">
        <v>65</v>
      </c>
      <c r="G2687" s="155" t="str">
        <f>VLOOKUP(Repository_table[[#This Row],[Country of Destination]],$T$11:$U$47,2,)</f>
        <v>South Asia</v>
      </c>
      <c r="H2687" s="154" t="s">
        <v>549</v>
      </c>
      <c r="I2687" s="154" t="s">
        <v>254</v>
      </c>
      <c r="J2687" s="156">
        <v>3790298</v>
      </c>
      <c r="K2687" s="157"/>
      <c r="L2687" s="174"/>
      <c r="N2687" s="117"/>
    </row>
    <row r="2688" spans="1:14" s="17" customFormat="1" x14ac:dyDescent="0.25">
      <c r="A2688" s="152">
        <v>44456</v>
      </c>
      <c r="B2688" s="153" t="s">
        <v>58</v>
      </c>
      <c r="C2688" s="153" t="s">
        <v>58</v>
      </c>
      <c r="D2688" s="154" t="s">
        <v>390</v>
      </c>
      <c r="E2688" s="154" t="s">
        <v>104</v>
      </c>
      <c r="F2688" s="154" t="s">
        <v>120</v>
      </c>
      <c r="G2688" s="155" t="str">
        <f>VLOOKUP(Repository_table[[#This Row],[Country of Destination]],$T$11:$U$47,2,)</f>
        <v>Europe and Central Asia</v>
      </c>
      <c r="H2688" s="154" t="s">
        <v>346</v>
      </c>
      <c r="I2688" s="154" t="s">
        <v>261</v>
      </c>
      <c r="J2688" s="156">
        <v>3099112</v>
      </c>
      <c r="K2688" s="157"/>
      <c r="L2688" s="174"/>
      <c r="N2688" s="117"/>
    </row>
    <row r="2689" spans="1:14" s="17" customFormat="1" x14ac:dyDescent="0.25">
      <c r="A2689" s="152">
        <v>44457</v>
      </c>
      <c r="B2689" s="153" t="s">
        <v>377</v>
      </c>
      <c r="C2689" s="153" t="s">
        <v>448</v>
      </c>
      <c r="D2689" s="154" t="s">
        <v>404</v>
      </c>
      <c r="E2689" s="154" t="s">
        <v>104</v>
      </c>
      <c r="F2689" s="154" t="s">
        <v>217</v>
      </c>
      <c r="G2689" s="155" t="str">
        <f>VLOOKUP(Repository_table[[#This Row],[Country of Destination]],$T$11:$U$47,2,)</f>
        <v>Middle East and North Africa</v>
      </c>
      <c r="H2689" s="154" t="s">
        <v>150</v>
      </c>
      <c r="I2689" s="154" t="s">
        <v>378</v>
      </c>
      <c r="J2689" s="156">
        <v>3686176</v>
      </c>
      <c r="K2689" s="157"/>
      <c r="L2689" s="174"/>
      <c r="N2689" s="117"/>
    </row>
    <row r="2690" spans="1:14" s="17" customFormat="1" ht="25" x14ac:dyDescent="0.25">
      <c r="A2690" s="152">
        <v>44457</v>
      </c>
      <c r="B2690" s="153" t="s">
        <v>292</v>
      </c>
      <c r="C2690" s="153" t="s">
        <v>293</v>
      </c>
      <c r="D2690" s="154" t="s">
        <v>393</v>
      </c>
      <c r="E2690" s="154" t="s">
        <v>104</v>
      </c>
      <c r="F2690" s="154" t="s">
        <v>232</v>
      </c>
      <c r="G2690" s="155" t="str">
        <f>VLOOKUP(Repository_table[[#This Row],[Country of Destination]],$T$11:$U$47,2,)</f>
        <v>Europe and Central Asia</v>
      </c>
      <c r="H2690" s="154" t="s">
        <v>415</v>
      </c>
      <c r="I2690" s="154" t="s">
        <v>296</v>
      </c>
      <c r="J2690" s="156">
        <v>3723511</v>
      </c>
      <c r="K2690" s="157"/>
      <c r="L2690" s="174"/>
      <c r="N2690" s="117"/>
    </row>
    <row r="2691" spans="1:14" s="17" customFormat="1" x14ac:dyDescent="0.25">
      <c r="A2691" s="152">
        <v>44457</v>
      </c>
      <c r="B2691" s="153" t="s">
        <v>58</v>
      </c>
      <c r="C2691" s="153" t="s">
        <v>58</v>
      </c>
      <c r="D2691" s="154" t="s">
        <v>390</v>
      </c>
      <c r="E2691" s="154" t="s">
        <v>104</v>
      </c>
      <c r="F2691" s="154" t="s">
        <v>105</v>
      </c>
      <c r="G2691" s="155" t="str">
        <f>VLOOKUP(Repository_table[[#This Row],[Country of Destination]],$T$11:$U$47,2,)</f>
        <v>Europe and Central Asia</v>
      </c>
      <c r="H2691" s="154" t="s">
        <v>586</v>
      </c>
      <c r="I2691" s="154" t="s">
        <v>261</v>
      </c>
      <c r="J2691" s="156">
        <v>3714249</v>
      </c>
      <c r="K2691" s="157"/>
      <c r="L2691" s="174"/>
      <c r="N2691" s="117"/>
    </row>
    <row r="2692" spans="1:14" s="17" customFormat="1" x14ac:dyDescent="0.25">
      <c r="A2692" s="152">
        <v>44457</v>
      </c>
      <c r="B2692" s="153" t="s">
        <v>58</v>
      </c>
      <c r="C2692" s="153" t="s">
        <v>58</v>
      </c>
      <c r="D2692" s="154" t="s">
        <v>390</v>
      </c>
      <c r="E2692" s="154" t="s">
        <v>186</v>
      </c>
      <c r="F2692" s="154" t="s">
        <v>196</v>
      </c>
      <c r="G2692" s="155" t="str">
        <f>VLOOKUP(Repository_table[[#This Row],[Country of Destination]],$T$11:$U$47,2,)</f>
        <v>Europe and Central Asia</v>
      </c>
      <c r="H2692" s="154" t="s">
        <v>531</v>
      </c>
      <c r="I2692" s="154" t="s">
        <v>261</v>
      </c>
      <c r="J2692" s="156">
        <v>3677705</v>
      </c>
      <c r="K2692" s="157"/>
      <c r="L2692" s="174"/>
      <c r="N2692" s="117"/>
    </row>
    <row r="2693" spans="1:14" s="17" customFormat="1" ht="25" x14ac:dyDescent="0.25">
      <c r="A2693" s="152">
        <v>44458</v>
      </c>
      <c r="B2693" s="153" t="s">
        <v>292</v>
      </c>
      <c r="C2693" s="153" t="s">
        <v>293</v>
      </c>
      <c r="D2693" s="154" t="s">
        <v>393</v>
      </c>
      <c r="E2693" s="154" t="s">
        <v>104</v>
      </c>
      <c r="F2693" s="154" t="s">
        <v>352</v>
      </c>
      <c r="G2693" s="155" t="str">
        <f>VLOOKUP(Repository_table[[#This Row],[Country of Destination]],$T$11:$U$47,2,)</f>
        <v>East Asia and Pacific</v>
      </c>
      <c r="H2693" s="154" t="s">
        <v>491</v>
      </c>
      <c r="I2693" s="154" t="s">
        <v>296</v>
      </c>
      <c r="J2693" s="156">
        <v>3003600</v>
      </c>
      <c r="K2693" s="157"/>
      <c r="L2693" s="174"/>
      <c r="N2693" s="117"/>
    </row>
    <row r="2694" spans="1:14" s="17" customFormat="1" x14ac:dyDescent="0.25">
      <c r="A2694" s="152">
        <v>44458</v>
      </c>
      <c r="B2694" s="153" t="s">
        <v>511</v>
      </c>
      <c r="C2694" s="153" t="s">
        <v>204</v>
      </c>
      <c r="D2694" s="154" t="s">
        <v>253</v>
      </c>
      <c r="E2694" s="154" t="s">
        <v>104</v>
      </c>
      <c r="F2694" s="154" t="s">
        <v>105</v>
      </c>
      <c r="G2694" s="155" t="str">
        <f>VLOOKUP(Repository_table[[#This Row],[Country of Destination]],$T$11:$U$47,2,)</f>
        <v>Europe and Central Asia</v>
      </c>
      <c r="H2694" s="154" t="s">
        <v>524</v>
      </c>
      <c r="I2694" s="154" t="s">
        <v>254</v>
      </c>
      <c r="J2694" s="156">
        <v>2545106</v>
      </c>
      <c r="K2694" s="157"/>
      <c r="L2694" s="174" t="s">
        <v>57</v>
      </c>
      <c r="N2694" s="117"/>
    </row>
    <row r="2695" spans="1:14" s="17" customFormat="1" x14ac:dyDescent="0.25">
      <c r="A2695" s="152">
        <v>44458</v>
      </c>
      <c r="B2695" s="153" t="s">
        <v>511</v>
      </c>
      <c r="C2695" s="153" t="s">
        <v>204</v>
      </c>
      <c r="D2695" s="154" t="s">
        <v>253</v>
      </c>
      <c r="E2695" s="154" t="s">
        <v>104</v>
      </c>
      <c r="F2695" s="154" t="s">
        <v>294</v>
      </c>
      <c r="G2695" s="155" t="str">
        <f>VLOOKUP(Repository_table[[#This Row],[Country of Destination]],$T$11:$U$47,2,)</f>
        <v>Europe and Central Asia</v>
      </c>
      <c r="H2695" s="154" t="s">
        <v>524</v>
      </c>
      <c r="I2695" s="154" t="s">
        <v>254</v>
      </c>
      <c r="J2695" s="156">
        <v>799125</v>
      </c>
      <c r="K2695" s="157"/>
      <c r="L2695" s="174" t="s">
        <v>57</v>
      </c>
      <c r="N2695" s="117"/>
    </row>
    <row r="2696" spans="1:14" s="17" customFormat="1" x14ac:dyDescent="0.25">
      <c r="A2696" s="152">
        <v>44458</v>
      </c>
      <c r="B2696" s="153" t="s">
        <v>58</v>
      </c>
      <c r="C2696" s="153" t="s">
        <v>58</v>
      </c>
      <c r="D2696" s="154" t="s">
        <v>390</v>
      </c>
      <c r="E2696" s="154" t="s">
        <v>104</v>
      </c>
      <c r="F2696" s="154" t="s">
        <v>69</v>
      </c>
      <c r="G2696" s="155" t="str">
        <f>VLOOKUP(Repository_table[[#This Row],[Country of Destination]],$T$11:$U$47,2,)</f>
        <v>East Asia and Pacific</v>
      </c>
      <c r="H2696" s="154" t="s">
        <v>323</v>
      </c>
      <c r="I2696" s="154" t="s">
        <v>261</v>
      </c>
      <c r="J2696" s="156">
        <v>3687955</v>
      </c>
      <c r="K2696" s="157"/>
      <c r="L2696" s="174"/>
      <c r="N2696" s="117"/>
    </row>
    <row r="2697" spans="1:14" s="17" customFormat="1" x14ac:dyDescent="0.25">
      <c r="A2697" s="152">
        <v>44459</v>
      </c>
      <c r="B2697" s="153" t="s">
        <v>377</v>
      </c>
      <c r="C2697" s="153" t="s">
        <v>447</v>
      </c>
      <c r="D2697" s="154" t="s">
        <v>404</v>
      </c>
      <c r="E2697" s="154" t="s">
        <v>104</v>
      </c>
      <c r="F2697" s="154" t="s">
        <v>169</v>
      </c>
      <c r="G2697" s="155" t="str">
        <f>VLOOKUP(Repository_table[[#This Row],[Country of Destination]],$T$11:$U$47,2,)</f>
        <v>Latin America and the Caribbean</v>
      </c>
      <c r="H2697" s="154" t="s">
        <v>107</v>
      </c>
      <c r="I2697" s="154" t="s">
        <v>378</v>
      </c>
      <c r="J2697" s="156">
        <v>3665518</v>
      </c>
      <c r="K2697" s="157"/>
      <c r="L2697" s="174"/>
      <c r="N2697" s="117"/>
    </row>
    <row r="2698" spans="1:14" s="17" customFormat="1" ht="25" x14ac:dyDescent="0.25">
      <c r="A2698" s="152">
        <v>44459</v>
      </c>
      <c r="B2698" s="153" t="s">
        <v>292</v>
      </c>
      <c r="C2698" s="153" t="s">
        <v>293</v>
      </c>
      <c r="D2698" s="154" t="s">
        <v>393</v>
      </c>
      <c r="E2698" s="154" t="s">
        <v>104</v>
      </c>
      <c r="F2698" s="154" t="s">
        <v>169</v>
      </c>
      <c r="G2698" s="155" t="str">
        <f>VLOOKUP(Repository_table[[#This Row],[Country of Destination]],$T$11:$U$47,2,)</f>
        <v>Latin America and the Caribbean</v>
      </c>
      <c r="H2698" s="154" t="s">
        <v>513</v>
      </c>
      <c r="I2698" s="154" t="s">
        <v>296</v>
      </c>
      <c r="J2698" s="156">
        <v>3643081</v>
      </c>
      <c r="K2698" s="157"/>
      <c r="L2698" s="174"/>
      <c r="N2698" s="117"/>
    </row>
    <row r="2699" spans="1:14" s="17" customFormat="1" x14ac:dyDescent="0.25">
      <c r="A2699" s="152">
        <v>44459</v>
      </c>
      <c r="B2699" s="153" t="s">
        <v>58</v>
      </c>
      <c r="C2699" s="153" t="s">
        <v>58</v>
      </c>
      <c r="D2699" s="154" t="s">
        <v>390</v>
      </c>
      <c r="E2699" s="154" t="s">
        <v>104</v>
      </c>
      <c r="F2699" s="154" t="s">
        <v>69</v>
      </c>
      <c r="G2699" s="155" t="str">
        <f>VLOOKUP(Repository_table[[#This Row],[Country of Destination]],$T$11:$U$47,2,)</f>
        <v>East Asia and Pacific</v>
      </c>
      <c r="H2699" s="154" t="s">
        <v>508</v>
      </c>
      <c r="I2699" s="154" t="s">
        <v>261</v>
      </c>
      <c r="J2699" s="156">
        <v>3307921</v>
      </c>
      <c r="K2699" s="157"/>
      <c r="L2699" s="174"/>
      <c r="N2699" s="117"/>
    </row>
    <row r="2700" spans="1:14" s="17" customFormat="1" x14ac:dyDescent="0.25">
      <c r="A2700" s="152">
        <v>44459</v>
      </c>
      <c r="B2700" s="153" t="s">
        <v>453</v>
      </c>
      <c r="C2700" s="153" t="s">
        <v>86</v>
      </c>
      <c r="D2700" s="154" t="s">
        <v>516</v>
      </c>
      <c r="E2700" s="154" t="s">
        <v>104</v>
      </c>
      <c r="F2700" s="154" t="s">
        <v>231</v>
      </c>
      <c r="G2700" s="155" t="str">
        <f>VLOOKUP(Repository_table[[#This Row],[Country of Destination]],$T$11:$U$47,2,)</f>
        <v>Europe and Central Asia</v>
      </c>
      <c r="H2700" s="154" t="s">
        <v>87</v>
      </c>
      <c r="I2700" s="154" t="s">
        <v>297</v>
      </c>
      <c r="J2700" s="156">
        <v>2498478</v>
      </c>
      <c r="K2700" s="157"/>
      <c r="L2700" s="174"/>
      <c r="N2700" s="117"/>
    </row>
    <row r="2701" spans="1:14" s="17" customFormat="1" ht="25" x14ac:dyDescent="0.25">
      <c r="A2701" s="152">
        <v>44460</v>
      </c>
      <c r="B2701" s="153" t="s">
        <v>424</v>
      </c>
      <c r="C2701" s="153" t="s">
        <v>449</v>
      </c>
      <c r="D2701" s="154" t="s">
        <v>533</v>
      </c>
      <c r="E2701" s="154" t="s">
        <v>104</v>
      </c>
      <c r="F2701" s="154" t="s">
        <v>69</v>
      </c>
      <c r="G2701" s="155" t="str">
        <f>VLOOKUP(Repository_table[[#This Row],[Country of Destination]],$T$11:$U$47,2,)</f>
        <v>East Asia and Pacific</v>
      </c>
      <c r="H2701" s="154" t="s">
        <v>473</v>
      </c>
      <c r="I2701" s="154" t="s">
        <v>421</v>
      </c>
      <c r="J2701" s="156">
        <v>3177182</v>
      </c>
      <c r="K2701" s="157"/>
      <c r="L2701" s="174"/>
      <c r="N2701" s="117"/>
    </row>
    <row r="2702" spans="1:14" s="17" customFormat="1" x14ac:dyDescent="0.25">
      <c r="A2702" s="152">
        <v>44460</v>
      </c>
      <c r="B2702" s="153" t="s">
        <v>58</v>
      </c>
      <c r="C2702" s="153" t="s">
        <v>58</v>
      </c>
      <c r="D2702" s="154" t="s">
        <v>390</v>
      </c>
      <c r="E2702" s="154" t="s">
        <v>104</v>
      </c>
      <c r="F2702" s="154" t="s">
        <v>109</v>
      </c>
      <c r="G2702" s="155" t="str">
        <f>VLOOKUP(Repository_table[[#This Row],[Country of Destination]],$T$11:$U$47,2,)</f>
        <v>East Asia and Pacific</v>
      </c>
      <c r="H2702" s="154" t="s">
        <v>180</v>
      </c>
      <c r="I2702" s="154" t="s">
        <v>261</v>
      </c>
      <c r="J2702" s="156">
        <v>3686687</v>
      </c>
      <c r="K2702" s="157"/>
      <c r="L2702" s="157"/>
      <c r="N2702" s="117"/>
    </row>
    <row r="2703" spans="1:14" s="17" customFormat="1" x14ac:dyDescent="0.25">
      <c r="A2703" s="152">
        <v>44461</v>
      </c>
      <c r="B2703" s="153" t="s">
        <v>377</v>
      </c>
      <c r="C2703" s="153" t="s">
        <v>447</v>
      </c>
      <c r="D2703" s="154" t="s">
        <v>404</v>
      </c>
      <c r="E2703" s="154" t="s">
        <v>104</v>
      </c>
      <c r="F2703" s="154" t="s">
        <v>78</v>
      </c>
      <c r="G2703" s="155" t="str">
        <f>VLOOKUP(Repository_table[[#This Row],[Country of Destination]],$T$11:$U$47,2,)</f>
        <v>East Asia and Pacific</v>
      </c>
      <c r="H2703" s="154" t="s">
        <v>419</v>
      </c>
      <c r="I2703" s="154" t="s">
        <v>378</v>
      </c>
      <c r="J2703" s="156">
        <v>3492124</v>
      </c>
      <c r="K2703" s="157"/>
      <c r="L2703" s="174"/>
      <c r="N2703" s="117"/>
    </row>
    <row r="2704" spans="1:14" s="17" customFormat="1" ht="25" x14ac:dyDescent="0.25">
      <c r="A2704" s="152">
        <v>44461</v>
      </c>
      <c r="B2704" s="153" t="s">
        <v>292</v>
      </c>
      <c r="C2704" s="153" t="s">
        <v>293</v>
      </c>
      <c r="D2704" s="154" t="s">
        <v>393</v>
      </c>
      <c r="E2704" s="154" t="s">
        <v>104</v>
      </c>
      <c r="F2704" s="154" t="s">
        <v>232</v>
      </c>
      <c r="G2704" s="155" t="str">
        <f>VLOOKUP(Repository_table[[#This Row],[Country of Destination]],$T$11:$U$47,2,)</f>
        <v>Europe and Central Asia</v>
      </c>
      <c r="H2704" s="154" t="s">
        <v>402</v>
      </c>
      <c r="I2704" s="154" t="s">
        <v>296</v>
      </c>
      <c r="J2704" s="156">
        <v>620012</v>
      </c>
      <c r="K2704" s="157"/>
      <c r="L2704" s="174" t="s">
        <v>57</v>
      </c>
      <c r="N2704" s="117"/>
    </row>
    <row r="2705" spans="1:14" s="17" customFormat="1" ht="25" x14ac:dyDescent="0.25">
      <c r="A2705" s="152">
        <v>44461</v>
      </c>
      <c r="B2705" s="153" t="s">
        <v>292</v>
      </c>
      <c r="C2705" s="153" t="s">
        <v>293</v>
      </c>
      <c r="D2705" s="154" t="s">
        <v>393</v>
      </c>
      <c r="E2705" s="154" t="s">
        <v>104</v>
      </c>
      <c r="F2705" s="154" t="s">
        <v>105</v>
      </c>
      <c r="G2705" s="155" t="str">
        <f>VLOOKUP(Repository_table[[#This Row],[Country of Destination]],$T$11:$U$47,2,)</f>
        <v>Europe and Central Asia</v>
      </c>
      <c r="H2705" s="154" t="s">
        <v>402</v>
      </c>
      <c r="I2705" s="154" t="s">
        <v>296</v>
      </c>
      <c r="J2705" s="156">
        <v>2907850</v>
      </c>
      <c r="K2705" s="157"/>
      <c r="L2705" s="174" t="s">
        <v>57</v>
      </c>
      <c r="N2705" s="117"/>
    </row>
    <row r="2706" spans="1:14" s="17" customFormat="1" x14ac:dyDescent="0.25">
      <c r="A2706" s="152">
        <v>44461</v>
      </c>
      <c r="B2706" s="153" t="s">
        <v>58</v>
      </c>
      <c r="C2706" s="153" t="s">
        <v>58</v>
      </c>
      <c r="D2706" s="154" t="s">
        <v>390</v>
      </c>
      <c r="E2706" s="154" t="s">
        <v>104</v>
      </c>
      <c r="F2706" s="154" t="s">
        <v>443</v>
      </c>
      <c r="G2706" s="155" t="str">
        <f>VLOOKUP(Repository_table[[#This Row],[Country of Destination]],$T$11:$U$47,2,)</f>
        <v>South Asia</v>
      </c>
      <c r="H2706" s="154" t="s">
        <v>121</v>
      </c>
      <c r="I2706" s="154" t="s">
        <v>261</v>
      </c>
      <c r="J2706" s="156">
        <v>3276114</v>
      </c>
      <c r="K2706" s="157"/>
      <c r="L2706" s="174"/>
      <c r="N2706" s="117"/>
    </row>
    <row r="2707" spans="1:14" s="17" customFormat="1" ht="25" x14ac:dyDescent="0.25">
      <c r="A2707" s="152">
        <v>44462</v>
      </c>
      <c r="B2707" s="153" t="s">
        <v>292</v>
      </c>
      <c r="C2707" s="153" t="s">
        <v>293</v>
      </c>
      <c r="D2707" s="154" t="s">
        <v>393</v>
      </c>
      <c r="E2707" s="154" t="s">
        <v>104</v>
      </c>
      <c r="F2707" s="154" t="s">
        <v>66</v>
      </c>
      <c r="G2707" s="155" t="str">
        <f>VLOOKUP(Repository_table[[#This Row],[Country of Destination]],$T$11:$U$47,2,)</f>
        <v>Europe and Central Asia</v>
      </c>
      <c r="H2707" s="154" t="s">
        <v>518</v>
      </c>
      <c r="I2707" s="154" t="s">
        <v>296</v>
      </c>
      <c r="J2707" s="156">
        <v>3695885</v>
      </c>
      <c r="K2707" s="157"/>
      <c r="L2707" s="174"/>
      <c r="N2707" s="117"/>
    </row>
    <row r="2708" spans="1:14" s="17" customFormat="1" ht="25" x14ac:dyDescent="0.25">
      <c r="A2708" s="152">
        <v>44462</v>
      </c>
      <c r="B2708" s="153" t="s">
        <v>424</v>
      </c>
      <c r="C2708" s="153" t="s">
        <v>449</v>
      </c>
      <c r="D2708" s="154" t="s">
        <v>533</v>
      </c>
      <c r="E2708" s="154" t="s">
        <v>104</v>
      </c>
      <c r="F2708" s="154" t="s">
        <v>112</v>
      </c>
      <c r="G2708" s="155" t="str">
        <f>VLOOKUP(Repository_table[[#This Row],[Country of Destination]],$T$11:$U$47,2,)</f>
        <v>South Asia</v>
      </c>
      <c r="H2708" s="154" t="s">
        <v>276</v>
      </c>
      <c r="I2708" s="154" t="s">
        <v>421</v>
      </c>
      <c r="J2708" s="156">
        <v>3508480</v>
      </c>
      <c r="K2708" s="157"/>
      <c r="L2708" s="174"/>
      <c r="N2708" s="117"/>
    </row>
    <row r="2709" spans="1:14" s="17" customFormat="1" x14ac:dyDescent="0.25">
      <c r="A2709" s="152">
        <v>44462</v>
      </c>
      <c r="B2709" s="153" t="s">
        <v>58</v>
      </c>
      <c r="C2709" s="153" t="s">
        <v>58</v>
      </c>
      <c r="D2709" s="154" t="s">
        <v>390</v>
      </c>
      <c r="E2709" s="154" t="s">
        <v>104</v>
      </c>
      <c r="F2709" s="154" t="s">
        <v>352</v>
      </c>
      <c r="G2709" s="155" t="str">
        <f>VLOOKUP(Repository_table[[#This Row],[Country of Destination]],$T$11:$U$47,2,)</f>
        <v>East Asia and Pacific</v>
      </c>
      <c r="H2709" s="154" t="s">
        <v>306</v>
      </c>
      <c r="I2709" s="154" t="s">
        <v>261</v>
      </c>
      <c r="J2709" s="156">
        <v>2785689</v>
      </c>
      <c r="K2709" s="157"/>
      <c r="L2709" s="174"/>
      <c r="N2709" s="117"/>
    </row>
    <row r="2710" spans="1:14" s="17" customFormat="1" x14ac:dyDescent="0.25">
      <c r="A2710" s="152">
        <v>44463</v>
      </c>
      <c r="B2710" s="153" t="s">
        <v>377</v>
      </c>
      <c r="C2710" s="153" t="s">
        <v>448</v>
      </c>
      <c r="D2710" s="154" t="s">
        <v>404</v>
      </c>
      <c r="E2710" s="154" t="s">
        <v>104</v>
      </c>
      <c r="F2710" s="154" t="s">
        <v>69</v>
      </c>
      <c r="G2710" s="155" t="str">
        <f>VLOOKUP(Repository_table[[#This Row],[Country of Destination]],$T$11:$U$47,2,)</f>
        <v>East Asia and Pacific</v>
      </c>
      <c r="H2710" s="154" t="s">
        <v>379</v>
      </c>
      <c r="I2710" s="154" t="s">
        <v>378</v>
      </c>
      <c r="J2710" s="156">
        <v>3771479</v>
      </c>
      <c r="K2710" s="157"/>
      <c r="L2710" s="174"/>
      <c r="N2710" s="117"/>
    </row>
    <row r="2711" spans="1:14" s="17" customFormat="1" ht="25" x14ac:dyDescent="0.25">
      <c r="A2711" s="152">
        <v>44463</v>
      </c>
      <c r="B2711" s="153" t="s">
        <v>292</v>
      </c>
      <c r="C2711" s="153" t="s">
        <v>293</v>
      </c>
      <c r="D2711" s="154" t="s">
        <v>393</v>
      </c>
      <c r="E2711" s="154" t="s">
        <v>104</v>
      </c>
      <c r="F2711" s="154" t="s">
        <v>232</v>
      </c>
      <c r="G2711" s="155" t="str">
        <f>VLOOKUP(Repository_table[[#This Row],[Country of Destination]],$T$11:$U$47,2,)</f>
        <v>Europe and Central Asia</v>
      </c>
      <c r="H2711" s="154" t="s">
        <v>416</v>
      </c>
      <c r="I2711" s="154" t="s">
        <v>296</v>
      </c>
      <c r="J2711" s="156">
        <v>3297548</v>
      </c>
      <c r="K2711" s="157"/>
      <c r="L2711" s="174"/>
      <c r="N2711" s="117"/>
    </row>
    <row r="2712" spans="1:14" s="17" customFormat="1" ht="25" x14ac:dyDescent="0.25">
      <c r="A2712" s="152">
        <v>44463</v>
      </c>
      <c r="B2712" s="153" t="s">
        <v>424</v>
      </c>
      <c r="C2712" s="153" t="s">
        <v>449</v>
      </c>
      <c r="D2712" s="154" t="s">
        <v>450</v>
      </c>
      <c r="E2712" s="154" t="s">
        <v>104</v>
      </c>
      <c r="F2712" s="154" t="s">
        <v>109</v>
      </c>
      <c r="G2712" s="155" t="str">
        <f>VLOOKUP(Repository_table[[#This Row],[Country of Destination]],$T$11:$U$47,2,)</f>
        <v>East Asia and Pacific</v>
      </c>
      <c r="H2712" s="154" t="s">
        <v>478</v>
      </c>
      <c r="I2712" s="154" t="s">
        <v>421</v>
      </c>
      <c r="J2712" s="156">
        <v>3708432</v>
      </c>
      <c r="K2712" s="157"/>
      <c r="L2712" s="174"/>
      <c r="N2712" s="117"/>
    </row>
    <row r="2713" spans="1:14" s="17" customFormat="1" x14ac:dyDescent="0.25">
      <c r="A2713" s="152">
        <v>44463</v>
      </c>
      <c r="B2713" s="153" t="s">
        <v>58</v>
      </c>
      <c r="C2713" s="153" t="s">
        <v>58</v>
      </c>
      <c r="D2713" s="154" t="s">
        <v>390</v>
      </c>
      <c r="E2713" s="154" t="s">
        <v>104</v>
      </c>
      <c r="F2713" s="154" t="s">
        <v>105</v>
      </c>
      <c r="G2713" s="155" t="str">
        <f>VLOOKUP(Repository_table[[#This Row],[Country of Destination]],$T$11:$U$47,2,)</f>
        <v>Europe and Central Asia</v>
      </c>
      <c r="H2713" s="154" t="s">
        <v>93</v>
      </c>
      <c r="I2713" s="154" t="s">
        <v>261</v>
      </c>
      <c r="J2713" s="156">
        <v>3667238</v>
      </c>
      <c r="K2713" s="157"/>
      <c r="L2713" s="174"/>
      <c r="N2713" s="117"/>
    </row>
    <row r="2714" spans="1:14" s="17" customFormat="1" x14ac:dyDescent="0.25">
      <c r="A2714" s="152">
        <v>44464</v>
      </c>
      <c r="B2714" s="153" t="s">
        <v>377</v>
      </c>
      <c r="C2714" s="153" t="s">
        <v>447</v>
      </c>
      <c r="D2714" s="154" t="s">
        <v>404</v>
      </c>
      <c r="E2714" s="154" t="s">
        <v>104</v>
      </c>
      <c r="F2714" s="154" t="s">
        <v>169</v>
      </c>
      <c r="G2714" s="155" t="str">
        <f>VLOOKUP(Repository_table[[#This Row],[Country of Destination]],$T$11:$U$47,2,)</f>
        <v>Latin America and the Caribbean</v>
      </c>
      <c r="H2714" s="154" t="s">
        <v>441</v>
      </c>
      <c r="I2714" s="154" t="s">
        <v>378</v>
      </c>
      <c r="J2714" s="156">
        <v>1879264</v>
      </c>
      <c r="K2714" s="157"/>
      <c r="L2714" s="174" t="s">
        <v>57</v>
      </c>
      <c r="N2714" s="117"/>
    </row>
    <row r="2715" spans="1:14" s="17" customFormat="1" x14ac:dyDescent="0.25">
      <c r="A2715" s="152">
        <v>44464</v>
      </c>
      <c r="B2715" s="153" t="s">
        <v>377</v>
      </c>
      <c r="C2715" s="153" t="s">
        <v>475</v>
      </c>
      <c r="D2715" s="154" t="s">
        <v>466</v>
      </c>
      <c r="E2715" s="154" t="s">
        <v>104</v>
      </c>
      <c r="F2715" s="154" t="s">
        <v>108</v>
      </c>
      <c r="G2715" s="155" t="str">
        <f>VLOOKUP(Repository_table[[#This Row],[Country of Destination]],$T$11:$U$47,2,)</f>
        <v>Latin America and the Caribbean</v>
      </c>
      <c r="H2715" s="154" t="s">
        <v>441</v>
      </c>
      <c r="I2715" s="154" t="s">
        <v>378</v>
      </c>
      <c r="J2715" s="156">
        <v>1393667</v>
      </c>
      <c r="K2715" s="157"/>
      <c r="L2715" s="174" t="s">
        <v>57</v>
      </c>
      <c r="N2715" s="117"/>
    </row>
    <row r="2716" spans="1:14" s="17" customFormat="1" ht="25" x14ac:dyDescent="0.25">
      <c r="A2716" s="152">
        <v>44464</v>
      </c>
      <c r="B2716" s="153" t="s">
        <v>424</v>
      </c>
      <c r="C2716" s="153" t="s">
        <v>449</v>
      </c>
      <c r="D2716" s="154" t="s">
        <v>533</v>
      </c>
      <c r="E2716" s="154" t="s">
        <v>104</v>
      </c>
      <c r="F2716" s="154" t="s">
        <v>69</v>
      </c>
      <c r="G2716" s="155" t="str">
        <f>VLOOKUP(Repository_table[[#This Row],[Country of Destination]],$T$11:$U$47,2,)</f>
        <v>East Asia and Pacific</v>
      </c>
      <c r="H2716" s="154" t="s">
        <v>497</v>
      </c>
      <c r="I2716" s="154" t="s">
        <v>421</v>
      </c>
      <c r="J2716" s="156">
        <v>3786222</v>
      </c>
      <c r="K2716" s="157"/>
      <c r="L2716" s="174"/>
      <c r="N2716" s="117"/>
    </row>
    <row r="2717" spans="1:14" s="17" customFormat="1" x14ac:dyDescent="0.25">
      <c r="A2717" s="152">
        <v>44464</v>
      </c>
      <c r="B2717" s="153" t="s">
        <v>58</v>
      </c>
      <c r="C2717" s="153" t="s">
        <v>58</v>
      </c>
      <c r="D2717" s="154" t="s">
        <v>407</v>
      </c>
      <c r="E2717" s="154" t="s">
        <v>104</v>
      </c>
      <c r="F2717" s="154" t="s">
        <v>232</v>
      </c>
      <c r="G2717" s="155" t="str">
        <f>VLOOKUP(Repository_table[[#This Row],[Country of Destination]],$T$11:$U$47,2,)</f>
        <v>Europe and Central Asia</v>
      </c>
      <c r="H2717" s="154" t="s">
        <v>522</v>
      </c>
      <c r="I2717" s="154" t="s">
        <v>261</v>
      </c>
      <c r="J2717" s="156">
        <v>3664322</v>
      </c>
      <c r="K2717" s="157"/>
      <c r="L2717" s="174"/>
      <c r="N2717" s="117"/>
    </row>
    <row r="2718" spans="1:14" s="17" customFormat="1" ht="25" x14ac:dyDescent="0.25">
      <c r="A2718" s="152">
        <v>44465</v>
      </c>
      <c r="B2718" s="153" t="s">
        <v>292</v>
      </c>
      <c r="C2718" s="153" t="s">
        <v>293</v>
      </c>
      <c r="D2718" s="154" t="s">
        <v>393</v>
      </c>
      <c r="E2718" s="154" t="s">
        <v>104</v>
      </c>
      <c r="F2718" s="154" t="s">
        <v>169</v>
      </c>
      <c r="G2718" s="155" t="str">
        <f>VLOOKUP(Repository_table[[#This Row],[Country of Destination]],$T$11:$U$47,2,)</f>
        <v>Latin America and the Caribbean</v>
      </c>
      <c r="H2718" s="154" t="s">
        <v>551</v>
      </c>
      <c r="I2718" s="154" t="s">
        <v>296</v>
      </c>
      <c r="J2718" s="156">
        <v>3688497</v>
      </c>
      <c r="K2718" s="157"/>
      <c r="L2718" s="174"/>
      <c r="N2718" s="117"/>
    </row>
    <row r="2719" spans="1:14" s="17" customFormat="1" x14ac:dyDescent="0.25">
      <c r="A2719" s="152">
        <v>44465</v>
      </c>
      <c r="B2719" s="153" t="s">
        <v>58</v>
      </c>
      <c r="C2719" s="153" t="s">
        <v>58</v>
      </c>
      <c r="D2719" s="154" t="s">
        <v>243</v>
      </c>
      <c r="E2719" s="154" t="s">
        <v>104</v>
      </c>
      <c r="F2719" s="154" t="s">
        <v>69</v>
      </c>
      <c r="G2719" s="155" t="str">
        <f>VLOOKUP(Repository_table[[#This Row],[Country of Destination]],$T$11:$U$47,2,)</f>
        <v>East Asia and Pacific</v>
      </c>
      <c r="H2719" s="154" t="s">
        <v>395</v>
      </c>
      <c r="I2719" s="154" t="s">
        <v>261</v>
      </c>
      <c r="J2719" s="156">
        <v>3274135</v>
      </c>
      <c r="K2719" s="157"/>
      <c r="L2719" s="174"/>
      <c r="N2719" s="117"/>
    </row>
    <row r="2720" spans="1:14" s="17" customFormat="1" x14ac:dyDescent="0.25">
      <c r="A2720" s="152">
        <v>44466</v>
      </c>
      <c r="B2720" s="153" t="s">
        <v>377</v>
      </c>
      <c r="C2720" s="153" t="s">
        <v>447</v>
      </c>
      <c r="D2720" s="154" t="s">
        <v>404</v>
      </c>
      <c r="E2720" s="154" t="s">
        <v>104</v>
      </c>
      <c r="F2720" s="154" t="s">
        <v>232</v>
      </c>
      <c r="G2720" s="155" t="str">
        <f>VLOOKUP(Repository_table[[#This Row],[Country of Destination]],$T$11:$U$47,2,)</f>
        <v>Europe and Central Asia</v>
      </c>
      <c r="H2720" s="154" t="s">
        <v>374</v>
      </c>
      <c r="I2720" s="154" t="s">
        <v>378</v>
      </c>
      <c r="J2720" s="156">
        <v>3496939</v>
      </c>
      <c r="K2720" s="157"/>
      <c r="L2720" s="174"/>
      <c r="N2720" s="117"/>
    </row>
    <row r="2721" spans="1:14" s="17" customFormat="1" ht="25" x14ac:dyDescent="0.25">
      <c r="A2721" s="152">
        <v>44466</v>
      </c>
      <c r="B2721" s="153" t="s">
        <v>424</v>
      </c>
      <c r="C2721" s="153" t="s">
        <v>449</v>
      </c>
      <c r="D2721" s="154" t="s">
        <v>533</v>
      </c>
      <c r="E2721" s="154" t="s">
        <v>104</v>
      </c>
      <c r="F2721" s="154" t="s">
        <v>232</v>
      </c>
      <c r="G2721" s="155" t="str">
        <f>VLOOKUP(Repository_table[[#This Row],[Country of Destination]],$T$11:$U$47,2,)</f>
        <v>Europe and Central Asia</v>
      </c>
      <c r="H2721" s="154" t="s">
        <v>272</v>
      </c>
      <c r="I2721" s="154" t="s">
        <v>421</v>
      </c>
      <c r="J2721" s="156">
        <v>3197843</v>
      </c>
      <c r="K2721" s="157"/>
      <c r="L2721" s="174" t="s">
        <v>57</v>
      </c>
      <c r="N2721" s="117"/>
    </row>
    <row r="2722" spans="1:14" s="17" customFormat="1" ht="25" x14ac:dyDescent="0.25">
      <c r="A2722" s="152">
        <v>44466</v>
      </c>
      <c r="B2722" s="153" t="s">
        <v>424</v>
      </c>
      <c r="C2722" s="153" t="s">
        <v>449</v>
      </c>
      <c r="D2722" s="154" t="s">
        <v>533</v>
      </c>
      <c r="E2722" s="154" t="s">
        <v>104</v>
      </c>
      <c r="F2722" s="154" t="s">
        <v>196</v>
      </c>
      <c r="G2722" s="155" t="str">
        <f>VLOOKUP(Repository_table[[#This Row],[Country of Destination]],$T$11:$U$47,2,)</f>
        <v>Europe and Central Asia</v>
      </c>
      <c r="H2722" s="154" t="s">
        <v>272</v>
      </c>
      <c r="I2722" s="154" t="s">
        <v>421</v>
      </c>
      <c r="J2722" s="156">
        <v>250222</v>
      </c>
      <c r="K2722" s="157"/>
      <c r="L2722" s="174" t="s">
        <v>57</v>
      </c>
      <c r="N2722" s="117"/>
    </row>
    <row r="2723" spans="1:14" s="17" customFormat="1" ht="25" x14ac:dyDescent="0.25">
      <c r="A2723" s="152">
        <v>44467</v>
      </c>
      <c r="B2723" s="153" t="s">
        <v>292</v>
      </c>
      <c r="C2723" s="153" t="s">
        <v>293</v>
      </c>
      <c r="D2723" s="154" t="s">
        <v>393</v>
      </c>
      <c r="E2723" s="154" t="s">
        <v>104</v>
      </c>
      <c r="F2723" s="154" t="s">
        <v>65</v>
      </c>
      <c r="G2723" s="155" t="str">
        <f>VLOOKUP(Repository_table[[#This Row],[Country of Destination]],$T$11:$U$47,2,)</f>
        <v>South Asia</v>
      </c>
      <c r="H2723" s="154" t="s">
        <v>198</v>
      </c>
      <c r="I2723" s="154" t="s">
        <v>296</v>
      </c>
      <c r="J2723" s="156">
        <v>3051309</v>
      </c>
      <c r="K2723" s="157"/>
      <c r="L2723" s="174" t="s">
        <v>57</v>
      </c>
      <c r="N2723" s="117"/>
    </row>
    <row r="2724" spans="1:14" s="17" customFormat="1" ht="25" x14ac:dyDescent="0.25">
      <c r="A2724" s="152">
        <v>44467</v>
      </c>
      <c r="B2724" s="153" t="s">
        <v>292</v>
      </c>
      <c r="C2724" s="153" t="s">
        <v>293</v>
      </c>
      <c r="D2724" s="154" t="s">
        <v>393</v>
      </c>
      <c r="E2724" s="154" t="s">
        <v>104</v>
      </c>
      <c r="F2724" s="154" t="s">
        <v>105</v>
      </c>
      <c r="G2724" s="155" t="str">
        <f>VLOOKUP(Repository_table[[#This Row],[Country of Destination]],$T$11:$U$47,2,)</f>
        <v>Europe and Central Asia</v>
      </c>
      <c r="H2724" s="154" t="s">
        <v>198</v>
      </c>
      <c r="I2724" s="154" t="s">
        <v>296</v>
      </c>
      <c r="J2724" s="156">
        <v>347069</v>
      </c>
      <c r="K2724" s="157"/>
      <c r="L2724" s="174" t="s">
        <v>57</v>
      </c>
      <c r="N2724" s="117"/>
    </row>
    <row r="2725" spans="1:14" s="17" customFormat="1" x14ac:dyDescent="0.25">
      <c r="A2725" s="152">
        <v>44467</v>
      </c>
      <c r="B2725" s="153" t="s">
        <v>58</v>
      </c>
      <c r="C2725" s="153" t="s">
        <v>58</v>
      </c>
      <c r="D2725" s="154" t="s">
        <v>390</v>
      </c>
      <c r="E2725" s="154" t="s">
        <v>104</v>
      </c>
      <c r="F2725" s="154" t="s">
        <v>105</v>
      </c>
      <c r="G2725" s="155" t="str">
        <f>VLOOKUP(Repository_table[[#This Row],[Country of Destination]],$T$11:$U$47,2,)</f>
        <v>Europe and Central Asia</v>
      </c>
      <c r="H2725" s="154" t="s">
        <v>537</v>
      </c>
      <c r="I2725" s="154" t="s">
        <v>261</v>
      </c>
      <c r="J2725" s="156">
        <v>3671087</v>
      </c>
      <c r="K2725" s="157"/>
      <c r="L2725" s="174"/>
      <c r="N2725" s="117"/>
    </row>
    <row r="2726" spans="1:14" s="17" customFormat="1" ht="25" x14ac:dyDescent="0.25">
      <c r="A2726" s="152">
        <v>44468</v>
      </c>
      <c r="B2726" s="153" t="s">
        <v>424</v>
      </c>
      <c r="C2726" s="153" t="s">
        <v>449</v>
      </c>
      <c r="D2726" s="154" t="s">
        <v>533</v>
      </c>
      <c r="E2726" s="154" t="s">
        <v>104</v>
      </c>
      <c r="F2726" s="154" t="s">
        <v>105</v>
      </c>
      <c r="G2726" s="155" t="str">
        <f>VLOOKUP(Repository_table[[#This Row],[Country of Destination]],$T$11:$U$47,2,)</f>
        <v>Europe and Central Asia</v>
      </c>
      <c r="H2726" s="154" t="s">
        <v>375</v>
      </c>
      <c r="I2726" s="154" t="s">
        <v>421</v>
      </c>
      <c r="J2726" s="156">
        <v>3701848</v>
      </c>
      <c r="K2726" s="157"/>
      <c r="L2726" s="174"/>
      <c r="N2726" s="117"/>
    </row>
    <row r="2727" spans="1:14" s="17" customFormat="1" x14ac:dyDescent="0.25">
      <c r="A2727" s="152">
        <v>44468</v>
      </c>
      <c r="B2727" s="153" t="s">
        <v>58</v>
      </c>
      <c r="C2727" s="153" t="s">
        <v>58</v>
      </c>
      <c r="D2727" s="154" t="s">
        <v>408</v>
      </c>
      <c r="E2727" s="154" t="s">
        <v>104</v>
      </c>
      <c r="F2727" s="154" t="s">
        <v>169</v>
      </c>
      <c r="G2727" s="155" t="str">
        <f>VLOOKUP(Repository_table[[#This Row],[Country of Destination]],$T$11:$U$47,2,)</f>
        <v>Latin America and the Caribbean</v>
      </c>
      <c r="H2727" s="154" t="s">
        <v>236</v>
      </c>
      <c r="I2727" s="154" t="s">
        <v>261</v>
      </c>
      <c r="J2727" s="156">
        <v>3087319</v>
      </c>
      <c r="K2727" s="157"/>
      <c r="L2727" s="174"/>
      <c r="N2727" s="117"/>
    </row>
    <row r="2728" spans="1:14" s="17" customFormat="1" x14ac:dyDescent="0.25">
      <c r="A2728" s="152">
        <v>44469</v>
      </c>
      <c r="B2728" s="153" t="s">
        <v>377</v>
      </c>
      <c r="C2728" s="153" t="s">
        <v>448</v>
      </c>
      <c r="D2728" s="154" t="s">
        <v>404</v>
      </c>
      <c r="E2728" s="154" t="s">
        <v>104</v>
      </c>
      <c r="F2728" s="154" t="s">
        <v>69</v>
      </c>
      <c r="G2728" s="155" t="str">
        <f>VLOOKUP(Repository_table[[#This Row],[Country of Destination]],$T$11:$U$47,2,)</f>
        <v>East Asia and Pacific</v>
      </c>
      <c r="H2728" s="154" t="s">
        <v>484</v>
      </c>
      <c r="I2728" s="154" t="s">
        <v>378</v>
      </c>
      <c r="J2728" s="156">
        <v>3113406</v>
      </c>
      <c r="K2728" s="157"/>
      <c r="L2728" s="174" t="s">
        <v>57</v>
      </c>
      <c r="N2728" s="117"/>
    </row>
    <row r="2729" spans="1:14" s="17" customFormat="1" x14ac:dyDescent="0.25">
      <c r="A2729" s="152">
        <v>44469</v>
      </c>
      <c r="B2729" s="153" t="s">
        <v>377</v>
      </c>
      <c r="C2729" s="153" t="s">
        <v>448</v>
      </c>
      <c r="D2729" s="154" t="s">
        <v>404</v>
      </c>
      <c r="E2729" s="154" t="s">
        <v>104</v>
      </c>
      <c r="F2729" s="154" t="s">
        <v>588</v>
      </c>
      <c r="G2729" s="155" t="str">
        <f>VLOOKUP(Repository_table[[#This Row],[Country of Destination]],$T$11:$U$47,2,)</f>
        <v>East Asia and Pacific</v>
      </c>
      <c r="H2729" s="154" t="s">
        <v>484</v>
      </c>
      <c r="I2729" s="154" t="s">
        <v>378</v>
      </c>
      <c r="J2729" s="156">
        <v>556805</v>
      </c>
      <c r="K2729" s="157"/>
      <c r="L2729" s="174" t="s">
        <v>57</v>
      </c>
      <c r="N2729" s="117"/>
    </row>
    <row r="2730" spans="1:14" s="17" customFormat="1" ht="25" x14ac:dyDescent="0.25">
      <c r="A2730" s="152">
        <v>44469</v>
      </c>
      <c r="B2730" s="153" t="s">
        <v>292</v>
      </c>
      <c r="C2730" s="153" t="s">
        <v>293</v>
      </c>
      <c r="D2730" s="154" t="s">
        <v>394</v>
      </c>
      <c r="E2730" s="154" t="s">
        <v>104</v>
      </c>
      <c r="F2730" s="154" t="s">
        <v>109</v>
      </c>
      <c r="G2730" s="155" t="str">
        <f>VLOOKUP(Repository_table[[#This Row],[Country of Destination]],$T$11:$U$47,2,)</f>
        <v>East Asia and Pacific</v>
      </c>
      <c r="H2730" s="154" t="s">
        <v>587</v>
      </c>
      <c r="I2730" s="154" t="s">
        <v>296</v>
      </c>
      <c r="J2730" s="156">
        <v>2909359</v>
      </c>
      <c r="K2730" s="157"/>
      <c r="L2730" s="174"/>
      <c r="N2730" s="117"/>
    </row>
    <row r="2731" spans="1:14" s="17" customFormat="1" x14ac:dyDescent="0.25">
      <c r="A2731" s="152">
        <v>44469</v>
      </c>
      <c r="B2731" s="153" t="s">
        <v>58</v>
      </c>
      <c r="C2731" s="153" t="s">
        <v>58</v>
      </c>
      <c r="D2731" s="154" t="s">
        <v>390</v>
      </c>
      <c r="E2731" s="154" t="s">
        <v>104</v>
      </c>
      <c r="F2731" s="154" t="s">
        <v>69</v>
      </c>
      <c r="G2731" s="155" t="str">
        <f>VLOOKUP(Repository_table[[#This Row],[Country of Destination]],$T$11:$U$47,2,)</f>
        <v>East Asia and Pacific</v>
      </c>
      <c r="H2731" s="154" t="s">
        <v>160</v>
      </c>
      <c r="I2731" s="154" t="s">
        <v>261</v>
      </c>
      <c r="J2731" s="156">
        <v>3622085</v>
      </c>
      <c r="K2731" s="157"/>
      <c r="L2731" s="174"/>
      <c r="N2731" s="117"/>
    </row>
    <row r="2732" spans="1:14" s="17" customFormat="1" x14ac:dyDescent="0.25">
      <c r="A2732" s="152">
        <v>44470</v>
      </c>
      <c r="B2732" s="153" t="s">
        <v>377</v>
      </c>
      <c r="C2732" s="153" t="s">
        <v>447</v>
      </c>
      <c r="D2732" s="154" t="s">
        <v>404</v>
      </c>
      <c r="E2732" s="154" t="s">
        <v>104</v>
      </c>
      <c r="F2732" s="154" t="s">
        <v>196</v>
      </c>
      <c r="G2732" s="155" t="str">
        <f>VLOOKUP(Repository_table[[#This Row],[Country of Destination]],$T$11:$U$47,2,)</f>
        <v>Europe and Central Asia</v>
      </c>
      <c r="H2732" s="154" t="s">
        <v>158</v>
      </c>
      <c r="I2732" s="154" t="s">
        <v>378</v>
      </c>
      <c r="J2732" s="156">
        <v>3798539</v>
      </c>
      <c r="K2732" s="157"/>
      <c r="L2732" s="180"/>
      <c r="N2732" s="117"/>
    </row>
    <row r="2733" spans="1:14" s="17" customFormat="1" ht="14" customHeight="1" x14ac:dyDescent="0.25">
      <c r="A2733" s="152">
        <v>44470</v>
      </c>
      <c r="B2733" s="153" t="s">
        <v>424</v>
      </c>
      <c r="C2733" s="153" t="s">
        <v>449</v>
      </c>
      <c r="D2733" s="154" t="s">
        <v>533</v>
      </c>
      <c r="E2733" s="154" t="s">
        <v>104</v>
      </c>
      <c r="F2733" s="154" t="s">
        <v>352</v>
      </c>
      <c r="G2733" s="155" t="str">
        <f>VLOOKUP(Repository_table[[#This Row],[Country of Destination]],$T$11:$U$47,2,)</f>
        <v>East Asia and Pacific</v>
      </c>
      <c r="H2733" s="154" t="s">
        <v>333</v>
      </c>
      <c r="I2733" s="154" t="s">
        <v>421</v>
      </c>
      <c r="J2733" s="156">
        <v>3588275</v>
      </c>
      <c r="K2733" s="157"/>
      <c r="L2733" s="180"/>
      <c r="N2733" s="117"/>
    </row>
    <row r="2734" spans="1:14" s="17" customFormat="1" x14ac:dyDescent="0.25">
      <c r="A2734" s="152">
        <v>44470</v>
      </c>
      <c r="B2734" s="153" t="s">
        <v>58</v>
      </c>
      <c r="C2734" s="153" t="s">
        <v>58</v>
      </c>
      <c r="D2734" s="154" t="s">
        <v>390</v>
      </c>
      <c r="E2734" s="154" t="s">
        <v>104</v>
      </c>
      <c r="F2734" s="154" t="s">
        <v>196</v>
      </c>
      <c r="G2734" s="155" t="str">
        <f>VLOOKUP(Repository_table[[#This Row],[Country of Destination]],$T$11:$U$47,2,)</f>
        <v>Europe and Central Asia</v>
      </c>
      <c r="H2734" s="154" t="s">
        <v>219</v>
      </c>
      <c r="I2734" s="154" t="s">
        <v>261</v>
      </c>
      <c r="J2734" s="156">
        <v>2933277</v>
      </c>
      <c r="K2734" s="157"/>
      <c r="L2734" s="180"/>
      <c r="N2734" s="117"/>
    </row>
    <row r="2735" spans="1:14" s="17" customFormat="1" x14ac:dyDescent="0.25">
      <c r="A2735" s="152">
        <v>44470</v>
      </c>
      <c r="B2735" s="153" t="s">
        <v>58</v>
      </c>
      <c r="C2735" s="153" t="s">
        <v>58</v>
      </c>
      <c r="D2735" s="154" t="s">
        <v>390</v>
      </c>
      <c r="E2735" s="154" t="s">
        <v>104</v>
      </c>
      <c r="F2735" s="154" t="s">
        <v>69</v>
      </c>
      <c r="G2735" s="155" t="str">
        <f>VLOOKUP(Repository_table[[#This Row],[Country of Destination]],$T$11:$U$47,2,)</f>
        <v>East Asia and Pacific</v>
      </c>
      <c r="H2735" s="154" t="s">
        <v>532</v>
      </c>
      <c r="I2735" s="154" t="s">
        <v>261</v>
      </c>
      <c r="J2735" s="156">
        <v>3534587</v>
      </c>
      <c r="K2735" s="157"/>
      <c r="L2735" s="180"/>
      <c r="N2735" s="117"/>
    </row>
    <row r="2736" spans="1:14" s="17" customFormat="1" ht="25" x14ac:dyDescent="0.25">
      <c r="A2736" s="152">
        <v>44471</v>
      </c>
      <c r="B2736" s="153" t="s">
        <v>292</v>
      </c>
      <c r="C2736" s="153" t="s">
        <v>293</v>
      </c>
      <c r="D2736" s="154" t="s">
        <v>393</v>
      </c>
      <c r="E2736" s="154" t="s">
        <v>104</v>
      </c>
      <c r="F2736" s="154" t="s">
        <v>78</v>
      </c>
      <c r="G2736" s="155" t="str">
        <f>VLOOKUP(Repository_table[[#This Row],[Country of Destination]],$T$11:$U$47,2,)</f>
        <v>East Asia and Pacific</v>
      </c>
      <c r="H2736" s="154" t="s">
        <v>596</v>
      </c>
      <c r="I2736" s="154" t="s">
        <v>296</v>
      </c>
      <c r="J2736" s="156">
        <v>3680282</v>
      </c>
      <c r="K2736" s="157"/>
      <c r="L2736" s="180"/>
      <c r="N2736" s="117"/>
    </row>
    <row r="2737" spans="1:14" s="17" customFormat="1" ht="25" x14ac:dyDescent="0.25">
      <c r="A2737" s="152">
        <v>44471</v>
      </c>
      <c r="B2737" s="153" t="s">
        <v>424</v>
      </c>
      <c r="C2737" s="153" t="s">
        <v>449</v>
      </c>
      <c r="D2737" s="154" t="s">
        <v>533</v>
      </c>
      <c r="E2737" s="154" t="s">
        <v>104</v>
      </c>
      <c r="F2737" s="154" t="s">
        <v>69</v>
      </c>
      <c r="G2737" s="155" t="str">
        <f>VLOOKUP(Repository_table[[#This Row],[Country of Destination]],$T$11:$U$47,2,)</f>
        <v>East Asia and Pacific</v>
      </c>
      <c r="H2737" s="154" t="s">
        <v>502</v>
      </c>
      <c r="I2737" s="154" t="s">
        <v>421</v>
      </c>
      <c r="J2737" s="156">
        <v>3687709</v>
      </c>
      <c r="K2737" s="157"/>
      <c r="L2737" s="180"/>
      <c r="N2737" s="117"/>
    </row>
    <row r="2738" spans="1:14" s="17" customFormat="1" x14ac:dyDescent="0.25">
      <c r="A2738" s="152">
        <v>44471</v>
      </c>
      <c r="B2738" s="153" t="s">
        <v>58</v>
      </c>
      <c r="C2738" s="153" t="s">
        <v>58</v>
      </c>
      <c r="D2738" s="154" t="s">
        <v>390</v>
      </c>
      <c r="E2738" s="154" t="s">
        <v>104</v>
      </c>
      <c r="F2738" s="154" t="s">
        <v>105</v>
      </c>
      <c r="G2738" s="155" t="str">
        <f>VLOOKUP(Repository_table[[#This Row],[Country of Destination]],$T$11:$U$47,2,)</f>
        <v>Europe and Central Asia</v>
      </c>
      <c r="H2738" s="154" t="s">
        <v>270</v>
      </c>
      <c r="I2738" s="154" t="s">
        <v>261</v>
      </c>
      <c r="J2738" s="156">
        <v>3267141</v>
      </c>
      <c r="K2738" s="157"/>
      <c r="L2738" s="180"/>
      <c r="N2738" s="117"/>
    </row>
    <row r="2739" spans="1:14" s="17" customFormat="1" ht="25" x14ac:dyDescent="0.25">
      <c r="A2739" s="152">
        <v>44472</v>
      </c>
      <c r="B2739" s="153" t="s">
        <v>292</v>
      </c>
      <c r="C2739" s="153" t="s">
        <v>293</v>
      </c>
      <c r="D2739" s="154" t="s">
        <v>393</v>
      </c>
      <c r="E2739" s="154" t="s">
        <v>104</v>
      </c>
      <c r="F2739" s="154" t="s">
        <v>65</v>
      </c>
      <c r="G2739" s="155" t="str">
        <f>VLOOKUP(Repository_table[[#This Row],[Country of Destination]],$T$11:$U$47,2,)</f>
        <v>South Asia</v>
      </c>
      <c r="H2739" s="154" t="s">
        <v>597</v>
      </c>
      <c r="I2739" s="154" t="s">
        <v>296</v>
      </c>
      <c r="J2739" s="156">
        <v>3688526</v>
      </c>
      <c r="K2739" s="157"/>
      <c r="L2739" s="180"/>
      <c r="N2739" s="117"/>
    </row>
    <row r="2740" spans="1:14" s="17" customFormat="1" x14ac:dyDescent="0.25">
      <c r="A2740" s="152">
        <v>44472</v>
      </c>
      <c r="B2740" s="153" t="s">
        <v>58</v>
      </c>
      <c r="C2740" s="153" t="s">
        <v>58</v>
      </c>
      <c r="D2740" s="154" t="s">
        <v>390</v>
      </c>
      <c r="E2740" s="154" t="s">
        <v>104</v>
      </c>
      <c r="F2740" s="154" t="s">
        <v>232</v>
      </c>
      <c r="G2740" s="155" t="str">
        <f>VLOOKUP(Repository_table[[#This Row],[Country of Destination]],$T$11:$U$47,2,)</f>
        <v>Europe and Central Asia</v>
      </c>
      <c r="H2740" s="154" t="s">
        <v>527</v>
      </c>
      <c r="I2740" s="154" t="s">
        <v>261</v>
      </c>
      <c r="J2740" s="156">
        <v>2890818</v>
      </c>
      <c r="K2740" s="157"/>
      <c r="L2740" s="180"/>
      <c r="N2740" s="117"/>
    </row>
    <row r="2741" spans="1:14" s="17" customFormat="1" x14ac:dyDescent="0.25">
      <c r="A2741" s="152">
        <v>44473</v>
      </c>
      <c r="B2741" s="153" t="s">
        <v>377</v>
      </c>
      <c r="C2741" s="153" t="s">
        <v>447</v>
      </c>
      <c r="D2741" s="154" t="s">
        <v>404</v>
      </c>
      <c r="E2741" s="154" t="s">
        <v>104</v>
      </c>
      <c r="F2741" s="154" t="s">
        <v>78</v>
      </c>
      <c r="G2741" s="155" t="str">
        <f>VLOOKUP(Repository_table[[#This Row],[Country of Destination]],$T$11:$U$47,2,)</f>
        <v>East Asia and Pacific</v>
      </c>
      <c r="H2741" s="154" t="s">
        <v>585</v>
      </c>
      <c r="I2741" s="154" t="s">
        <v>378</v>
      </c>
      <c r="J2741" s="156">
        <v>183087</v>
      </c>
      <c r="K2741" s="157"/>
      <c r="L2741" s="180" t="s">
        <v>57</v>
      </c>
      <c r="N2741" s="117"/>
    </row>
    <row r="2742" spans="1:14" s="17" customFormat="1" x14ac:dyDescent="0.25">
      <c r="A2742" s="152">
        <v>44473</v>
      </c>
      <c r="B2742" s="153" t="s">
        <v>377</v>
      </c>
      <c r="C2742" s="153" t="s">
        <v>447</v>
      </c>
      <c r="D2742" s="154" t="s">
        <v>404</v>
      </c>
      <c r="E2742" s="154" t="s">
        <v>104</v>
      </c>
      <c r="F2742" s="154" t="s">
        <v>69</v>
      </c>
      <c r="G2742" s="155" t="str">
        <f>VLOOKUP(Repository_table[[#This Row],[Country of Destination]],$T$11:$U$47,2,)</f>
        <v>East Asia and Pacific</v>
      </c>
      <c r="H2742" s="154" t="s">
        <v>585</v>
      </c>
      <c r="I2742" s="154" t="s">
        <v>378</v>
      </c>
      <c r="J2742" s="156">
        <v>3478053</v>
      </c>
      <c r="K2742" s="157"/>
      <c r="L2742" s="180" t="s">
        <v>57</v>
      </c>
      <c r="N2742" s="117"/>
    </row>
    <row r="2743" spans="1:14" s="17" customFormat="1" ht="25" x14ac:dyDescent="0.25">
      <c r="A2743" s="152">
        <v>44473</v>
      </c>
      <c r="B2743" s="153" t="s">
        <v>424</v>
      </c>
      <c r="C2743" s="153" t="s">
        <v>449</v>
      </c>
      <c r="D2743" s="154" t="s">
        <v>533</v>
      </c>
      <c r="E2743" s="154" t="s">
        <v>104</v>
      </c>
      <c r="F2743" s="154" t="s">
        <v>65</v>
      </c>
      <c r="G2743" s="155" t="str">
        <f>VLOOKUP(Repository_table[[#This Row],[Country of Destination]],$T$11:$U$47,2,)</f>
        <v>South Asia</v>
      </c>
      <c r="H2743" s="154" t="s">
        <v>171</v>
      </c>
      <c r="I2743" s="154" t="s">
        <v>421</v>
      </c>
      <c r="J2743" s="156">
        <v>267615</v>
      </c>
      <c r="K2743" s="157"/>
      <c r="L2743" s="180" t="s">
        <v>57</v>
      </c>
      <c r="N2743" s="117"/>
    </row>
    <row r="2744" spans="1:14" s="17" customFormat="1" ht="25" x14ac:dyDescent="0.25">
      <c r="A2744" s="152">
        <v>44473</v>
      </c>
      <c r="B2744" s="153" t="s">
        <v>424</v>
      </c>
      <c r="C2744" s="153" t="s">
        <v>449</v>
      </c>
      <c r="D2744" s="154" t="s">
        <v>533</v>
      </c>
      <c r="E2744" s="154" t="s">
        <v>104</v>
      </c>
      <c r="F2744" s="154" t="s">
        <v>112</v>
      </c>
      <c r="G2744" s="155" t="str">
        <f>VLOOKUP(Repository_table[[#This Row],[Country of Destination]],$T$11:$U$47,2,)</f>
        <v>South Asia</v>
      </c>
      <c r="H2744" s="154" t="s">
        <v>171</v>
      </c>
      <c r="I2744" s="154" t="s">
        <v>421</v>
      </c>
      <c r="J2744" s="156">
        <v>3138187</v>
      </c>
      <c r="K2744" s="157"/>
      <c r="L2744" s="180" t="s">
        <v>57</v>
      </c>
      <c r="N2744" s="117"/>
    </row>
    <row r="2745" spans="1:14" s="17" customFormat="1" x14ac:dyDescent="0.25">
      <c r="A2745" s="152">
        <v>44473</v>
      </c>
      <c r="B2745" s="153" t="s">
        <v>58</v>
      </c>
      <c r="C2745" s="153" t="s">
        <v>58</v>
      </c>
      <c r="D2745" s="154" t="s">
        <v>390</v>
      </c>
      <c r="E2745" s="154" t="s">
        <v>104</v>
      </c>
      <c r="F2745" s="154" t="s">
        <v>69</v>
      </c>
      <c r="G2745" s="155" t="str">
        <f>VLOOKUP(Repository_table[[#This Row],[Country of Destination]],$T$11:$U$47,2,)</f>
        <v>East Asia and Pacific</v>
      </c>
      <c r="H2745" s="154" t="s">
        <v>179</v>
      </c>
      <c r="I2745" s="154" t="s">
        <v>261</v>
      </c>
      <c r="J2745" s="156">
        <v>3672752</v>
      </c>
      <c r="K2745" s="157"/>
      <c r="L2745" s="180"/>
      <c r="N2745" s="117"/>
    </row>
    <row r="2746" spans="1:14" s="17" customFormat="1" x14ac:dyDescent="0.25">
      <c r="A2746" s="152">
        <v>44474</v>
      </c>
      <c r="B2746" s="153" t="s">
        <v>377</v>
      </c>
      <c r="C2746" s="153" t="s">
        <v>447</v>
      </c>
      <c r="D2746" s="154" t="s">
        <v>404</v>
      </c>
      <c r="E2746" s="154" t="s">
        <v>104</v>
      </c>
      <c r="F2746" s="154" t="s">
        <v>232</v>
      </c>
      <c r="G2746" s="155" t="str">
        <f>VLOOKUP(Repository_table[[#This Row],[Country of Destination]],$T$11:$U$47,2,)</f>
        <v>Europe and Central Asia</v>
      </c>
      <c r="H2746" s="154" t="s">
        <v>173</v>
      </c>
      <c r="I2746" s="154" t="s">
        <v>378</v>
      </c>
      <c r="J2746" s="156">
        <v>3390635</v>
      </c>
      <c r="K2746" s="157"/>
      <c r="L2746" s="180"/>
      <c r="N2746" s="117"/>
    </row>
    <row r="2747" spans="1:14" s="17" customFormat="1" ht="25" x14ac:dyDescent="0.25">
      <c r="A2747" s="152">
        <v>44474</v>
      </c>
      <c r="B2747" s="153" t="s">
        <v>292</v>
      </c>
      <c r="C2747" s="153" t="s">
        <v>293</v>
      </c>
      <c r="D2747" s="154" t="s">
        <v>393</v>
      </c>
      <c r="E2747" s="154" t="s">
        <v>104</v>
      </c>
      <c r="F2747" s="154" t="s">
        <v>232</v>
      </c>
      <c r="G2747" s="155" t="str">
        <f>VLOOKUP(Repository_table[[#This Row],[Country of Destination]],$T$11:$U$47,2,)</f>
        <v>Europe and Central Asia</v>
      </c>
      <c r="H2747" s="154" t="s">
        <v>503</v>
      </c>
      <c r="I2747" s="154" t="s">
        <v>296</v>
      </c>
      <c r="J2747" s="156">
        <v>3724382</v>
      </c>
      <c r="K2747" s="157"/>
      <c r="L2747" s="180"/>
      <c r="N2747" s="117"/>
    </row>
    <row r="2748" spans="1:14" s="17" customFormat="1" x14ac:dyDescent="0.25">
      <c r="A2748" s="152">
        <v>44474</v>
      </c>
      <c r="B2748" s="153" t="s">
        <v>58</v>
      </c>
      <c r="C2748" s="153" t="s">
        <v>58</v>
      </c>
      <c r="D2748" s="154" t="s">
        <v>390</v>
      </c>
      <c r="E2748" s="154" t="s">
        <v>104</v>
      </c>
      <c r="F2748" s="154" t="s">
        <v>189</v>
      </c>
      <c r="G2748" s="155" t="str">
        <f>VLOOKUP(Repository_table[[#This Row],[Country of Destination]],$T$11:$U$47,2,)</f>
        <v>Europe and Central Asia</v>
      </c>
      <c r="H2748" s="154" t="s">
        <v>489</v>
      </c>
      <c r="I2748" s="154" t="s">
        <v>261</v>
      </c>
      <c r="J2748" s="156">
        <v>3323190</v>
      </c>
      <c r="K2748" s="157"/>
      <c r="L2748" s="180"/>
      <c r="N2748" s="117"/>
    </row>
    <row r="2749" spans="1:14" s="17" customFormat="1" x14ac:dyDescent="0.25">
      <c r="A2749" s="152">
        <v>44475</v>
      </c>
      <c r="B2749" s="153" t="s">
        <v>58</v>
      </c>
      <c r="C2749" s="153" t="s">
        <v>58</v>
      </c>
      <c r="D2749" s="154" t="s">
        <v>390</v>
      </c>
      <c r="E2749" s="154" t="s">
        <v>104</v>
      </c>
      <c r="F2749" s="154" t="s">
        <v>69</v>
      </c>
      <c r="G2749" s="155" t="str">
        <f>VLOOKUP(Repository_table[[#This Row],[Country of Destination]],$T$11:$U$47,2,)</f>
        <v>East Asia and Pacific</v>
      </c>
      <c r="H2749" s="154" t="s">
        <v>554</v>
      </c>
      <c r="I2749" s="154" t="s">
        <v>261</v>
      </c>
      <c r="J2749" s="156">
        <v>3378293</v>
      </c>
      <c r="K2749" s="157"/>
      <c r="L2749" s="180"/>
      <c r="N2749" s="117"/>
    </row>
    <row r="2750" spans="1:14" s="17" customFormat="1" x14ac:dyDescent="0.25">
      <c r="A2750" s="152">
        <v>44475</v>
      </c>
      <c r="B2750" s="153" t="s">
        <v>453</v>
      </c>
      <c r="C2750" s="153" t="s">
        <v>86</v>
      </c>
      <c r="D2750" s="154" t="s">
        <v>515</v>
      </c>
      <c r="E2750" s="154" t="s">
        <v>104</v>
      </c>
      <c r="F2750" s="154" t="s">
        <v>108</v>
      </c>
      <c r="G2750" s="155" t="str">
        <f>VLOOKUP(Repository_table[[#This Row],[Country of Destination]],$T$11:$U$47,2,)</f>
        <v>Latin America and the Caribbean</v>
      </c>
      <c r="H2750" s="154" t="s">
        <v>223</v>
      </c>
      <c r="I2750" s="154" t="s">
        <v>297</v>
      </c>
      <c r="J2750" s="156">
        <v>2774807</v>
      </c>
      <c r="K2750" s="157"/>
      <c r="L2750" s="180"/>
      <c r="N2750" s="117"/>
    </row>
    <row r="2751" spans="1:14" s="17" customFormat="1" x14ac:dyDescent="0.25">
      <c r="A2751" s="152">
        <v>44476</v>
      </c>
      <c r="B2751" s="153" t="s">
        <v>58</v>
      </c>
      <c r="C2751" s="153" t="s">
        <v>58</v>
      </c>
      <c r="D2751" s="154" t="s">
        <v>390</v>
      </c>
      <c r="E2751" s="154" t="s">
        <v>104</v>
      </c>
      <c r="F2751" s="154" t="s">
        <v>169</v>
      </c>
      <c r="G2751" s="155" t="str">
        <f>VLOOKUP(Repository_table[[#This Row],[Country of Destination]],$T$11:$U$47,2,)</f>
        <v>Latin America and the Caribbean</v>
      </c>
      <c r="H2751" s="154" t="s">
        <v>262</v>
      </c>
      <c r="I2751" s="154" t="s">
        <v>261</v>
      </c>
      <c r="J2751" s="156">
        <v>3650387</v>
      </c>
      <c r="K2751" s="157"/>
      <c r="L2751" s="180"/>
      <c r="N2751" s="117"/>
    </row>
    <row r="2752" spans="1:14" s="17" customFormat="1" x14ac:dyDescent="0.25">
      <c r="A2752" s="152">
        <v>44477</v>
      </c>
      <c r="B2752" s="153" t="s">
        <v>377</v>
      </c>
      <c r="C2752" s="153" t="s">
        <v>448</v>
      </c>
      <c r="D2752" s="154" t="s">
        <v>466</v>
      </c>
      <c r="E2752" s="154" t="s">
        <v>104</v>
      </c>
      <c r="F2752" s="154" t="s">
        <v>109</v>
      </c>
      <c r="G2752" s="155" t="str">
        <f>VLOOKUP(Repository_table[[#This Row],[Country of Destination]],$T$11:$U$47,2,)</f>
        <v>East Asia and Pacific</v>
      </c>
      <c r="H2752" s="154" t="s">
        <v>487</v>
      </c>
      <c r="I2752" s="154" t="s">
        <v>378</v>
      </c>
      <c r="J2752" s="156">
        <v>3313046</v>
      </c>
      <c r="K2752" s="157"/>
      <c r="L2752" s="180"/>
      <c r="N2752" s="117"/>
    </row>
    <row r="2753" spans="1:14" s="17" customFormat="1" ht="25" x14ac:dyDescent="0.25">
      <c r="A2753" s="152">
        <v>44477</v>
      </c>
      <c r="B2753" s="153" t="s">
        <v>424</v>
      </c>
      <c r="C2753" s="153" t="s">
        <v>449</v>
      </c>
      <c r="D2753" s="154" t="s">
        <v>533</v>
      </c>
      <c r="E2753" s="154" t="s">
        <v>104</v>
      </c>
      <c r="F2753" s="154" t="s">
        <v>169</v>
      </c>
      <c r="G2753" s="155" t="str">
        <f>VLOOKUP(Repository_table[[#This Row],[Country of Destination]],$T$11:$U$47,2,)</f>
        <v>Latin America and the Caribbean</v>
      </c>
      <c r="H2753" s="154" t="s">
        <v>452</v>
      </c>
      <c r="I2753" s="154" t="s">
        <v>421</v>
      </c>
      <c r="J2753" s="156">
        <v>3676274</v>
      </c>
      <c r="K2753" s="157"/>
      <c r="L2753" s="180"/>
      <c r="N2753" s="117"/>
    </row>
    <row r="2754" spans="1:14" s="17" customFormat="1" x14ac:dyDescent="0.25">
      <c r="A2754" s="152">
        <v>44477</v>
      </c>
      <c r="B2754" s="153" t="s">
        <v>58</v>
      </c>
      <c r="C2754" s="153" t="s">
        <v>58</v>
      </c>
      <c r="D2754" s="154" t="s">
        <v>390</v>
      </c>
      <c r="E2754" s="154" t="s">
        <v>104</v>
      </c>
      <c r="F2754" s="154" t="s">
        <v>109</v>
      </c>
      <c r="G2754" s="155" t="str">
        <f>VLOOKUP(Repository_table[[#This Row],[Country of Destination]],$T$11:$U$47,2,)</f>
        <v>East Asia and Pacific</v>
      </c>
      <c r="H2754" s="154" t="s">
        <v>159</v>
      </c>
      <c r="I2754" s="154" t="s">
        <v>261</v>
      </c>
      <c r="J2754" s="156">
        <v>3696711</v>
      </c>
      <c r="K2754" s="157"/>
      <c r="L2754" s="180"/>
      <c r="N2754" s="117"/>
    </row>
    <row r="2755" spans="1:14" s="17" customFormat="1" ht="25" x14ac:dyDescent="0.25">
      <c r="A2755" s="152">
        <v>44478</v>
      </c>
      <c r="B2755" s="153" t="s">
        <v>292</v>
      </c>
      <c r="C2755" s="153" t="s">
        <v>293</v>
      </c>
      <c r="D2755" s="154" t="s">
        <v>393</v>
      </c>
      <c r="E2755" s="154" t="s">
        <v>104</v>
      </c>
      <c r="F2755" s="154" t="s">
        <v>196</v>
      </c>
      <c r="G2755" s="155" t="str">
        <f>VLOOKUP(Repository_table[[#This Row],[Country of Destination]],$T$11:$U$47,2,)</f>
        <v>Europe and Central Asia</v>
      </c>
      <c r="H2755" s="154" t="s">
        <v>598</v>
      </c>
      <c r="I2755" s="154" t="s">
        <v>296</v>
      </c>
      <c r="J2755" s="156">
        <v>3716615</v>
      </c>
      <c r="K2755" s="157"/>
      <c r="L2755" s="180"/>
      <c r="N2755" s="117"/>
    </row>
    <row r="2756" spans="1:14" s="17" customFormat="1" x14ac:dyDescent="0.25">
      <c r="A2756" s="152">
        <v>44478</v>
      </c>
      <c r="B2756" s="153" t="s">
        <v>58</v>
      </c>
      <c r="C2756" s="153" t="s">
        <v>58</v>
      </c>
      <c r="D2756" s="154" t="s">
        <v>390</v>
      </c>
      <c r="E2756" s="154" t="s">
        <v>104</v>
      </c>
      <c r="F2756" s="154" t="s">
        <v>78</v>
      </c>
      <c r="G2756" s="155" t="str">
        <f>VLOOKUP(Repository_table[[#This Row],[Country of Destination]],$T$11:$U$47,2,)</f>
        <v>East Asia and Pacific</v>
      </c>
      <c r="H2756" s="154" t="s">
        <v>577</v>
      </c>
      <c r="I2756" s="154" t="s">
        <v>261</v>
      </c>
      <c r="J2756" s="156">
        <v>3204278</v>
      </c>
      <c r="K2756" s="157"/>
      <c r="L2756" s="180" t="s">
        <v>57</v>
      </c>
      <c r="N2756" s="117"/>
    </row>
    <row r="2757" spans="1:14" s="17" customFormat="1" x14ac:dyDescent="0.25">
      <c r="A2757" s="152">
        <v>44478</v>
      </c>
      <c r="B2757" s="153" t="s">
        <v>58</v>
      </c>
      <c r="C2757" s="153" t="s">
        <v>58</v>
      </c>
      <c r="D2757" s="154" t="s">
        <v>390</v>
      </c>
      <c r="E2757" s="154" t="s">
        <v>104</v>
      </c>
      <c r="F2757" s="154" t="s">
        <v>588</v>
      </c>
      <c r="G2757" s="155" t="str">
        <f>VLOOKUP(Repository_table[[#This Row],[Country of Destination]],$T$11:$U$47,2,)</f>
        <v>East Asia and Pacific</v>
      </c>
      <c r="H2757" s="154" t="s">
        <v>577</v>
      </c>
      <c r="I2757" s="154" t="s">
        <v>261</v>
      </c>
      <c r="J2757" s="156">
        <v>476652</v>
      </c>
      <c r="K2757" s="157"/>
      <c r="L2757" s="180" t="s">
        <v>57</v>
      </c>
      <c r="N2757" s="117"/>
    </row>
    <row r="2758" spans="1:14" s="17" customFormat="1" x14ac:dyDescent="0.25">
      <c r="A2758" s="152">
        <v>44479</v>
      </c>
      <c r="B2758" s="153" t="s">
        <v>377</v>
      </c>
      <c r="C2758" s="153" t="s">
        <v>447</v>
      </c>
      <c r="D2758" s="154" t="s">
        <v>404</v>
      </c>
      <c r="E2758" s="154" t="s">
        <v>104</v>
      </c>
      <c r="F2758" s="154" t="s">
        <v>65</v>
      </c>
      <c r="G2758" s="155" t="str">
        <f>VLOOKUP(Repository_table[[#This Row],[Country of Destination]],$T$11:$U$47,2,)</f>
        <v>South Asia</v>
      </c>
      <c r="H2758" s="154" t="s">
        <v>162</v>
      </c>
      <c r="I2758" s="154" t="s">
        <v>378</v>
      </c>
      <c r="J2758" s="156">
        <v>3146834</v>
      </c>
      <c r="K2758" s="157"/>
      <c r="L2758" s="180"/>
      <c r="N2758" s="117"/>
    </row>
    <row r="2759" spans="1:14" s="17" customFormat="1" ht="25" x14ac:dyDescent="0.25">
      <c r="A2759" s="152">
        <v>44479</v>
      </c>
      <c r="B2759" s="153" t="s">
        <v>292</v>
      </c>
      <c r="C2759" s="153" t="s">
        <v>293</v>
      </c>
      <c r="D2759" s="154" t="s">
        <v>393</v>
      </c>
      <c r="E2759" s="154" t="s">
        <v>104</v>
      </c>
      <c r="F2759" s="154" t="s">
        <v>169</v>
      </c>
      <c r="G2759" s="155" t="str">
        <f>VLOOKUP(Repository_table[[#This Row],[Country of Destination]],$T$11:$U$47,2,)</f>
        <v>Latin America and the Caribbean</v>
      </c>
      <c r="H2759" s="154" t="s">
        <v>417</v>
      </c>
      <c r="I2759" s="154" t="s">
        <v>296</v>
      </c>
      <c r="J2759" s="156">
        <v>3006632</v>
      </c>
      <c r="K2759" s="157"/>
      <c r="L2759" s="180"/>
      <c r="N2759" s="117"/>
    </row>
    <row r="2760" spans="1:14" s="17" customFormat="1" ht="25" x14ac:dyDescent="0.25">
      <c r="A2760" s="152">
        <v>44479</v>
      </c>
      <c r="B2760" s="153" t="s">
        <v>424</v>
      </c>
      <c r="C2760" s="153" t="s">
        <v>449</v>
      </c>
      <c r="D2760" s="154" t="s">
        <v>533</v>
      </c>
      <c r="E2760" s="154" t="s">
        <v>104</v>
      </c>
      <c r="F2760" s="154" t="s">
        <v>169</v>
      </c>
      <c r="G2760" s="155" t="str">
        <f>VLOOKUP(Repository_table[[#This Row],[Country of Destination]],$T$11:$U$47,2,)</f>
        <v>Latin America and the Caribbean</v>
      </c>
      <c r="H2760" s="154" t="s">
        <v>366</v>
      </c>
      <c r="I2760" s="154" t="s">
        <v>421</v>
      </c>
      <c r="J2760" s="156">
        <v>3702349</v>
      </c>
      <c r="K2760" s="157"/>
      <c r="L2760" s="180"/>
      <c r="N2760" s="117"/>
    </row>
    <row r="2761" spans="1:14" s="17" customFormat="1" x14ac:dyDescent="0.25">
      <c r="A2761" s="152">
        <v>44479</v>
      </c>
      <c r="B2761" s="153" t="s">
        <v>58</v>
      </c>
      <c r="C2761" s="153" t="s">
        <v>58</v>
      </c>
      <c r="D2761" s="154" t="s">
        <v>390</v>
      </c>
      <c r="E2761" s="154" t="s">
        <v>104</v>
      </c>
      <c r="F2761" s="154" t="s">
        <v>294</v>
      </c>
      <c r="G2761" s="155" t="str">
        <f>VLOOKUP(Repository_table[[#This Row],[Country of Destination]],$T$11:$U$47,2,)</f>
        <v>Europe and Central Asia</v>
      </c>
      <c r="H2761" s="154" t="s">
        <v>199</v>
      </c>
      <c r="I2761" s="154" t="s">
        <v>261</v>
      </c>
      <c r="J2761" s="156">
        <v>1515435</v>
      </c>
      <c r="K2761" s="157"/>
      <c r="L2761" s="180" t="s">
        <v>57</v>
      </c>
      <c r="N2761" s="117"/>
    </row>
    <row r="2762" spans="1:14" s="17" customFormat="1" x14ac:dyDescent="0.25">
      <c r="A2762" s="152">
        <v>44479</v>
      </c>
      <c r="B2762" s="153" t="s">
        <v>58</v>
      </c>
      <c r="C2762" s="153" t="s">
        <v>58</v>
      </c>
      <c r="D2762" s="154" t="s">
        <v>390</v>
      </c>
      <c r="E2762" s="154" t="s">
        <v>104</v>
      </c>
      <c r="F2762" s="154" t="s">
        <v>189</v>
      </c>
      <c r="G2762" s="155" t="str">
        <f>VLOOKUP(Repository_table[[#This Row],[Country of Destination]],$T$11:$U$47,2,)</f>
        <v>Europe and Central Asia</v>
      </c>
      <c r="H2762" s="154" t="s">
        <v>199</v>
      </c>
      <c r="I2762" s="154" t="s">
        <v>261</v>
      </c>
      <c r="J2762" s="156">
        <v>2199634</v>
      </c>
      <c r="K2762" s="157"/>
      <c r="L2762" s="180" t="s">
        <v>57</v>
      </c>
      <c r="N2762" s="117"/>
    </row>
    <row r="2763" spans="1:14" s="17" customFormat="1" ht="25" x14ac:dyDescent="0.25">
      <c r="A2763" s="152">
        <v>44480</v>
      </c>
      <c r="B2763" s="153" t="s">
        <v>292</v>
      </c>
      <c r="C2763" s="153" t="s">
        <v>293</v>
      </c>
      <c r="D2763" s="154" t="s">
        <v>393</v>
      </c>
      <c r="E2763" s="154" t="s">
        <v>104</v>
      </c>
      <c r="F2763" s="154" t="s">
        <v>105</v>
      </c>
      <c r="G2763" s="155" t="str">
        <f>VLOOKUP(Repository_table[[#This Row],[Country of Destination]],$T$11:$U$47,2,)</f>
        <v>Europe and Central Asia</v>
      </c>
      <c r="H2763" s="154" t="s">
        <v>370</v>
      </c>
      <c r="I2763" s="154" t="s">
        <v>296</v>
      </c>
      <c r="J2763" s="156">
        <v>3239844</v>
      </c>
      <c r="K2763" s="157"/>
      <c r="L2763" s="180"/>
      <c r="N2763" s="117"/>
    </row>
    <row r="2764" spans="1:14" s="17" customFormat="1" x14ac:dyDescent="0.25">
      <c r="A2764" s="152">
        <v>44480</v>
      </c>
      <c r="B2764" s="153" t="s">
        <v>58</v>
      </c>
      <c r="C2764" s="153" t="s">
        <v>58</v>
      </c>
      <c r="D2764" s="154" t="s">
        <v>390</v>
      </c>
      <c r="E2764" s="154" t="s">
        <v>104</v>
      </c>
      <c r="F2764" s="154" t="s">
        <v>232</v>
      </c>
      <c r="G2764" s="155" t="str">
        <f>VLOOKUP(Repository_table[[#This Row],[Country of Destination]],$T$11:$U$47,2,)</f>
        <v>Europe and Central Asia</v>
      </c>
      <c r="H2764" s="154" t="s">
        <v>123</v>
      </c>
      <c r="I2764" s="154" t="s">
        <v>261</v>
      </c>
      <c r="J2764" s="156">
        <v>2942561</v>
      </c>
      <c r="K2764" s="157"/>
      <c r="L2764" s="180"/>
      <c r="N2764" s="117"/>
    </row>
    <row r="2765" spans="1:14" s="17" customFormat="1" x14ac:dyDescent="0.25">
      <c r="A2765" s="152">
        <v>44481</v>
      </c>
      <c r="B2765" s="153" t="s">
        <v>377</v>
      </c>
      <c r="C2765" s="153" t="s">
        <v>447</v>
      </c>
      <c r="D2765" s="154" t="s">
        <v>404</v>
      </c>
      <c r="E2765" s="154" t="s">
        <v>104</v>
      </c>
      <c r="F2765" s="154" t="s">
        <v>196</v>
      </c>
      <c r="G2765" s="155" t="str">
        <f>VLOOKUP(Repository_table[[#This Row],[Country of Destination]],$T$11:$U$47,2,)</f>
        <v>Europe and Central Asia</v>
      </c>
      <c r="H2765" s="154" t="s">
        <v>341</v>
      </c>
      <c r="I2765" s="154" t="s">
        <v>378</v>
      </c>
      <c r="J2765" s="156">
        <v>3010772</v>
      </c>
      <c r="K2765" s="157"/>
      <c r="L2765" s="180"/>
      <c r="N2765" s="117"/>
    </row>
    <row r="2766" spans="1:14" s="17" customFormat="1" ht="25" x14ac:dyDescent="0.25">
      <c r="A2766" s="152">
        <v>44481</v>
      </c>
      <c r="B2766" s="153" t="s">
        <v>424</v>
      </c>
      <c r="C2766" s="153" t="s">
        <v>449</v>
      </c>
      <c r="D2766" s="154" t="s">
        <v>533</v>
      </c>
      <c r="E2766" s="154" t="s">
        <v>104</v>
      </c>
      <c r="F2766" s="154" t="s">
        <v>169</v>
      </c>
      <c r="G2766" s="155" t="str">
        <f>VLOOKUP(Repository_table[[#This Row],[Country of Destination]],$T$11:$U$47,2,)</f>
        <v>Latin America and the Caribbean</v>
      </c>
      <c r="H2766" s="154" t="s">
        <v>210</v>
      </c>
      <c r="I2766" s="154" t="s">
        <v>421</v>
      </c>
      <c r="J2766" s="156">
        <v>3333538</v>
      </c>
      <c r="K2766" s="157"/>
      <c r="L2766" s="180"/>
      <c r="N2766" s="117"/>
    </row>
    <row r="2767" spans="1:14" s="17" customFormat="1" x14ac:dyDescent="0.25">
      <c r="A2767" s="152">
        <v>44481</v>
      </c>
      <c r="B2767" s="153" t="s">
        <v>58</v>
      </c>
      <c r="C2767" s="153" t="s">
        <v>58</v>
      </c>
      <c r="D2767" s="154" t="s">
        <v>390</v>
      </c>
      <c r="E2767" s="154" t="s">
        <v>104</v>
      </c>
      <c r="F2767" s="154" t="s">
        <v>69</v>
      </c>
      <c r="G2767" s="155" t="str">
        <f>VLOOKUP(Repository_table[[#This Row],[Country of Destination]],$T$11:$U$47,2,)</f>
        <v>East Asia and Pacific</v>
      </c>
      <c r="H2767" s="154" t="s">
        <v>233</v>
      </c>
      <c r="I2767" s="154" t="s">
        <v>261</v>
      </c>
      <c r="J2767" s="156">
        <v>3711027</v>
      </c>
      <c r="K2767" s="157"/>
      <c r="L2767" s="180"/>
      <c r="N2767" s="117"/>
    </row>
    <row r="2768" spans="1:14" s="17" customFormat="1" ht="25" x14ac:dyDescent="0.25">
      <c r="A2768" s="152">
        <v>44482</v>
      </c>
      <c r="B2768" s="153" t="s">
        <v>292</v>
      </c>
      <c r="C2768" s="153" t="s">
        <v>293</v>
      </c>
      <c r="D2768" s="154" t="s">
        <v>393</v>
      </c>
      <c r="E2768" s="154" t="s">
        <v>104</v>
      </c>
      <c r="F2768" s="154" t="s">
        <v>169</v>
      </c>
      <c r="G2768" s="155" t="str">
        <f>VLOOKUP(Repository_table[[#This Row],[Country of Destination]],$T$11:$U$47,2,)</f>
        <v>Latin America and the Caribbean</v>
      </c>
      <c r="H2768" s="154" t="s">
        <v>599</v>
      </c>
      <c r="I2768" s="154" t="s">
        <v>296</v>
      </c>
      <c r="J2768" s="156">
        <v>3412899</v>
      </c>
      <c r="K2768" s="157"/>
      <c r="L2768" s="180"/>
      <c r="N2768" s="117"/>
    </row>
    <row r="2769" spans="1:14" s="17" customFormat="1" ht="25" x14ac:dyDescent="0.25">
      <c r="A2769" s="152">
        <v>44482</v>
      </c>
      <c r="B2769" s="153" t="s">
        <v>424</v>
      </c>
      <c r="C2769" s="153" t="s">
        <v>449</v>
      </c>
      <c r="D2769" s="154" t="s">
        <v>450</v>
      </c>
      <c r="E2769" s="154" t="s">
        <v>104</v>
      </c>
      <c r="F2769" s="154" t="s">
        <v>109</v>
      </c>
      <c r="G2769" s="155" t="str">
        <f>VLOOKUP(Repository_table[[#This Row],[Country of Destination]],$T$11:$U$47,2,)</f>
        <v>East Asia and Pacific</v>
      </c>
      <c r="H2769" s="154" t="s">
        <v>226</v>
      </c>
      <c r="I2769" s="154" t="s">
        <v>421</v>
      </c>
      <c r="J2769" s="156">
        <v>3504247</v>
      </c>
      <c r="K2769" s="157"/>
      <c r="L2769" s="180" t="s">
        <v>67</v>
      </c>
      <c r="N2769" s="117"/>
    </row>
    <row r="2770" spans="1:14" s="17" customFormat="1" x14ac:dyDescent="0.25">
      <c r="A2770" s="152">
        <v>44483</v>
      </c>
      <c r="B2770" s="153" t="s">
        <v>377</v>
      </c>
      <c r="C2770" s="153" t="s">
        <v>448</v>
      </c>
      <c r="D2770" s="154" t="s">
        <v>404</v>
      </c>
      <c r="E2770" s="154" t="s">
        <v>104</v>
      </c>
      <c r="F2770" s="154" t="s">
        <v>78</v>
      </c>
      <c r="G2770" s="155" t="str">
        <f>VLOOKUP(Repository_table[[#This Row],[Country of Destination]],$T$11:$U$47,2,)</f>
        <v>East Asia and Pacific</v>
      </c>
      <c r="H2770" s="154" t="s">
        <v>329</v>
      </c>
      <c r="I2770" s="154" t="s">
        <v>378</v>
      </c>
      <c r="J2770" s="156">
        <v>3424083</v>
      </c>
      <c r="K2770" s="157"/>
      <c r="L2770" s="180"/>
      <c r="N2770" s="117"/>
    </row>
    <row r="2771" spans="1:14" s="17" customFormat="1" x14ac:dyDescent="0.25">
      <c r="A2771" s="152">
        <v>44483</v>
      </c>
      <c r="B2771" s="153" t="s">
        <v>377</v>
      </c>
      <c r="C2771" s="153" t="s">
        <v>447</v>
      </c>
      <c r="D2771" s="154" t="s">
        <v>404</v>
      </c>
      <c r="E2771" s="154" t="s">
        <v>104</v>
      </c>
      <c r="F2771" s="154" t="s">
        <v>232</v>
      </c>
      <c r="G2771" s="155" t="str">
        <f>VLOOKUP(Repository_table[[#This Row],[Country of Destination]],$T$11:$U$47,2,)</f>
        <v>Europe and Central Asia</v>
      </c>
      <c r="H2771" s="154" t="s">
        <v>559</v>
      </c>
      <c r="I2771" s="154" t="s">
        <v>378</v>
      </c>
      <c r="J2771" s="156">
        <v>3654972</v>
      </c>
      <c r="K2771" s="157"/>
      <c r="L2771" s="180"/>
      <c r="N2771" s="117"/>
    </row>
    <row r="2772" spans="1:14" s="17" customFormat="1" ht="25" x14ac:dyDescent="0.25">
      <c r="A2772" s="152">
        <v>44483</v>
      </c>
      <c r="B2772" s="153" t="s">
        <v>292</v>
      </c>
      <c r="C2772" s="153" t="s">
        <v>293</v>
      </c>
      <c r="D2772" s="154" t="s">
        <v>393</v>
      </c>
      <c r="E2772" s="154" t="s">
        <v>104</v>
      </c>
      <c r="F2772" s="154" t="s">
        <v>69</v>
      </c>
      <c r="G2772" s="155" t="str">
        <f>VLOOKUP(Repository_table[[#This Row],[Country of Destination]],$T$11:$U$47,2,)</f>
        <v>East Asia and Pacific</v>
      </c>
      <c r="H2772" s="154" t="s">
        <v>512</v>
      </c>
      <c r="I2772" s="154" t="s">
        <v>296</v>
      </c>
      <c r="J2772" s="156">
        <v>3441226</v>
      </c>
      <c r="K2772" s="157"/>
      <c r="L2772" s="180"/>
      <c r="N2772" s="117"/>
    </row>
    <row r="2773" spans="1:14" s="17" customFormat="1" x14ac:dyDescent="0.25">
      <c r="A2773" s="152">
        <v>44483</v>
      </c>
      <c r="B2773" s="153" t="s">
        <v>58</v>
      </c>
      <c r="C2773" s="153" t="s">
        <v>58</v>
      </c>
      <c r="D2773" s="154" t="s">
        <v>390</v>
      </c>
      <c r="E2773" s="154" t="s">
        <v>104</v>
      </c>
      <c r="F2773" s="154" t="s">
        <v>232</v>
      </c>
      <c r="G2773" s="155" t="str">
        <f>VLOOKUP(Repository_table[[#This Row],[Country of Destination]],$T$11:$U$47,2,)</f>
        <v>Europe and Central Asia</v>
      </c>
      <c r="H2773" s="154" t="s">
        <v>594</v>
      </c>
      <c r="I2773" s="154" t="s">
        <v>261</v>
      </c>
      <c r="J2773" s="156">
        <v>2936781</v>
      </c>
      <c r="K2773" s="157"/>
      <c r="L2773" s="180"/>
      <c r="N2773" s="117"/>
    </row>
    <row r="2774" spans="1:14" s="17" customFormat="1" x14ac:dyDescent="0.25">
      <c r="A2774" s="152">
        <v>44483</v>
      </c>
      <c r="B2774" s="153" t="s">
        <v>58</v>
      </c>
      <c r="C2774" s="153" t="s">
        <v>58</v>
      </c>
      <c r="D2774" s="154" t="s">
        <v>390</v>
      </c>
      <c r="E2774" s="154" t="s">
        <v>104</v>
      </c>
      <c r="F2774" s="154" t="s">
        <v>66</v>
      </c>
      <c r="G2774" s="155" t="str">
        <f>VLOOKUP(Repository_table[[#This Row],[Country of Destination]],$T$11:$U$47,2,)</f>
        <v>Europe and Central Asia</v>
      </c>
      <c r="H2774" s="154" t="s">
        <v>346</v>
      </c>
      <c r="I2774" s="154" t="s">
        <v>261</v>
      </c>
      <c r="J2774" s="156">
        <v>3110404</v>
      </c>
      <c r="K2774" s="157"/>
      <c r="L2774" s="180"/>
      <c r="N2774" s="117"/>
    </row>
    <row r="2775" spans="1:14" s="17" customFormat="1" ht="25" x14ac:dyDescent="0.25">
      <c r="A2775" s="152">
        <v>44484</v>
      </c>
      <c r="B2775" s="153" t="s">
        <v>424</v>
      </c>
      <c r="C2775" s="153" t="s">
        <v>449</v>
      </c>
      <c r="D2775" s="154" t="s">
        <v>533</v>
      </c>
      <c r="E2775" s="154" t="s">
        <v>104</v>
      </c>
      <c r="F2775" s="154" t="s">
        <v>196</v>
      </c>
      <c r="G2775" s="155" t="str">
        <f>VLOOKUP(Repository_table[[#This Row],[Country of Destination]],$T$11:$U$47,2,)</f>
        <v>Europe and Central Asia</v>
      </c>
      <c r="H2775" s="154" t="s">
        <v>504</v>
      </c>
      <c r="I2775" s="154" t="s">
        <v>421</v>
      </c>
      <c r="J2775" s="156">
        <v>3698036</v>
      </c>
      <c r="K2775" s="157"/>
      <c r="L2775" s="180"/>
      <c r="N2775" s="117"/>
    </row>
    <row r="2776" spans="1:14" s="17" customFormat="1" x14ac:dyDescent="0.25">
      <c r="A2776" s="152">
        <v>44484</v>
      </c>
      <c r="B2776" s="153" t="s">
        <v>58</v>
      </c>
      <c r="C2776" s="153" t="s">
        <v>58</v>
      </c>
      <c r="D2776" s="154" t="s">
        <v>390</v>
      </c>
      <c r="E2776" s="154" t="s">
        <v>104</v>
      </c>
      <c r="F2776" s="154" t="s">
        <v>169</v>
      </c>
      <c r="G2776" s="155" t="str">
        <f>VLOOKUP(Repository_table[[#This Row],[Country of Destination]],$T$11:$U$47,2,)</f>
        <v>Latin America and the Caribbean</v>
      </c>
      <c r="H2776" s="154" t="s">
        <v>161</v>
      </c>
      <c r="I2776" s="154" t="s">
        <v>261</v>
      </c>
      <c r="J2776" s="156">
        <v>3271963</v>
      </c>
      <c r="K2776" s="157"/>
      <c r="L2776" s="180"/>
      <c r="N2776" s="117"/>
    </row>
    <row r="2777" spans="1:14" s="17" customFormat="1" x14ac:dyDescent="0.25">
      <c r="A2777" s="152">
        <v>44485</v>
      </c>
      <c r="B2777" s="153" t="s">
        <v>377</v>
      </c>
      <c r="C2777" s="153" t="s">
        <v>447</v>
      </c>
      <c r="D2777" s="154" t="s">
        <v>404</v>
      </c>
      <c r="E2777" s="154" t="s">
        <v>104</v>
      </c>
      <c r="F2777" s="154" t="s">
        <v>78</v>
      </c>
      <c r="G2777" s="155" t="str">
        <f>VLOOKUP(Repository_table[[#This Row],[Country of Destination]],$T$11:$U$47,2,)</f>
        <v>East Asia and Pacific</v>
      </c>
      <c r="H2777" s="154" t="s">
        <v>469</v>
      </c>
      <c r="I2777" s="154" t="s">
        <v>378</v>
      </c>
      <c r="J2777" s="156">
        <v>3495898</v>
      </c>
      <c r="K2777" s="157"/>
      <c r="L2777" s="180"/>
      <c r="N2777" s="117"/>
    </row>
    <row r="2778" spans="1:14" s="17" customFormat="1" ht="25" x14ac:dyDescent="0.25">
      <c r="A2778" s="152">
        <v>44485</v>
      </c>
      <c r="B2778" s="153" t="s">
        <v>292</v>
      </c>
      <c r="C2778" s="153" t="s">
        <v>293</v>
      </c>
      <c r="D2778" s="154" t="s">
        <v>393</v>
      </c>
      <c r="E2778" s="154" t="s">
        <v>104</v>
      </c>
      <c r="F2778" s="154" t="s">
        <v>69</v>
      </c>
      <c r="G2778" s="155" t="str">
        <f>VLOOKUP(Repository_table[[#This Row],[Country of Destination]],$T$11:$U$47,2,)</f>
        <v>East Asia and Pacific</v>
      </c>
      <c r="H2778" s="154" t="s">
        <v>271</v>
      </c>
      <c r="I2778" s="154" t="s">
        <v>296</v>
      </c>
      <c r="J2778" s="156">
        <v>3286112</v>
      </c>
      <c r="K2778" s="157"/>
      <c r="L2778" s="180"/>
      <c r="N2778" s="117"/>
    </row>
    <row r="2779" spans="1:14" s="17" customFormat="1" ht="25" x14ac:dyDescent="0.25">
      <c r="A2779" s="152">
        <v>44485</v>
      </c>
      <c r="B2779" s="153" t="s">
        <v>424</v>
      </c>
      <c r="C2779" s="153" t="s">
        <v>449</v>
      </c>
      <c r="D2779" s="154" t="s">
        <v>533</v>
      </c>
      <c r="E2779" s="154" t="s">
        <v>104</v>
      </c>
      <c r="F2779" s="154" t="s">
        <v>65</v>
      </c>
      <c r="G2779" s="155" t="str">
        <f>VLOOKUP(Repository_table[[#This Row],[Country of Destination]],$T$11:$U$47,2,)</f>
        <v>South Asia</v>
      </c>
      <c r="H2779" s="154" t="s">
        <v>543</v>
      </c>
      <c r="I2779" s="154" t="s">
        <v>421</v>
      </c>
      <c r="J2779" s="156">
        <v>3445486</v>
      </c>
      <c r="K2779" s="157"/>
      <c r="L2779" s="180"/>
      <c r="N2779" s="117"/>
    </row>
    <row r="2780" spans="1:14" s="17" customFormat="1" x14ac:dyDescent="0.25">
      <c r="A2780" s="152">
        <v>44485</v>
      </c>
      <c r="B2780" s="153" t="s">
        <v>58</v>
      </c>
      <c r="C2780" s="153" t="s">
        <v>58</v>
      </c>
      <c r="D2780" s="154" t="s">
        <v>390</v>
      </c>
      <c r="E2780" s="154" t="s">
        <v>104</v>
      </c>
      <c r="F2780" s="154" t="s">
        <v>217</v>
      </c>
      <c r="G2780" s="155" t="str">
        <f>VLOOKUP(Repository_table[[#This Row],[Country of Destination]],$T$11:$U$47,2,)</f>
        <v>Middle East and North Africa</v>
      </c>
      <c r="H2780" s="154" t="s">
        <v>519</v>
      </c>
      <c r="I2780" s="154" t="s">
        <v>261</v>
      </c>
      <c r="J2780" s="156">
        <v>3016011</v>
      </c>
      <c r="K2780" s="157"/>
      <c r="L2780" s="180"/>
      <c r="N2780" s="117"/>
    </row>
    <row r="2781" spans="1:14" s="17" customFormat="1" x14ac:dyDescent="0.25">
      <c r="A2781" s="152">
        <v>44485</v>
      </c>
      <c r="B2781" s="153" t="s">
        <v>58</v>
      </c>
      <c r="C2781" s="153" t="s">
        <v>58</v>
      </c>
      <c r="D2781" s="154" t="s">
        <v>390</v>
      </c>
      <c r="E2781" s="154" t="s">
        <v>104</v>
      </c>
      <c r="F2781" s="154" t="s">
        <v>217</v>
      </c>
      <c r="G2781" s="155" t="str">
        <f>VLOOKUP(Repository_table[[#This Row],[Country of Destination]],$T$11:$U$47,2,)</f>
        <v>Middle East and North Africa</v>
      </c>
      <c r="H2781" s="154" t="s">
        <v>595</v>
      </c>
      <c r="I2781" s="154" t="s">
        <v>261</v>
      </c>
      <c r="J2781" s="156">
        <v>3176724</v>
      </c>
      <c r="K2781" s="157"/>
      <c r="L2781" s="180"/>
      <c r="N2781" s="117"/>
    </row>
    <row r="2782" spans="1:14" s="17" customFormat="1" x14ac:dyDescent="0.25">
      <c r="A2782" s="152">
        <v>44486</v>
      </c>
      <c r="B2782" s="153" t="s">
        <v>58</v>
      </c>
      <c r="C2782" s="153" t="s">
        <v>58</v>
      </c>
      <c r="D2782" s="154" t="s">
        <v>390</v>
      </c>
      <c r="E2782" s="154" t="s">
        <v>104</v>
      </c>
      <c r="F2782" s="154" t="s">
        <v>169</v>
      </c>
      <c r="G2782" s="155" t="str">
        <f>VLOOKUP(Repository_table[[#This Row],[Country of Destination]],$T$11:$U$47,2,)</f>
        <v>Latin America and the Caribbean</v>
      </c>
      <c r="H2782" s="154" t="s">
        <v>183</v>
      </c>
      <c r="I2782" s="154" t="s">
        <v>261</v>
      </c>
      <c r="J2782" s="156">
        <v>3609217</v>
      </c>
      <c r="K2782" s="157"/>
      <c r="L2782" s="180"/>
      <c r="N2782" s="117"/>
    </row>
    <row r="2783" spans="1:14" s="17" customFormat="1" ht="25" x14ac:dyDescent="0.25">
      <c r="A2783" s="152">
        <v>44487</v>
      </c>
      <c r="B2783" s="153" t="s">
        <v>292</v>
      </c>
      <c r="C2783" s="153" t="s">
        <v>293</v>
      </c>
      <c r="D2783" s="154" t="s">
        <v>393</v>
      </c>
      <c r="E2783" s="154" t="s">
        <v>104</v>
      </c>
      <c r="F2783" s="154" t="s">
        <v>232</v>
      </c>
      <c r="G2783" s="155" t="str">
        <f>VLOOKUP(Repository_table[[#This Row],[Country of Destination]],$T$11:$U$47,2,)</f>
        <v>Europe and Central Asia</v>
      </c>
      <c r="H2783" s="154" t="s">
        <v>415</v>
      </c>
      <c r="I2783" s="154" t="s">
        <v>296</v>
      </c>
      <c r="J2783" s="156">
        <v>3725966</v>
      </c>
      <c r="K2783" s="157"/>
      <c r="L2783" s="180"/>
      <c r="N2783" s="117"/>
    </row>
    <row r="2784" spans="1:14" s="17" customFormat="1" ht="25" x14ac:dyDescent="0.25">
      <c r="A2784" s="152">
        <v>44487</v>
      </c>
      <c r="B2784" s="153" t="s">
        <v>424</v>
      </c>
      <c r="C2784" s="153" t="s">
        <v>449</v>
      </c>
      <c r="D2784" s="154" t="s">
        <v>450</v>
      </c>
      <c r="E2784" s="154" t="s">
        <v>104</v>
      </c>
      <c r="F2784" s="154" t="s">
        <v>109</v>
      </c>
      <c r="G2784" s="155" t="str">
        <f>VLOOKUP(Repository_table[[#This Row],[Country of Destination]],$T$11:$U$47,2,)</f>
        <v>East Asia and Pacific</v>
      </c>
      <c r="H2784" s="154" t="s">
        <v>467</v>
      </c>
      <c r="I2784" s="154" t="s">
        <v>421</v>
      </c>
      <c r="J2784" s="156">
        <v>3544332</v>
      </c>
      <c r="K2784" s="157"/>
      <c r="L2784" s="180"/>
      <c r="N2784" s="117"/>
    </row>
    <row r="2785" spans="1:14" s="17" customFormat="1" ht="25" x14ac:dyDescent="0.25">
      <c r="A2785" s="152">
        <v>44488</v>
      </c>
      <c r="B2785" s="153" t="s">
        <v>292</v>
      </c>
      <c r="C2785" s="153" t="s">
        <v>293</v>
      </c>
      <c r="D2785" s="154" t="s">
        <v>394</v>
      </c>
      <c r="E2785" s="154" t="s">
        <v>104</v>
      </c>
      <c r="F2785" s="154" t="s">
        <v>73</v>
      </c>
      <c r="G2785" s="155" t="str">
        <f>VLOOKUP(Repository_table[[#This Row],[Country of Destination]],$T$11:$U$47,2,)</f>
        <v>Latin America and the Caribbean</v>
      </c>
      <c r="H2785" s="154" t="s">
        <v>567</v>
      </c>
      <c r="I2785" s="154" t="s">
        <v>296</v>
      </c>
      <c r="J2785" s="156">
        <v>1088017</v>
      </c>
      <c r="K2785" s="157"/>
      <c r="L2785" s="180" t="s">
        <v>57</v>
      </c>
      <c r="N2785" s="117"/>
    </row>
    <row r="2786" spans="1:14" s="17" customFormat="1" ht="25" x14ac:dyDescent="0.25">
      <c r="A2786" s="152">
        <v>44488</v>
      </c>
      <c r="B2786" s="153" t="s">
        <v>292</v>
      </c>
      <c r="C2786" s="153" t="s">
        <v>293</v>
      </c>
      <c r="D2786" s="154" t="s">
        <v>393</v>
      </c>
      <c r="E2786" s="154" t="s">
        <v>104</v>
      </c>
      <c r="F2786" s="154" t="s">
        <v>267</v>
      </c>
      <c r="G2786" s="155" t="str">
        <f>VLOOKUP(Repository_table[[#This Row],[Country of Destination]],$T$11:$U$47,2,)</f>
        <v>Latin America and the Caribbean</v>
      </c>
      <c r="H2786" s="154" t="s">
        <v>567</v>
      </c>
      <c r="I2786" s="154" t="s">
        <v>296</v>
      </c>
      <c r="J2786" s="156">
        <v>1829100</v>
      </c>
      <c r="K2786" s="157"/>
      <c r="L2786" s="180" t="s">
        <v>57</v>
      </c>
      <c r="N2786" s="117"/>
    </row>
    <row r="2787" spans="1:14" s="17" customFormat="1" x14ac:dyDescent="0.25">
      <c r="A2787" s="152">
        <v>44488</v>
      </c>
      <c r="B2787" s="153" t="s">
        <v>58</v>
      </c>
      <c r="C2787" s="153" t="s">
        <v>58</v>
      </c>
      <c r="D2787" s="154" t="s">
        <v>390</v>
      </c>
      <c r="E2787" s="154" t="s">
        <v>104</v>
      </c>
      <c r="F2787" s="154" t="s">
        <v>69</v>
      </c>
      <c r="G2787" s="155" t="str">
        <f>VLOOKUP(Repository_table[[#This Row],[Country of Destination]],$T$11:$U$47,2,)</f>
        <v>East Asia and Pacific</v>
      </c>
      <c r="H2787" s="154" t="s">
        <v>255</v>
      </c>
      <c r="I2787" s="154" t="s">
        <v>261</v>
      </c>
      <c r="J2787" s="156">
        <v>3279476</v>
      </c>
      <c r="K2787" s="157"/>
      <c r="L2787" s="180"/>
      <c r="N2787" s="117"/>
    </row>
    <row r="2788" spans="1:14" s="17" customFormat="1" x14ac:dyDescent="0.25">
      <c r="A2788" s="152">
        <v>44489</v>
      </c>
      <c r="B2788" s="153" t="s">
        <v>377</v>
      </c>
      <c r="C2788" s="153" t="s">
        <v>448</v>
      </c>
      <c r="D2788" s="154" t="s">
        <v>404</v>
      </c>
      <c r="E2788" s="154" t="s">
        <v>104</v>
      </c>
      <c r="F2788" s="154" t="s">
        <v>78</v>
      </c>
      <c r="G2788" s="155" t="str">
        <f>VLOOKUP(Repository_table[[#This Row],[Country of Destination]],$T$11:$U$47,2,)</f>
        <v>East Asia and Pacific</v>
      </c>
      <c r="H2788" s="154" t="s">
        <v>364</v>
      </c>
      <c r="I2788" s="154" t="s">
        <v>378</v>
      </c>
      <c r="J2788" s="156">
        <v>3460767</v>
      </c>
      <c r="K2788" s="157"/>
      <c r="L2788" s="180"/>
      <c r="N2788" s="117"/>
    </row>
    <row r="2789" spans="1:14" s="17" customFormat="1" ht="25" x14ac:dyDescent="0.25">
      <c r="A2789" s="152">
        <v>44489</v>
      </c>
      <c r="B2789" s="153" t="s">
        <v>292</v>
      </c>
      <c r="C2789" s="153" t="s">
        <v>293</v>
      </c>
      <c r="D2789" s="154" t="s">
        <v>393</v>
      </c>
      <c r="E2789" s="154" t="s">
        <v>104</v>
      </c>
      <c r="F2789" s="154" t="s">
        <v>352</v>
      </c>
      <c r="G2789" s="155" t="str">
        <f>VLOOKUP(Repository_table[[#This Row],[Country of Destination]],$T$11:$U$47,2,)</f>
        <v>East Asia and Pacific</v>
      </c>
      <c r="H2789" s="154" t="s">
        <v>568</v>
      </c>
      <c r="I2789" s="154" t="s">
        <v>296</v>
      </c>
      <c r="J2789" s="156">
        <v>3534644</v>
      </c>
      <c r="K2789" s="157"/>
      <c r="L2789" s="180"/>
      <c r="N2789" s="117"/>
    </row>
    <row r="2790" spans="1:14" s="17" customFormat="1" x14ac:dyDescent="0.25">
      <c r="A2790" s="152">
        <v>44489</v>
      </c>
      <c r="B2790" s="153" t="s">
        <v>511</v>
      </c>
      <c r="C2790" s="153" t="s">
        <v>203</v>
      </c>
      <c r="D2790" s="154" t="s">
        <v>253</v>
      </c>
      <c r="E2790" s="154" t="s">
        <v>104</v>
      </c>
      <c r="F2790" s="154" t="s">
        <v>105</v>
      </c>
      <c r="G2790" s="155" t="str">
        <f>VLOOKUP(Repository_table[[#This Row],[Country of Destination]],$T$11:$U$47,2,)</f>
        <v>Europe and Central Asia</v>
      </c>
      <c r="H2790" s="154" t="s">
        <v>410</v>
      </c>
      <c r="I2790" s="154" t="s">
        <v>254</v>
      </c>
      <c r="J2790" s="156">
        <v>3174900</v>
      </c>
      <c r="K2790" s="157"/>
      <c r="L2790" s="180"/>
      <c r="N2790" s="117"/>
    </row>
    <row r="2791" spans="1:14" s="17" customFormat="1" ht="25" x14ac:dyDescent="0.25">
      <c r="A2791" s="152">
        <v>44489</v>
      </c>
      <c r="B2791" s="153" t="s">
        <v>424</v>
      </c>
      <c r="C2791" s="153" t="s">
        <v>449</v>
      </c>
      <c r="D2791" s="154" t="s">
        <v>533</v>
      </c>
      <c r="E2791" s="154" t="s">
        <v>104</v>
      </c>
      <c r="F2791" s="154" t="s">
        <v>78</v>
      </c>
      <c r="G2791" s="155" t="str">
        <f>VLOOKUP(Repository_table[[#This Row],[Country of Destination]],$T$11:$U$47,2,)</f>
        <v>East Asia and Pacific</v>
      </c>
      <c r="H2791" s="154" t="s">
        <v>432</v>
      </c>
      <c r="I2791" s="154" t="s">
        <v>421</v>
      </c>
      <c r="J2791" s="156">
        <v>3616557</v>
      </c>
      <c r="K2791" s="157"/>
      <c r="L2791" s="180"/>
      <c r="N2791" s="117"/>
    </row>
    <row r="2792" spans="1:14" s="17" customFormat="1" x14ac:dyDescent="0.25">
      <c r="A2792" s="152">
        <v>44489</v>
      </c>
      <c r="B2792" s="153" t="s">
        <v>58</v>
      </c>
      <c r="C2792" s="153" t="s">
        <v>58</v>
      </c>
      <c r="D2792" s="154" t="s">
        <v>390</v>
      </c>
      <c r="E2792" s="154" t="s">
        <v>104</v>
      </c>
      <c r="F2792" s="154" t="s">
        <v>109</v>
      </c>
      <c r="G2792" s="155" t="str">
        <f>VLOOKUP(Repository_table[[#This Row],[Country of Destination]],$T$11:$U$47,2,)</f>
        <v>East Asia and Pacific</v>
      </c>
      <c r="H2792" s="154" t="s">
        <v>286</v>
      </c>
      <c r="I2792" s="154" t="s">
        <v>261</v>
      </c>
      <c r="J2792" s="156">
        <v>3239258</v>
      </c>
      <c r="K2792" s="157"/>
      <c r="L2792" s="180"/>
      <c r="N2792" s="117"/>
    </row>
    <row r="2793" spans="1:14" s="17" customFormat="1" x14ac:dyDescent="0.25">
      <c r="A2793" s="152">
        <v>44490</v>
      </c>
      <c r="B2793" s="153" t="s">
        <v>58</v>
      </c>
      <c r="C2793" s="153" t="s">
        <v>58</v>
      </c>
      <c r="D2793" s="154" t="s">
        <v>390</v>
      </c>
      <c r="E2793" s="154" t="s">
        <v>104</v>
      </c>
      <c r="F2793" s="154" t="s">
        <v>178</v>
      </c>
      <c r="G2793" s="155" t="str">
        <f>VLOOKUP(Repository_table[[#This Row],[Country of Destination]],$T$11:$U$47,2,)</f>
        <v>Latin America and the Caribbean</v>
      </c>
      <c r="H2793" s="154" t="s">
        <v>476</v>
      </c>
      <c r="I2793" s="154" t="s">
        <v>261</v>
      </c>
      <c r="J2793" s="156">
        <v>910535</v>
      </c>
      <c r="K2793" s="157"/>
      <c r="L2793" s="180" t="s">
        <v>57</v>
      </c>
      <c r="N2793" s="117"/>
    </row>
    <row r="2794" spans="1:14" s="17" customFormat="1" x14ac:dyDescent="0.25">
      <c r="A2794" s="152">
        <v>44490</v>
      </c>
      <c r="B2794" s="153" t="s">
        <v>58</v>
      </c>
      <c r="C2794" s="153" t="s">
        <v>58</v>
      </c>
      <c r="D2794" s="154" t="s">
        <v>390</v>
      </c>
      <c r="E2794" s="154" t="s">
        <v>104</v>
      </c>
      <c r="F2794" s="154" t="s">
        <v>177</v>
      </c>
      <c r="G2794" s="155" t="str">
        <f>VLOOKUP(Repository_table[[#This Row],[Country of Destination]],$T$11:$U$47,2,)</f>
        <v>Latin America and the Caribbean</v>
      </c>
      <c r="H2794" s="154" t="s">
        <v>476</v>
      </c>
      <c r="I2794" s="154" t="s">
        <v>261</v>
      </c>
      <c r="J2794" s="156">
        <v>2740216</v>
      </c>
      <c r="K2794" s="157"/>
      <c r="L2794" s="180" t="s">
        <v>57</v>
      </c>
      <c r="N2794" s="117"/>
    </row>
    <row r="2795" spans="1:14" s="17" customFormat="1" x14ac:dyDescent="0.25">
      <c r="A2795" s="152">
        <v>44490</v>
      </c>
      <c r="B2795" s="153" t="s">
        <v>453</v>
      </c>
      <c r="C2795" s="153" t="s">
        <v>86</v>
      </c>
      <c r="D2795" s="154" t="s">
        <v>516</v>
      </c>
      <c r="E2795" s="154" t="s">
        <v>104</v>
      </c>
      <c r="F2795" s="154" t="s">
        <v>169</v>
      </c>
      <c r="G2795" s="155" t="str">
        <f>VLOOKUP(Repository_table[[#This Row],[Country of Destination]],$T$11:$U$47,2,)</f>
        <v>Latin America and the Caribbean</v>
      </c>
      <c r="H2795" s="154" t="s">
        <v>154</v>
      </c>
      <c r="I2795" s="154" t="s">
        <v>297</v>
      </c>
      <c r="J2795" s="156">
        <v>3348797</v>
      </c>
      <c r="K2795" s="157"/>
      <c r="L2795" s="180"/>
      <c r="N2795" s="117"/>
    </row>
    <row r="2796" spans="1:14" s="17" customFormat="1" x14ac:dyDescent="0.25">
      <c r="A2796" s="152">
        <v>44491</v>
      </c>
      <c r="B2796" s="153" t="s">
        <v>377</v>
      </c>
      <c r="C2796" s="153" t="s">
        <v>447</v>
      </c>
      <c r="D2796" s="154" t="s">
        <v>404</v>
      </c>
      <c r="E2796" s="154" t="s">
        <v>104</v>
      </c>
      <c r="F2796" s="154" t="s">
        <v>69</v>
      </c>
      <c r="G2796" s="155" t="str">
        <f>VLOOKUP(Repository_table[[#This Row],[Country of Destination]],$T$11:$U$47,2,)</f>
        <v>East Asia and Pacific</v>
      </c>
      <c r="H2796" s="154" t="s">
        <v>107</v>
      </c>
      <c r="I2796" s="154" t="s">
        <v>378</v>
      </c>
      <c r="J2796" s="156">
        <v>3657765</v>
      </c>
      <c r="K2796" s="157"/>
      <c r="L2796" s="180"/>
      <c r="N2796" s="117"/>
    </row>
    <row r="2797" spans="1:14" s="17" customFormat="1" ht="25" x14ac:dyDescent="0.25">
      <c r="A2797" s="152">
        <v>44491</v>
      </c>
      <c r="B2797" s="153" t="s">
        <v>292</v>
      </c>
      <c r="C2797" s="153" t="s">
        <v>293</v>
      </c>
      <c r="D2797" s="154" t="s">
        <v>393</v>
      </c>
      <c r="E2797" s="154" t="s">
        <v>104</v>
      </c>
      <c r="F2797" s="154" t="s">
        <v>78</v>
      </c>
      <c r="G2797" s="155" t="str">
        <f>VLOOKUP(Repository_table[[#This Row],[Country of Destination]],$T$11:$U$47,2,)</f>
        <v>East Asia and Pacific</v>
      </c>
      <c r="H2797" s="154" t="s">
        <v>132</v>
      </c>
      <c r="I2797" s="154" t="s">
        <v>296</v>
      </c>
      <c r="J2797" s="156">
        <v>3300638</v>
      </c>
      <c r="K2797" s="157"/>
      <c r="L2797" s="180"/>
      <c r="N2797" s="117"/>
    </row>
    <row r="2798" spans="1:14" s="17" customFormat="1" ht="25" x14ac:dyDescent="0.25">
      <c r="A2798" s="152">
        <v>44491</v>
      </c>
      <c r="B2798" s="153" t="s">
        <v>424</v>
      </c>
      <c r="C2798" s="153" t="s">
        <v>449</v>
      </c>
      <c r="D2798" s="154" t="s">
        <v>533</v>
      </c>
      <c r="E2798" s="154" t="s">
        <v>104</v>
      </c>
      <c r="F2798" s="154" t="s">
        <v>277</v>
      </c>
      <c r="G2798" s="155" t="str">
        <f>VLOOKUP(Repository_table[[#This Row],[Country of Destination]],$T$11:$U$47,2,)</f>
        <v>Europe and Central Asia</v>
      </c>
      <c r="H2798" s="154" t="s">
        <v>136</v>
      </c>
      <c r="I2798" s="154" t="s">
        <v>421</v>
      </c>
      <c r="J2798" s="156">
        <v>3269562</v>
      </c>
      <c r="K2798" s="157"/>
      <c r="L2798" s="180"/>
      <c r="N2798" s="117"/>
    </row>
    <row r="2799" spans="1:14" s="17" customFormat="1" ht="25" x14ac:dyDescent="0.25">
      <c r="A2799" s="152">
        <v>44492</v>
      </c>
      <c r="B2799" s="153" t="s">
        <v>292</v>
      </c>
      <c r="C2799" s="153" t="s">
        <v>293</v>
      </c>
      <c r="D2799" s="154" t="s">
        <v>393</v>
      </c>
      <c r="E2799" s="154" t="s">
        <v>104</v>
      </c>
      <c r="F2799" s="154" t="s">
        <v>105</v>
      </c>
      <c r="G2799" s="155" t="str">
        <f>VLOOKUP(Repository_table[[#This Row],[Country of Destination]],$T$11:$U$47,2,)</f>
        <v>Europe and Central Asia</v>
      </c>
      <c r="H2799" s="154" t="s">
        <v>416</v>
      </c>
      <c r="I2799" s="154" t="s">
        <v>296</v>
      </c>
      <c r="J2799" s="156">
        <v>3301203</v>
      </c>
      <c r="K2799" s="157"/>
      <c r="L2799" s="180"/>
      <c r="N2799" s="117"/>
    </row>
    <row r="2800" spans="1:14" s="17" customFormat="1" x14ac:dyDescent="0.25">
      <c r="A2800" s="152">
        <v>44492</v>
      </c>
      <c r="B2800" s="153" t="s">
        <v>58</v>
      </c>
      <c r="C2800" s="153" t="s">
        <v>58</v>
      </c>
      <c r="D2800" s="154" t="s">
        <v>390</v>
      </c>
      <c r="E2800" s="154" t="s">
        <v>104</v>
      </c>
      <c r="F2800" s="154" t="s">
        <v>108</v>
      </c>
      <c r="G2800" s="155" t="str">
        <f>VLOOKUP(Repository_table[[#This Row],[Country of Destination]],$T$11:$U$47,2,)</f>
        <v>Latin America and the Caribbean</v>
      </c>
      <c r="H2800" s="154" t="s">
        <v>544</v>
      </c>
      <c r="I2800" s="154" t="s">
        <v>261</v>
      </c>
      <c r="J2800" s="156">
        <v>3589442</v>
      </c>
      <c r="K2800" s="157"/>
      <c r="L2800" s="180"/>
      <c r="N2800" s="117"/>
    </row>
    <row r="2801" spans="1:14" s="17" customFormat="1" x14ac:dyDescent="0.25">
      <c r="A2801" s="152">
        <v>44492</v>
      </c>
      <c r="B2801" s="153" t="s">
        <v>58</v>
      </c>
      <c r="C2801" s="153" t="s">
        <v>58</v>
      </c>
      <c r="D2801" s="154" t="s">
        <v>390</v>
      </c>
      <c r="E2801" s="154" t="s">
        <v>104</v>
      </c>
      <c r="F2801" s="154" t="s">
        <v>69</v>
      </c>
      <c r="G2801" s="155" t="str">
        <f>VLOOKUP(Repository_table[[#This Row],[Country of Destination]],$T$11:$U$47,2,)</f>
        <v>East Asia and Pacific</v>
      </c>
      <c r="H2801" s="154" t="s">
        <v>251</v>
      </c>
      <c r="I2801" s="154" t="s">
        <v>261</v>
      </c>
      <c r="J2801" s="156">
        <v>3792963</v>
      </c>
      <c r="K2801" s="157"/>
      <c r="L2801" s="180"/>
      <c r="N2801" s="117"/>
    </row>
    <row r="2802" spans="1:14" s="17" customFormat="1" x14ac:dyDescent="0.25">
      <c r="A2802" s="152">
        <v>44493</v>
      </c>
      <c r="B2802" s="153" t="s">
        <v>377</v>
      </c>
      <c r="C2802" s="153" t="s">
        <v>447</v>
      </c>
      <c r="D2802" s="154" t="s">
        <v>404</v>
      </c>
      <c r="E2802" s="154" t="s">
        <v>104</v>
      </c>
      <c r="F2802" s="154" t="s">
        <v>232</v>
      </c>
      <c r="G2802" s="155" t="str">
        <f>VLOOKUP(Repository_table[[#This Row],[Country of Destination]],$T$11:$U$47,2,)</f>
        <v>Europe and Central Asia</v>
      </c>
      <c r="H2802" s="154" t="s">
        <v>374</v>
      </c>
      <c r="I2802" s="154" t="s">
        <v>378</v>
      </c>
      <c r="J2802" s="156">
        <v>3668651</v>
      </c>
      <c r="K2802" s="157"/>
      <c r="L2802" s="180"/>
      <c r="N2802" s="117"/>
    </row>
    <row r="2803" spans="1:14" s="17" customFormat="1" x14ac:dyDescent="0.25">
      <c r="A2803" s="152">
        <v>44493</v>
      </c>
      <c r="B2803" s="153" t="s">
        <v>511</v>
      </c>
      <c r="C2803" s="153" t="s">
        <v>204</v>
      </c>
      <c r="D2803" s="154" t="s">
        <v>253</v>
      </c>
      <c r="E2803" s="154" t="s">
        <v>104</v>
      </c>
      <c r="F2803" s="154" t="s">
        <v>78</v>
      </c>
      <c r="G2803" s="155" t="str">
        <f>VLOOKUP(Repository_table[[#This Row],[Country of Destination]],$T$11:$U$47,2,)</f>
        <v>East Asia and Pacific</v>
      </c>
      <c r="H2803" s="154" t="s">
        <v>505</v>
      </c>
      <c r="I2803" s="154" t="s">
        <v>254</v>
      </c>
      <c r="J2803" s="156">
        <v>3485677</v>
      </c>
      <c r="K2803" s="157"/>
      <c r="L2803" s="180"/>
      <c r="N2803" s="117"/>
    </row>
    <row r="2804" spans="1:14" s="17" customFormat="1" ht="25" x14ac:dyDescent="0.25">
      <c r="A2804" s="152">
        <v>44493</v>
      </c>
      <c r="B2804" s="153" t="s">
        <v>424</v>
      </c>
      <c r="C2804" s="153" t="s">
        <v>449</v>
      </c>
      <c r="D2804" s="154" t="s">
        <v>450</v>
      </c>
      <c r="E2804" s="154" t="s">
        <v>104</v>
      </c>
      <c r="F2804" s="154" t="s">
        <v>109</v>
      </c>
      <c r="G2804" s="155" t="str">
        <f>VLOOKUP(Repository_table[[#This Row],[Country of Destination]],$T$11:$U$47,2,)</f>
        <v>East Asia and Pacific</v>
      </c>
      <c r="H2804" s="154" t="s">
        <v>114</v>
      </c>
      <c r="I2804" s="154" t="s">
        <v>421</v>
      </c>
      <c r="J2804" s="156">
        <v>3265764</v>
      </c>
      <c r="K2804" s="157"/>
      <c r="L2804" s="180"/>
      <c r="N2804" s="117"/>
    </row>
    <row r="2805" spans="1:14" s="17" customFormat="1" ht="25" x14ac:dyDescent="0.25">
      <c r="A2805" s="152">
        <v>44494</v>
      </c>
      <c r="B2805" s="153" t="s">
        <v>292</v>
      </c>
      <c r="C2805" s="153" t="s">
        <v>293</v>
      </c>
      <c r="D2805" s="154" t="s">
        <v>393</v>
      </c>
      <c r="E2805" s="154" t="s">
        <v>104</v>
      </c>
      <c r="F2805" s="154" t="s">
        <v>105</v>
      </c>
      <c r="G2805" s="155" t="str">
        <f>VLOOKUP(Repository_table[[#This Row],[Country of Destination]],$T$11:$U$47,2,)</f>
        <v>Europe and Central Asia</v>
      </c>
      <c r="H2805" s="154" t="s">
        <v>571</v>
      </c>
      <c r="I2805" s="154" t="s">
        <v>296</v>
      </c>
      <c r="J2805" s="156">
        <v>2701202</v>
      </c>
      <c r="K2805" s="157"/>
      <c r="L2805" s="180"/>
      <c r="N2805" s="117"/>
    </row>
    <row r="2806" spans="1:14" s="17" customFormat="1" ht="25" x14ac:dyDescent="0.25">
      <c r="A2806" s="152">
        <v>44494</v>
      </c>
      <c r="B2806" s="153" t="s">
        <v>424</v>
      </c>
      <c r="C2806" s="153" t="s">
        <v>449</v>
      </c>
      <c r="D2806" s="154" t="s">
        <v>450</v>
      </c>
      <c r="E2806" s="154" t="s">
        <v>104</v>
      </c>
      <c r="F2806" s="154" t="s">
        <v>109</v>
      </c>
      <c r="G2806" s="155" t="str">
        <f>VLOOKUP(Repository_table[[#This Row],[Country of Destination]],$T$11:$U$47,2,)</f>
        <v>East Asia and Pacific</v>
      </c>
      <c r="H2806" s="154" t="s">
        <v>525</v>
      </c>
      <c r="I2806" s="154" t="s">
        <v>421</v>
      </c>
      <c r="J2806" s="156">
        <v>2926812</v>
      </c>
      <c r="K2806" s="157"/>
      <c r="L2806" s="180"/>
      <c r="N2806" s="117"/>
    </row>
    <row r="2807" spans="1:14" s="17" customFormat="1" x14ac:dyDescent="0.25">
      <c r="A2807" s="152">
        <v>44494</v>
      </c>
      <c r="B2807" s="153" t="s">
        <v>58</v>
      </c>
      <c r="C2807" s="153" t="s">
        <v>58</v>
      </c>
      <c r="D2807" s="154" t="s">
        <v>390</v>
      </c>
      <c r="E2807" s="154" t="s">
        <v>104</v>
      </c>
      <c r="F2807" s="154" t="s">
        <v>109</v>
      </c>
      <c r="G2807" s="155" t="str">
        <f>VLOOKUP(Repository_table[[#This Row],[Country of Destination]],$T$11:$U$47,2,)</f>
        <v>East Asia and Pacific</v>
      </c>
      <c r="H2807" s="154" t="s">
        <v>246</v>
      </c>
      <c r="I2807" s="154" t="s">
        <v>261</v>
      </c>
      <c r="J2807" s="156">
        <v>3695907</v>
      </c>
      <c r="K2807" s="157"/>
      <c r="L2807" s="180"/>
      <c r="N2807" s="117"/>
    </row>
    <row r="2808" spans="1:14" s="17" customFormat="1" x14ac:dyDescent="0.25">
      <c r="A2808" s="152">
        <v>44495</v>
      </c>
      <c r="B2808" s="153" t="s">
        <v>377</v>
      </c>
      <c r="C2808" s="153" t="s">
        <v>448</v>
      </c>
      <c r="D2808" s="154" t="s">
        <v>466</v>
      </c>
      <c r="E2808" s="154" t="s">
        <v>104</v>
      </c>
      <c r="F2808" s="154" t="s">
        <v>109</v>
      </c>
      <c r="G2808" s="155" t="str">
        <f>VLOOKUP(Repository_table[[#This Row],[Country of Destination]],$T$11:$U$47,2,)</f>
        <v>East Asia and Pacific</v>
      </c>
      <c r="H2808" s="154" t="s">
        <v>522</v>
      </c>
      <c r="I2808" s="154" t="s">
        <v>378</v>
      </c>
      <c r="J2808" s="156">
        <v>3677195</v>
      </c>
      <c r="K2808" s="157"/>
      <c r="L2808" s="180"/>
      <c r="N2808" s="117"/>
    </row>
    <row r="2809" spans="1:14" s="17" customFormat="1" ht="25" x14ac:dyDescent="0.25">
      <c r="A2809" s="152">
        <v>44495</v>
      </c>
      <c r="B2809" s="153" t="s">
        <v>292</v>
      </c>
      <c r="C2809" s="153" t="s">
        <v>293</v>
      </c>
      <c r="D2809" s="154" t="s">
        <v>393</v>
      </c>
      <c r="E2809" s="154" t="s">
        <v>104</v>
      </c>
      <c r="F2809" s="154" t="s">
        <v>169</v>
      </c>
      <c r="G2809" s="155" t="str">
        <f>VLOOKUP(Repository_table[[#This Row],[Country of Destination]],$T$11:$U$47,2,)</f>
        <v>Latin America and the Caribbean</v>
      </c>
      <c r="H2809" s="154" t="s">
        <v>472</v>
      </c>
      <c r="I2809" s="154" t="s">
        <v>296</v>
      </c>
      <c r="J2809" s="156">
        <v>3457766</v>
      </c>
      <c r="K2809" s="157"/>
      <c r="L2809" s="180"/>
      <c r="N2809" s="117"/>
    </row>
    <row r="2810" spans="1:14" s="17" customFormat="1" ht="25" x14ac:dyDescent="0.25">
      <c r="A2810" s="152">
        <v>44495</v>
      </c>
      <c r="B2810" s="153" t="s">
        <v>424</v>
      </c>
      <c r="C2810" s="153" t="s">
        <v>449</v>
      </c>
      <c r="D2810" s="154" t="s">
        <v>533</v>
      </c>
      <c r="E2810" s="154" t="s">
        <v>104</v>
      </c>
      <c r="F2810" s="154" t="s">
        <v>169</v>
      </c>
      <c r="G2810" s="155" t="str">
        <f>VLOOKUP(Repository_table[[#This Row],[Country of Destination]],$T$11:$U$47,2,)</f>
        <v>Latin America and the Caribbean</v>
      </c>
      <c r="H2810" s="154" t="s">
        <v>468</v>
      </c>
      <c r="I2810" s="154" t="s">
        <v>421</v>
      </c>
      <c r="J2810" s="156">
        <v>2666388</v>
      </c>
      <c r="K2810" s="157"/>
      <c r="L2810" s="180"/>
      <c r="N2810" s="117"/>
    </row>
    <row r="2811" spans="1:14" s="17" customFormat="1" x14ac:dyDescent="0.25">
      <c r="A2811" s="152">
        <v>44495</v>
      </c>
      <c r="B2811" s="153" t="s">
        <v>58</v>
      </c>
      <c r="C2811" s="153" t="s">
        <v>58</v>
      </c>
      <c r="D2811" s="154" t="s">
        <v>390</v>
      </c>
      <c r="E2811" s="154" t="s">
        <v>104</v>
      </c>
      <c r="F2811" s="154" t="s">
        <v>232</v>
      </c>
      <c r="G2811" s="155" t="str">
        <f>VLOOKUP(Repository_table[[#This Row],[Country of Destination]],$T$11:$U$47,2,)</f>
        <v>Europe and Central Asia</v>
      </c>
      <c r="H2811" s="154" t="s">
        <v>230</v>
      </c>
      <c r="I2811" s="154" t="s">
        <v>261</v>
      </c>
      <c r="J2811" s="156">
        <v>2934778</v>
      </c>
      <c r="K2811" s="157"/>
      <c r="L2811" s="180"/>
      <c r="N2811" s="117"/>
    </row>
    <row r="2812" spans="1:14" s="17" customFormat="1" x14ac:dyDescent="0.25">
      <c r="A2812" s="152">
        <v>44496</v>
      </c>
      <c r="B2812" s="153" t="s">
        <v>58</v>
      </c>
      <c r="C2812" s="153" t="s">
        <v>58</v>
      </c>
      <c r="D2812" s="154" t="s">
        <v>390</v>
      </c>
      <c r="E2812" s="154" t="s">
        <v>104</v>
      </c>
      <c r="F2812" s="154" t="s">
        <v>105</v>
      </c>
      <c r="G2812" s="155" t="str">
        <f>VLOOKUP(Repository_table[[#This Row],[Country of Destination]],$T$11:$U$47,2,)</f>
        <v>Europe and Central Asia</v>
      </c>
      <c r="H2812" s="154" t="s">
        <v>308</v>
      </c>
      <c r="I2812" s="154" t="s">
        <v>261</v>
      </c>
      <c r="J2812" s="156">
        <v>3700594</v>
      </c>
      <c r="K2812" s="157"/>
      <c r="L2812" s="180"/>
      <c r="N2812" s="117"/>
    </row>
    <row r="2813" spans="1:14" s="17" customFormat="1" ht="25" x14ac:dyDescent="0.25">
      <c r="A2813" s="152">
        <v>44497</v>
      </c>
      <c r="B2813" s="153" t="s">
        <v>424</v>
      </c>
      <c r="C2813" s="153" t="s">
        <v>449</v>
      </c>
      <c r="D2813" s="154" t="s">
        <v>533</v>
      </c>
      <c r="E2813" s="154" t="s">
        <v>104</v>
      </c>
      <c r="F2813" s="154" t="s">
        <v>232</v>
      </c>
      <c r="G2813" s="155" t="str">
        <f>VLOOKUP(Repository_table[[#This Row],[Country of Destination]],$T$11:$U$47,2,)</f>
        <v>Europe and Central Asia</v>
      </c>
      <c r="H2813" s="154" t="s">
        <v>153</v>
      </c>
      <c r="I2813" s="154" t="s">
        <v>421</v>
      </c>
      <c r="J2813" s="156">
        <v>2526054</v>
      </c>
      <c r="K2813" s="157"/>
      <c r="L2813" s="180" t="s">
        <v>67</v>
      </c>
      <c r="N2813" s="117"/>
    </row>
    <row r="2814" spans="1:14" s="17" customFormat="1" ht="25" x14ac:dyDescent="0.25">
      <c r="A2814" s="152">
        <v>44498</v>
      </c>
      <c r="B2814" s="153" t="s">
        <v>292</v>
      </c>
      <c r="C2814" s="153" t="s">
        <v>293</v>
      </c>
      <c r="D2814" s="154" t="s">
        <v>393</v>
      </c>
      <c r="E2814" s="154" t="s">
        <v>104</v>
      </c>
      <c r="F2814" s="154" t="s">
        <v>66</v>
      </c>
      <c r="G2814" s="155" t="str">
        <f>VLOOKUP(Repository_table[[#This Row],[Country of Destination]],$T$11:$U$47,2,)</f>
        <v>Europe and Central Asia</v>
      </c>
      <c r="H2814" s="154" t="s">
        <v>499</v>
      </c>
      <c r="I2814" s="154" t="s">
        <v>296</v>
      </c>
      <c r="J2814" s="156">
        <v>3648118</v>
      </c>
      <c r="K2814" s="157"/>
      <c r="L2814" s="180"/>
      <c r="N2814" s="117"/>
    </row>
    <row r="2815" spans="1:14" s="17" customFormat="1" x14ac:dyDescent="0.25">
      <c r="A2815" s="152">
        <v>44498</v>
      </c>
      <c r="B2815" s="153" t="s">
        <v>511</v>
      </c>
      <c r="C2815" s="153" t="s">
        <v>203</v>
      </c>
      <c r="D2815" s="154" t="s">
        <v>253</v>
      </c>
      <c r="E2815" s="154" t="s">
        <v>104</v>
      </c>
      <c r="F2815" s="154" t="s">
        <v>232</v>
      </c>
      <c r="G2815" s="155" t="str">
        <f>VLOOKUP(Repository_table[[#This Row],[Country of Destination]],$T$11:$U$47,2,)</f>
        <v>Europe and Central Asia</v>
      </c>
      <c r="H2815" s="154" t="s">
        <v>561</v>
      </c>
      <c r="I2815" s="154" t="s">
        <v>254</v>
      </c>
      <c r="J2815" s="156">
        <v>3242533</v>
      </c>
      <c r="K2815" s="157"/>
      <c r="L2815" s="180"/>
      <c r="N2815" s="117"/>
    </row>
    <row r="2816" spans="1:14" s="17" customFormat="1" ht="25" x14ac:dyDescent="0.25">
      <c r="A2816" s="152">
        <v>44498</v>
      </c>
      <c r="B2816" s="153" t="s">
        <v>424</v>
      </c>
      <c r="C2816" s="153" t="s">
        <v>449</v>
      </c>
      <c r="D2816" s="154" t="s">
        <v>533</v>
      </c>
      <c r="E2816" s="154" t="s">
        <v>104</v>
      </c>
      <c r="F2816" s="154" t="s">
        <v>120</v>
      </c>
      <c r="G2816" s="155" t="str">
        <f>VLOOKUP(Repository_table[[#This Row],[Country of Destination]],$T$11:$U$47,2,)</f>
        <v>Europe and Central Asia</v>
      </c>
      <c r="H2816" s="154" t="s">
        <v>513</v>
      </c>
      <c r="I2816" s="154" t="s">
        <v>421</v>
      </c>
      <c r="J2816" s="156">
        <v>3301742</v>
      </c>
      <c r="K2816" s="157"/>
      <c r="L2816" s="180"/>
      <c r="N2816" s="117"/>
    </row>
    <row r="2817" spans="1:14" s="17" customFormat="1" x14ac:dyDescent="0.25">
      <c r="A2817" s="152">
        <v>44498</v>
      </c>
      <c r="B2817" s="153" t="s">
        <v>58</v>
      </c>
      <c r="C2817" s="153" t="s">
        <v>58</v>
      </c>
      <c r="D2817" s="154" t="s">
        <v>390</v>
      </c>
      <c r="E2817" s="154" t="s">
        <v>104</v>
      </c>
      <c r="F2817" s="154" t="s">
        <v>69</v>
      </c>
      <c r="G2817" s="155" t="str">
        <f>VLOOKUP(Repository_table[[#This Row],[Country of Destination]],$T$11:$U$47,2,)</f>
        <v>East Asia and Pacific</v>
      </c>
      <c r="H2817" s="154" t="s">
        <v>181</v>
      </c>
      <c r="I2817" s="154" t="s">
        <v>261</v>
      </c>
      <c r="J2817" s="156">
        <v>3281782</v>
      </c>
      <c r="K2817" s="157"/>
      <c r="L2817" s="180"/>
      <c r="N2817" s="117"/>
    </row>
    <row r="2818" spans="1:14" s="17" customFormat="1" x14ac:dyDescent="0.25">
      <c r="A2818" s="152">
        <v>44498</v>
      </c>
      <c r="B2818" s="153" t="s">
        <v>58</v>
      </c>
      <c r="C2818" s="153" t="s">
        <v>58</v>
      </c>
      <c r="D2818" s="154" t="s">
        <v>390</v>
      </c>
      <c r="E2818" s="154" t="s">
        <v>104</v>
      </c>
      <c r="F2818" s="154" t="s">
        <v>109</v>
      </c>
      <c r="G2818" s="155" t="str">
        <f>VLOOKUP(Repository_table[[#This Row],[Country of Destination]],$T$11:$U$47,2,)</f>
        <v>East Asia and Pacific</v>
      </c>
      <c r="H2818" s="154" t="s">
        <v>273</v>
      </c>
      <c r="I2818" s="154" t="s">
        <v>261</v>
      </c>
      <c r="J2818" s="156">
        <v>2973003</v>
      </c>
      <c r="K2818" s="157"/>
      <c r="L2818" s="180"/>
      <c r="N2818" s="117"/>
    </row>
    <row r="2819" spans="1:14" s="17" customFormat="1" x14ac:dyDescent="0.25">
      <c r="A2819" s="152">
        <v>44499</v>
      </c>
      <c r="B2819" s="153" t="s">
        <v>377</v>
      </c>
      <c r="C2819" s="153" t="s">
        <v>447</v>
      </c>
      <c r="D2819" s="154" t="s">
        <v>404</v>
      </c>
      <c r="E2819" s="154" t="s">
        <v>104</v>
      </c>
      <c r="F2819" s="154" t="s">
        <v>78</v>
      </c>
      <c r="G2819" s="155" t="str">
        <f>VLOOKUP(Repository_table[[#This Row],[Country of Destination]],$T$11:$U$47,2,)</f>
        <v>East Asia and Pacific</v>
      </c>
      <c r="H2819" s="154" t="s">
        <v>405</v>
      </c>
      <c r="I2819" s="154" t="s">
        <v>378</v>
      </c>
      <c r="J2819" s="156">
        <v>3498863</v>
      </c>
      <c r="K2819" s="157"/>
      <c r="L2819" s="180"/>
      <c r="N2819" s="117"/>
    </row>
    <row r="2820" spans="1:14" s="17" customFormat="1" ht="25" x14ac:dyDescent="0.25">
      <c r="A2820" s="152">
        <v>44499</v>
      </c>
      <c r="B2820" s="153" t="s">
        <v>292</v>
      </c>
      <c r="C2820" s="153" t="s">
        <v>293</v>
      </c>
      <c r="D2820" s="154" t="s">
        <v>393</v>
      </c>
      <c r="E2820" s="154" t="s">
        <v>104</v>
      </c>
      <c r="F2820" s="154" t="s">
        <v>66</v>
      </c>
      <c r="G2820" s="155" t="str">
        <f>VLOOKUP(Repository_table[[#This Row],[Country of Destination]],$T$11:$U$47,2,)</f>
        <v>Europe and Central Asia</v>
      </c>
      <c r="H2820" s="154" t="s">
        <v>518</v>
      </c>
      <c r="I2820" s="154" t="s">
        <v>296</v>
      </c>
      <c r="J2820" s="156">
        <v>3700614</v>
      </c>
      <c r="K2820" s="157"/>
      <c r="L2820" s="180"/>
      <c r="N2820" s="117"/>
    </row>
    <row r="2821" spans="1:14" s="17" customFormat="1" x14ac:dyDescent="0.25">
      <c r="A2821" s="152">
        <v>44500</v>
      </c>
      <c r="B2821" s="153" t="s">
        <v>377</v>
      </c>
      <c r="C2821" s="153" t="s">
        <v>447</v>
      </c>
      <c r="D2821" s="154" t="s">
        <v>404</v>
      </c>
      <c r="E2821" s="154" t="s">
        <v>104</v>
      </c>
      <c r="F2821" s="154" t="s">
        <v>189</v>
      </c>
      <c r="G2821" s="155" t="str">
        <f>VLOOKUP(Repository_table[[#This Row],[Country of Destination]],$T$11:$U$47,2,)</f>
        <v>Europe and Central Asia</v>
      </c>
      <c r="H2821" s="154" t="s">
        <v>158</v>
      </c>
      <c r="I2821" s="154" t="s">
        <v>378</v>
      </c>
      <c r="J2821" s="156">
        <v>3810353</v>
      </c>
      <c r="K2821" s="157"/>
      <c r="L2821" s="180"/>
      <c r="N2821" s="117"/>
    </row>
    <row r="2822" spans="1:14" s="17" customFormat="1" ht="25" x14ac:dyDescent="0.25">
      <c r="A2822" s="152">
        <v>44500</v>
      </c>
      <c r="B2822" s="153" t="s">
        <v>292</v>
      </c>
      <c r="C2822" s="153" t="s">
        <v>293</v>
      </c>
      <c r="D2822" s="154" t="s">
        <v>393</v>
      </c>
      <c r="E2822" s="154" t="s">
        <v>104</v>
      </c>
      <c r="F2822" s="154" t="s">
        <v>78</v>
      </c>
      <c r="G2822" s="155" t="str">
        <f>VLOOKUP(Repository_table[[#This Row],[Country of Destination]],$T$11:$U$47,2,)</f>
        <v>East Asia and Pacific</v>
      </c>
      <c r="H2822" s="154" t="s">
        <v>287</v>
      </c>
      <c r="I2822" s="154" t="s">
        <v>296</v>
      </c>
      <c r="J2822" s="156">
        <v>3350809</v>
      </c>
      <c r="K2822" s="157"/>
      <c r="L2822" s="180"/>
      <c r="N2822" s="117"/>
    </row>
    <row r="2823" spans="1:14" s="17" customFormat="1" ht="25" x14ac:dyDescent="0.25">
      <c r="A2823" s="152">
        <v>44500</v>
      </c>
      <c r="B2823" s="153" t="s">
        <v>424</v>
      </c>
      <c r="C2823" s="153" t="s">
        <v>449</v>
      </c>
      <c r="D2823" s="154" t="s">
        <v>450</v>
      </c>
      <c r="E2823" s="154" t="s">
        <v>104</v>
      </c>
      <c r="F2823" s="154" t="s">
        <v>177</v>
      </c>
      <c r="G2823" s="155" t="str">
        <f>VLOOKUP(Repository_table[[#This Row],[Country of Destination]],$T$11:$U$47,2,)</f>
        <v>Latin America and the Caribbean</v>
      </c>
      <c r="H2823" s="154" t="s">
        <v>440</v>
      </c>
      <c r="I2823" s="154" t="s">
        <v>421</v>
      </c>
      <c r="J2823" s="156">
        <v>2878805</v>
      </c>
      <c r="K2823" s="157"/>
      <c r="L2823" s="180"/>
      <c r="N2823" s="117"/>
    </row>
    <row r="2824" spans="1:14" s="17" customFormat="1" x14ac:dyDescent="0.25">
      <c r="A2824" s="152">
        <v>44500</v>
      </c>
      <c r="B2824" s="153" t="s">
        <v>58</v>
      </c>
      <c r="C2824" s="153" t="s">
        <v>58</v>
      </c>
      <c r="D2824" s="154" t="s">
        <v>390</v>
      </c>
      <c r="E2824" s="154" t="s">
        <v>104</v>
      </c>
      <c r="F2824" s="154" t="s">
        <v>169</v>
      </c>
      <c r="G2824" s="155" t="str">
        <f>VLOOKUP(Repository_table[[#This Row],[Country of Destination]],$T$11:$U$47,2,)</f>
        <v>Latin America and the Caribbean</v>
      </c>
      <c r="H2824" s="154" t="s">
        <v>240</v>
      </c>
      <c r="I2824" s="154" t="s">
        <v>261</v>
      </c>
      <c r="J2824" s="156">
        <v>3632365</v>
      </c>
      <c r="K2824" s="157"/>
      <c r="L2824" s="180"/>
      <c r="N2824" s="117"/>
    </row>
    <row r="2825" spans="1:14" s="17" customFormat="1" x14ac:dyDescent="0.25">
      <c r="A2825" s="152">
        <v>44500</v>
      </c>
      <c r="B2825" s="153" t="s">
        <v>453</v>
      </c>
      <c r="C2825" s="153" t="s">
        <v>86</v>
      </c>
      <c r="D2825" s="154" t="s">
        <v>516</v>
      </c>
      <c r="E2825" s="154" t="s">
        <v>104</v>
      </c>
      <c r="F2825" s="154" t="s">
        <v>78</v>
      </c>
      <c r="G2825" s="155" t="str">
        <f>VLOOKUP(Repository_table[[#This Row],[Country of Destination]],$T$11:$U$47,2,)</f>
        <v>East Asia and Pacific</v>
      </c>
      <c r="H2825" s="154" t="s">
        <v>373</v>
      </c>
      <c r="I2825" s="154" t="s">
        <v>297</v>
      </c>
      <c r="J2825" s="156">
        <v>2965545</v>
      </c>
      <c r="K2825" s="157"/>
      <c r="L2825" s="180"/>
      <c r="N2825" s="117"/>
    </row>
    <row r="2826" spans="1:14" s="17" customFormat="1" x14ac:dyDescent="0.25">
      <c r="A2826" s="152">
        <v>44501</v>
      </c>
      <c r="B2826" s="153" t="s">
        <v>377</v>
      </c>
      <c r="C2826" s="153" t="s">
        <v>448</v>
      </c>
      <c r="D2826" s="154" t="s">
        <v>404</v>
      </c>
      <c r="E2826" s="154" t="s">
        <v>104</v>
      </c>
      <c r="F2826" s="154" t="s">
        <v>69</v>
      </c>
      <c r="G2826" s="155" t="str">
        <f>VLOOKUP(Repository_table[[#This Row],[Country of Destination]],$T$11:$U$47,2,)</f>
        <v>East Asia and Pacific</v>
      </c>
      <c r="H2826" s="154" t="s">
        <v>433</v>
      </c>
      <c r="I2826" s="154" t="s">
        <v>378</v>
      </c>
      <c r="J2826" s="156">
        <v>3739874</v>
      </c>
      <c r="K2826" s="157"/>
      <c r="L2826" s="180"/>
      <c r="N2826" s="117"/>
    </row>
    <row r="2827" spans="1:14" s="17" customFormat="1" ht="25" x14ac:dyDescent="0.25">
      <c r="A2827" s="152">
        <v>44501</v>
      </c>
      <c r="B2827" s="153" t="s">
        <v>292</v>
      </c>
      <c r="C2827" s="153" t="s">
        <v>293</v>
      </c>
      <c r="D2827" s="154" t="s">
        <v>393</v>
      </c>
      <c r="E2827" s="154" t="s">
        <v>104</v>
      </c>
      <c r="F2827" s="154" t="s">
        <v>105</v>
      </c>
      <c r="G2827" s="155" t="str">
        <f>VLOOKUP(Repository_table[[#This Row],[Country of Destination]],$T$11:$U$47,2,)</f>
        <v>Europe and Central Asia</v>
      </c>
      <c r="H2827" s="154" t="s">
        <v>219</v>
      </c>
      <c r="I2827" s="154" t="s">
        <v>296</v>
      </c>
      <c r="J2827" s="156">
        <v>2951753</v>
      </c>
      <c r="K2827" s="157"/>
      <c r="L2827" s="180"/>
      <c r="N2827" s="117"/>
    </row>
    <row r="2828" spans="1:14" s="17" customFormat="1" ht="25" x14ac:dyDescent="0.25">
      <c r="A2828" s="152">
        <v>44501</v>
      </c>
      <c r="B2828" s="153" t="s">
        <v>424</v>
      </c>
      <c r="C2828" s="153" t="s">
        <v>449</v>
      </c>
      <c r="D2828" s="154" t="s">
        <v>533</v>
      </c>
      <c r="E2828" s="154" t="s">
        <v>104</v>
      </c>
      <c r="F2828" s="154" t="s">
        <v>105</v>
      </c>
      <c r="G2828" s="155" t="str">
        <f>VLOOKUP(Repository_table[[#This Row],[Country of Destination]],$T$11:$U$47,2,)</f>
        <v>Europe and Central Asia</v>
      </c>
      <c r="H2828" s="154" t="s">
        <v>565</v>
      </c>
      <c r="I2828" s="154" t="s">
        <v>421</v>
      </c>
      <c r="J2828" s="156">
        <v>2633097</v>
      </c>
      <c r="K2828" s="157"/>
      <c r="L2828" s="180" t="s">
        <v>67</v>
      </c>
      <c r="N2828" s="117"/>
    </row>
    <row r="2829" spans="1:14" s="17" customFormat="1" x14ac:dyDescent="0.25">
      <c r="A2829" s="152">
        <v>44501</v>
      </c>
      <c r="B2829" s="153" t="s">
        <v>58</v>
      </c>
      <c r="C2829" s="153" t="s">
        <v>58</v>
      </c>
      <c r="D2829" s="154" t="s">
        <v>390</v>
      </c>
      <c r="E2829" s="154" t="s">
        <v>104</v>
      </c>
      <c r="F2829" s="154" t="s">
        <v>232</v>
      </c>
      <c r="G2829" s="155" t="str">
        <f>VLOOKUP(Repository_table[[#This Row],[Country of Destination]],$T$11:$U$47,2,)</f>
        <v>Europe and Central Asia</v>
      </c>
      <c r="H2829" s="154" t="s">
        <v>93</v>
      </c>
      <c r="I2829" s="154" t="s">
        <v>261</v>
      </c>
      <c r="J2829" s="156">
        <v>3647597</v>
      </c>
      <c r="K2829" s="157"/>
      <c r="L2829" s="180"/>
      <c r="N2829" s="117"/>
    </row>
    <row r="2830" spans="1:14" s="17" customFormat="1" x14ac:dyDescent="0.25">
      <c r="A2830" s="152">
        <v>44502</v>
      </c>
      <c r="B2830" s="153" t="s">
        <v>58</v>
      </c>
      <c r="C2830" s="153" t="s">
        <v>58</v>
      </c>
      <c r="D2830" s="154" t="s">
        <v>390</v>
      </c>
      <c r="E2830" s="154" t="s">
        <v>104</v>
      </c>
      <c r="F2830" s="154" t="s">
        <v>105</v>
      </c>
      <c r="G2830" s="155" t="str">
        <f>VLOOKUP(Repository_table[[#This Row],[Country of Destination]],$T$11:$U$47,2,)</f>
        <v>Europe and Central Asia</v>
      </c>
      <c r="H2830" s="154" t="s">
        <v>156</v>
      </c>
      <c r="I2830" s="154" t="s">
        <v>261</v>
      </c>
      <c r="J2830" s="156">
        <v>3466794</v>
      </c>
      <c r="K2830" s="157"/>
      <c r="L2830" s="180"/>
      <c r="N2830" s="117"/>
    </row>
    <row r="2831" spans="1:14" s="17" customFormat="1" x14ac:dyDescent="0.25">
      <c r="A2831" s="152">
        <v>44503</v>
      </c>
      <c r="B2831" s="153" t="s">
        <v>377</v>
      </c>
      <c r="C2831" s="153" t="s">
        <v>447</v>
      </c>
      <c r="D2831" s="154" t="s">
        <v>404</v>
      </c>
      <c r="E2831" s="154" t="s">
        <v>104</v>
      </c>
      <c r="F2831" s="154" t="s">
        <v>294</v>
      </c>
      <c r="G2831" s="155" t="str">
        <f>VLOOKUP(Repository_table[[#This Row],[Country of Destination]],$T$11:$U$47,2,)</f>
        <v>Europe and Central Asia</v>
      </c>
      <c r="H2831" s="154" t="s">
        <v>607</v>
      </c>
      <c r="I2831" s="154" t="s">
        <v>378</v>
      </c>
      <c r="J2831" s="156">
        <v>3649900</v>
      </c>
      <c r="K2831" s="157"/>
      <c r="L2831" s="180"/>
      <c r="N2831" s="117"/>
    </row>
    <row r="2832" spans="1:14" s="17" customFormat="1" ht="25" x14ac:dyDescent="0.25">
      <c r="A2832" s="152">
        <v>44503</v>
      </c>
      <c r="B2832" s="153" t="s">
        <v>292</v>
      </c>
      <c r="C2832" s="153" t="s">
        <v>293</v>
      </c>
      <c r="D2832" s="154" t="s">
        <v>394</v>
      </c>
      <c r="E2832" s="154" t="s">
        <v>104</v>
      </c>
      <c r="F2832" s="154" t="s">
        <v>109</v>
      </c>
      <c r="G2832" s="155" t="str">
        <f>VLOOKUP(Repository_table[[#This Row],[Country of Destination]],$T$11:$U$47,2,)</f>
        <v>East Asia and Pacific</v>
      </c>
      <c r="H2832" s="154" t="s">
        <v>165</v>
      </c>
      <c r="I2832" s="154" t="s">
        <v>296</v>
      </c>
      <c r="J2832" s="156">
        <v>3332701</v>
      </c>
      <c r="K2832" s="157"/>
      <c r="L2832" s="180"/>
      <c r="N2832" s="117"/>
    </row>
    <row r="2833" spans="1:14" s="17" customFormat="1" ht="25" x14ac:dyDescent="0.25">
      <c r="A2833" s="152">
        <v>44503</v>
      </c>
      <c r="B2833" s="153" t="s">
        <v>424</v>
      </c>
      <c r="C2833" s="153" t="s">
        <v>449</v>
      </c>
      <c r="D2833" s="154" t="s">
        <v>533</v>
      </c>
      <c r="E2833" s="154" t="s">
        <v>104</v>
      </c>
      <c r="F2833" s="154" t="s">
        <v>78</v>
      </c>
      <c r="G2833" s="155" t="str">
        <f>VLOOKUP(Repository_table[[#This Row],[Country of Destination]],$T$11:$U$47,2,)</f>
        <v>East Asia and Pacific</v>
      </c>
      <c r="H2833" s="154" t="s">
        <v>284</v>
      </c>
      <c r="I2833" s="154" t="s">
        <v>421</v>
      </c>
      <c r="J2833" s="156">
        <v>3358495</v>
      </c>
      <c r="K2833" s="157"/>
      <c r="L2833" s="180"/>
      <c r="N2833" s="117"/>
    </row>
    <row r="2834" spans="1:14" s="17" customFormat="1" x14ac:dyDescent="0.25">
      <c r="A2834" s="152">
        <v>44503</v>
      </c>
      <c r="B2834" s="153" t="s">
        <v>58</v>
      </c>
      <c r="C2834" s="153" t="s">
        <v>58</v>
      </c>
      <c r="D2834" s="154" t="s">
        <v>390</v>
      </c>
      <c r="E2834" s="154" t="s">
        <v>104</v>
      </c>
      <c r="F2834" s="154" t="s">
        <v>78</v>
      </c>
      <c r="G2834" s="155" t="str">
        <f>VLOOKUP(Repository_table[[#This Row],[Country of Destination]],$T$11:$U$47,2,)</f>
        <v>East Asia and Pacific</v>
      </c>
      <c r="H2834" s="154" t="s">
        <v>603</v>
      </c>
      <c r="I2834" s="154" t="s">
        <v>261</v>
      </c>
      <c r="J2834" s="156">
        <v>3657828</v>
      </c>
      <c r="K2834" s="157"/>
      <c r="L2834" s="180"/>
      <c r="N2834" s="117"/>
    </row>
    <row r="2835" spans="1:14" s="17" customFormat="1" x14ac:dyDescent="0.25">
      <c r="A2835" s="152">
        <v>44504</v>
      </c>
      <c r="B2835" s="153" t="s">
        <v>511</v>
      </c>
      <c r="C2835" s="153" t="s">
        <v>204</v>
      </c>
      <c r="D2835" s="154" t="s">
        <v>253</v>
      </c>
      <c r="E2835" s="154" t="s">
        <v>104</v>
      </c>
      <c r="F2835" s="154" t="s">
        <v>65</v>
      </c>
      <c r="G2835" s="155" t="str">
        <f>VLOOKUP(Repository_table[[#This Row],[Country of Destination]],$T$11:$U$47,2,)</f>
        <v>South Asia</v>
      </c>
      <c r="H2835" s="154" t="s">
        <v>438</v>
      </c>
      <c r="I2835" s="154" t="s">
        <v>254</v>
      </c>
      <c r="J2835" s="156">
        <v>3603045</v>
      </c>
      <c r="K2835" s="157"/>
      <c r="L2835" s="180"/>
      <c r="N2835" s="117"/>
    </row>
    <row r="2836" spans="1:14" s="17" customFormat="1" x14ac:dyDescent="0.25">
      <c r="A2836" s="152">
        <v>44504</v>
      </c>
      <c r="B2836" s="153" t="s">
        <v>58</v>
      </c>
      <c r="C2836" s="153" t="s">
        <v>58</v>
      </c>
      <c r="D2836" s="154" t="s">
        <v>390</v>
      </c>
      <c r="E2836" s="154" t="s">
        <v>104</v>
      </c>
      <c r="F2836" s="154" t="s">
        <v>189</v>
      </c>
      <c r="G2836" s="155" t="str">
        <f>VLOOKUP(Repository_table[[#This Row],[Country of Destination]],$T$11:$U$47,2,)</f>
        <v>Europe and Central Asia</v>
      </c>
      <c r="H2836" s="154" t="s">
        <v>551</v>
      </c>
      <c r="I2836" s="154" t="s">
        <v>261</v>
      </c>
      <c r="J2836" s="156">
        <v>2840361</v>
      </c>
      <c r="K2836" s="157"/>
      <c r="L2836" s="180"/>
      <c r="N2836" s="117"/>
    </row>
    <row r="2837" spans="1:14" s="17" customFormat="1" x14ac:dyDescent="0.25">
      <c r="A2837" s="152">
        <v>44505</v>
      </c>
      <c r="B2837" s="153" t="s">
        <v>377</v>
      </c>
      <c r="C2837" s="153" t="s">
        <v>475</v>
      </c>
      <c r="D2837" s="154" t="s">
        <v>466</v>
      </c>
      <c r="E2837" s="154" t="s">
        <v>104</v>
      </c>
      <c r="F2837" s="154" t="s">
        <v>109</v>
      </c>
      <c r="G2837" s="155" t="str">
        <f>VLOOKUP(Repository_table[[#This Row],[Country of Destination]],$T$11:$U$47,2,)</f>
        <v>East Asia and Pacific</v>
      </c>
      <c r="H2837" s="154" t="s">
        <v>569</v>
      </c>
      <c r="I2837" s="154" t="s">
        <v>378</v>
      </c>
      <c r="J2837" s="156">
        <v>3415759</v>
      </c>
      <c r="K2837" s="157"/>
      <c r="L2837" s="180"/>
      <c r="N2837" s="117"/>
    </row>
    <row r="2838" spans="1:14" s="17" customFormat="1" ht="25" x14ac:dyDescent="0.25">
      <c r="A2838" s="152">
        <v>44505</v>
      </c>
      <c r="B2838" s="153" t="s">
        <v>292</v>
      </c>
      <c r="C2838" s="153" t="s">
        <v>293</v>
      </c>
      <c r="D2838" s="154" t="s">
        <v>393</v>
      </c>
      <c r="E2838" s="154" t="s">
        <v>104</v>
      </c>
      <c r="F2838" s="154" t="s">
        <v>65</v>
      </c>
      <c r="G2838" s="155" t="str">
        <f>VLOOKUP(Repository_table[[#This Row],[Country of Destination]],$T$11:$U$47,2,)</f>
        <v>South Asia</v>
      </c>
      <c r="H2838" s="154" t="s">
        <v>503</v>
      </c>
      <c r="I2838" s="154" t="s">
        <v>296</v>
      </c>
      <c r="J2838" s="156">
        <v>3651341</v>
      </c>
      <c r="K2838" s="157"/>
      <c r="L2838" s="180"/>
      <c r="N2838" s="117"/>
    </row>
    <row r="2839" spans="1:14" s="17" customFormat="1" x14ac:dyDescent="0.25">
      <c r="A2839" s="152">
        <v>44505</v>
      </c>
      <c r="B2839" s="153" t="s">
        <v>58</v>
      </c>
      <c r="C2839" s="153" t="s">
        <v>58</v>
      </c>
      <c r="D2839" s="154" t="s">
        <v>390</v>
      </c>
      <c r="E2839" s="154" t="s">
        <v>104</v>
      </c>
      <c r="F2839" s="154" t="s">
        <v>109</v>
      </c>
      <c r="G2839" s="155" t="str">
        <f>VLOOKUP(Repository_table[[#This Row],[Country of Destination]],$T$11:$U$47,2,)</f>
        <v>East Asia and Pacific</v>
      </c>
      <c r="H2839" s="154" t="s">
        <v>492</v>
      </c>
      <c r="I2839" s="154" t="s">
        <v>261</v>
      </c>
      <c r="J2839" s="156">
        <v>3159265</v>
      </c>
      <c r="K2839" s="157"/>
      <c r="L2839" s="180"/>
      <c r="N2839" s="117"/>
    </row>
    <row r="2840" spans="1:14" s="17" customFormat="1" x14ac:dyDescent="0.25">
      <c r="A2840" s="152">
        <v>44505</v>
      </c>
      <c r="B2840" s="153" t="s">
        <v>58</v>
      </c>
      <c r="C2840" s="153" t="s">
        <v>58</v>
      </c>
      <c r="D2840" s="154" t="s">
        <v>390</v>
      </c>
      <c r="E2840" s="154" t="s">
        <v>104</v>
      </c>
      <c r="F2840" s="154" t="s">
        <v>105</v>
      </c>
      <c r="G2840" s="155" t="str">
        <f>VLOOKUP(Repository_table[[#This Row],[Country of Destination]],$T$11:$U$47,2,)</f>
        <v>Europe and Central Asia</v>
      </c>
      <c r="H2840" s="154" t="s">
        <v>270</v>
      </c>
      <c r="I2840" s="154" t="s">
        <v>261</v>
      </c>
      <c r="J2840" s="156">
        <v>3274813</v>
      </c>
      <c r="K2840" s="157"/>
      <c r="L2840" s="180"/>
      <c r="N2840" s="117"/>
    </row>
    <row r="2841" spans="1:14" s="17" customFormat="1" x14ac:dyDescent="0.25">
      <c r="A2841" s="152">
        <v>44506</v>
      </c>
      <c r="B2841" s="153" t="s">
        <v>377</v>
      </c>
      <c r="C2841" s="153" t="s">
        <v>448</v>
      </c>
      <c r="D2841" s="154" t="s">
        <v>404</v>
      </c>
      <c r="E2841" s="154" t="s">
        <v>104</v>
      </c>
      <c r="F2841" s="154" t="s">
        <v>78</v>
      </c>
      <c r="G2841" s="155" t="str">
        <f>VLOOKUP(Repository_table[[#This Row],[Country of Destination]],$T$11:$U$47,2,)</f>
        <v>East Asia and Pacific</v>
      </c>
      <c r="H2841" s="154" t="s">
        <v>359</v>
      </c>
      <c r="I2841" s="154" t="s">
        <v>378</v>
      </c>
      <c r="J2841" s="156">
        <v>3667172</v>
      </c>
      <c r="K2841" s="157"/>
      <c r="L2841" s="180"/>
      <c r="N2841" s="117"/>
    </row>
    <row r="2842" spans="1:14" s="17" customFormat="1" ht="25" x14ac:dyDescent="0.25">
      <c r="A2842" s="152">
        <v>44506</v>
      </c>
      <c r="B2842" s="153" t="s">
        <v>424</v>
      </c>
      <c r="C2842" s="153" t="s">
        <v>449</v>
      </c>
      <c r="D2842" s="154" t="s">
        <v>533</v>
      </c>
      <c r="E2842" s="154" t="s">
        <v>104</v>
      </c>
      <c r="F2842" s="154" t="s">
        <v>523</v>
      </c>
      <c r="G2842" s="155" t="str">
        <f>VLOOKUP(Repository_table[[#This Row],[Country of Destination]],$T$11:$U$47,2,)</f>
        <v>Europe and Central Asia</v>
      </c>
      <c r="H2842" s="154" t="s">
        <v>397</v>
      </c>
      <c r="I2842" s="154" t="s">
        <v>421</v>
      </c>
      <c r="J2842" s="156">
        <v>3120773</v>
      </c>
      <c r="K2842" s="157"/>
      <c r="L2842" s="180"/>
      <c r="N2842" s="117"/>
    </row>
    <row r="2843" spans="1:14" s="17" customFormat="1" x14ac:dyDescent="0.25">
      <c r="A2843" s="152">
        <v>44506</v>
      </c>
      <c r="B2843" s="153" t="s">
        <v>58</v>
      </c>
      <c r="C2843" s="153" t="s">
        <v>58</v>
      </c>
      <c r="D2843" s="154" t="s">
        <v>390</v>
      </c>
      <c r="E2843" s="154" t="s">
        <v>104</v>
      </c>
      <c r="F2843" s="154" t="s">
        <v>105</v>
      </c>
      <c r="G2843" s="155" t="str">
        <f>VLOOKUP(Repository_table[[#This Row],[Country of Destination]],$T$11:$U$47,2,)</f>
        <v>Europe and Central Asia</v>
      </c>
      <c r="H2843" s="154" t="s">
        <v>476</v>
      </c>
      <c r="I2843" s="154" t="s">
        <v>261</v>
      </c>
      <c r="J2843" s="156">
        <v>3671947</v>
      </c>
      <c r="K2843" s="157"/>
      <c r="L2843" s="180"/>
      <c r="N2843" s="117"/>
    </row>
    <row r="2844" spans="1:14" s="17" customFormat="1" ht="25" x14ac:dyDescent="0.25">
      <c r="A2844" s="152">
        <v>44507</v>
      </c>
      <c r="B2844" s="153" t="s">
        <v>292</v>
      </c>
      <c r="C2844" s="153" t="s">
        <v>293</v>
      </c>
      <c r="D2844" s="154" t="s">
        <v>393</v>
      </c>
      <c r="E2844" s="154" t="s">
        <v>104</v>
      </c>
      <c r="F2844" s="154" t="s">
        <v>78</v>
      </c>
      <c r="G2844" s="155" t="str">
        <f>VLOOKUP(Repository_table[[#This Row],[Country of Destination]],$T$11:$U$47,2,)</f>
        <v>East Asia and Pacific</v>
      </c>
      <c r="H2844" s="154" t="s">
        <v>452</v>
      </c>
      <c r="I2844" s="154" t="s">
        <v>296</v>
      </c>
      <c r="J2844" s="156">
        <v>3520822</v>
      </c>
      <c r="K2844" s="157"/>
      <c r="L2844" s="180"/>
      <c r="N2844" s="117"/>
    </row>
    <row r="2845" spans="1:14" s="17" customFormat="1" x14ac:dyDescent="0.25">
      <c r="A2845" s="152">
        <v>44508</v>
      </c>
      <c r="B2845" s="153" t="s">
        <v>377</v>
      </c>
      <c r="C2845" s="153" t="s">
        <v>447</v>
      </c>
      <c r="D2845" s="154" t="s">
        <v>404</v>
      </c>
      <c r="E2845" s="154" t="s">
        <v>104</v>
      </c>
      <c r="F2845" s="154" t="s">
        <v>69</v>
      </c>
      <c r="G2845" s="155" t="str">
        <f>VLOOKUP(Repository_table[[#This Row],[Country of Destination]],$T$11:$U$47,2,)</f>
        <v>East Asia and Pacific</v>
      </c>
      <c r="H2845" s="154" t="s">
        <v>330</v>
      </c>
      <c r="I2845" s="154" t="s">
        <v>378</v>
      </c>
      <c r="J2845" s="156">
        <v>3261178</v>
      </c>
      <c r="K2845" s="157"/>
      <c r="L2845" s="180"/>
      <c r="N2845" s="117"/>
    </row>
    <row r="2846" spans="1:14" s="17" customFormat="1" ht="25" x14ac:dyDescent="0.25">
      <c r="A2846" s="152">
        <v>44508</v>
      </c>
      <c r="B2846" s="153" t="s">
        <v>292</v>
      </c>
      <c r="C2846" s="153" t="s">
        <v>293</v>
      </c>
      <c r="D2846" s="154" t="s">
        <v>393</v>
      </c>
      <c r="E2846" s="154" t="s">
        <v>104</v>
      </c>
      <c r="F2846" s="154" t="s">
        <v>169</v>
      </c>
      <c r="G2846" s="155" t="str">
        <f>VLOOKUP(Repository_table[[#This Row],[Country of Destination]],$T$11:$U$47,2,)</f>
        <v>Latin America and the Caribbean</v>
      </c>
      <c r="H2846" s="154" t="s">
        <v>460</v>
      </c>
      <c r="I2846" s="154" t="s">
        <v>296</v>
      </c>
      <c r="J2846" s="156">
        <v>3515829</v>
      </c>
      <c r="K2846" s="157"/>
      <c r="L2846" s="180"/>
      <c r="N2846" s="117"/>
    </row>
    <row r="2847" spans="1:14" s="17" customFormat="1" x14ac:dyDescent="0.25">
      <c r="A2847" s="152">
        <v>44508</v>
      </c>
      <c r="B2847" s="153" t="s">
        <v>511</v>
      </c>
      <c r="C2847" s="153" t="s">
        <v>203</v>
      </c>
      <c r="D2847" s="154" t="s">
        <v>253</v>
      </c>
      <c r="E2847" s="154" t="s">
        <v>104</v>
      </c>
      <c r="F2847" s="154" t="s">
        <v>105</v>
      </c>
      <c r="G2847" s="155" t="str">
        <f>VLOOKUP(Repository_table[[#This Row],[Country of Destination]],$T$11:$U$47,2,)</f>
        <v>Europe and Central Asia</v>
      </c>
      <c r="H2847" s="154" t="s">
        <v>575</v>
      </c>
      <c r="I2847" s="154" t="s">
        <v>254</v>
      </c>
      <c r="J2847" s="156">
        <v>3232837</v>
      </c>
      <c r="K2847" s="157"/>
      <c r="L2847" s="180"/>
      <c r="N2847" s="117"/>
    </row>
    <row r="2848" spans="1:14" s="17" customFormat="1" x14ac:dyDescent="0.25">
      <c r="A2848" s="152">
        <v>44508</v>
      </c>
      <c r="B2848" s="153" t="s">
        <v>58</v>
      </c>
      <c r="C2848" s="153" t="s">
        <v>58</v>
      </c>
      <c r="D2848" s="154" t="s">
        <v>390</v>
      </c>
      <c r="E2848" s="154" t="s">
        <v>104</v>
      </c>
      <c r="F2848" s="154" t="s">
        <v>169</v>
      </c>
      <c r="G2848" s="155" t="str">
        <f>VLOOKUP(Repository_table[[#This Row],[Country of Destination]],$T$11:$U$47,2,)</f>
        <v>Latin America and the Caribbean</v>
      </c>
      <c r="H2848" s="154" t="s">
        <v>262</v>
      </c>
      <c r="I2848" s="154" t="s">
        <v>261</v>
      </c>
      <c r="J2848" s="156">
        <v>3597479</v>
      </c>
      <c r="K2848" s="157"/>
      <c r="L2848" s="180"/>
      <c r="N2848" s="117"/>
    </row>
    <row r="2849" spans="1:14" s="17" customFormat="1" x14ac:dyDescent="0.25">
      <c r="A2849" s="152">
        <v>44508</v>
      </c>
      <c r="B2849" s="153" t="s">
        <v>58</v>
      </c>
      <c r="C2849" s="153" t="s">
        <v>58</v>
      </c>
      <c r="D2849" s="154" t="s">
        <v>390</v>
      </c>
      <c r="E2849" s="154" t="s">
        <v>104</v>
      </c>
      <c r="F2849" s="154" t="s">
        <v>189</v>
      </c>
      <c r="G2849" s="155" t="str">
        <f>VLOOKUP(Repository_table[[#This Row],[Country of Destination]],$T$11:$U$47,2,)</f>
        <v>Europe and Central Asia</v>
      </c>
      <c r="H2849" s="154" t="s">
        <v>604</v>
      </c>
      <c r="I2849" s="154" t="s">
        <v>261</v>
      </c>
      <c r="J2849" s="156">
        <v>3657225</v>
      </c>
      <c r="K2849" s="157"/>
      <c r="L2849" s="180"/>
      <c r="N2849" s="117"/>
    </row>
    <row r="2850" spans="1:14" s="17" customFormat="1" x14ac:dyDescent="0.25">
      <c r="A2850" s="152">
        <v>44509</v>
      </c>
      <c r="B2850" s="153" t="s">
        <v>58</v>
      </c>
      <c r="C2850" s="153" t="s">
        <v>58</v>
      </c>
      <c r="D2850" s="154" t="s">
        <v>390</v>
      </c>
      <c r="E2850" s="154" t="s">
        <v>104</v>
      </c>
      <c r="F2850" s="154" t="s">
        <v>69</v>
      </c>
      <c r="G2850" s="155" t="str">
        <f>VLOOKUP(Repository_table[[#This Row],[Country of Destination]],$T$11:$U$47,2,)</f>
        <v>East Asia and Pacific</v>
      </c>
      <c r="H2850" s="154" t="s">
        <v>113</v>
      </c>
      <c r="I2850" s="154" t="s">
        <v>261</v>
      </c>
      <c r="J2850" s="156">
        <v>3678366</v>
      </c>
      <c r="K2850" s="157"/>
      <c r="L2850" s="180"/>
      <c r="N2850" s="117"/>
    </row>
    <row r="2851" spans="1:14" s="17" customFormat="1" ht="25" x14ac:dyDescent="0.25">
      <c r="A2851" s="152">
        <v>44510</v>
      </c>
      <c r="B2851" s="153" t="s">
        <v>292</v>
      </c>
      <c r="C2851" s="153" t="s">
        <v>293</v>
      </c>
      <c r="D2851" s="154" t="s">
        <v>393</v>
      </c>
      <c r="E2851" s="154" t="s">
        <v>104</v>
      </c>
      <c r="F2851" s="154" t="s">
        <v>69</v>
      </c>
      <c r="G2851" s="155" t="str">
        <f>VLOOKUP(Repository_table[[#This Row],[Country of Destination]],$T$11:$U$47,2,)</f>
        <v>East Asia and Pacific</v>
      </c>
      <c r="H2851" s="154" t="s">
        <v>556</v>
      </c>
      <c r="I2851" s="154" t="s">
        <v>296</v>
      </c>
      <c r="J2851" s="156">
        <v>2522854</v>
      </c>
      <c r="K2851" s="157"/>
      <c r="L2851" s="180"/>
      <c r="N2851" s="117"/>
    </row>
    <row r="2852" spans="1:14" s="17" customFormat="1" ht="25" x14ac:dyDescent="0.25">
      <c r="A2852" s="152">
        <v>44510</v>
      </c>
      <c r="B2852" s="153" t="s">
        <v>424</v>
      </c>
      <c r="C2852" s="153" t="s">
        <v>449</v>
      </c>
      <c r="D2852" s="154" t="s">
        <v>533</v>
      </c>
      <c r="E2852" s="154" t="s">
        <v>104</v>
      </c>
      <c r="F2852" s="154" t="s">
        <v>78</v>
      </c>
      <c r="G2852" s="155" t="str">
        <f>VLOOKUP(Repository_table[[#This Row],[Country of Destination]],$T$11:$U$47,2,)</f>
        <v>East Asia and Pacific</v>
      </c>
      <c r="H2852" s="154" t="s">
        <v>208</v>
      </c>
      <c r="I2852" s="154" t="s">
        <v>421</v>
      </c>
      <c r="J2852" s="156">
        <v>1746945</v>
      </c>
      <c r="K2852" s="157"/>
      <c r="L2852" s="180"/>
      <c r="N2852" s="117"/>
    </row>
    <row r="2853" spans="1:14" s="17" customFormat="1" x14ac:dyDescent="0.25">
      <c r="A2853" s="152">
        <v>44510</v>
      </c>
      <c r="B2853" s="153" t="s">
        <v>58</v>
      </c>
      <c r="C2853" s="153" t="s">
        <v>58</v>
      </c>
      <c r="D2853" s="154" t="s">
        <v>390</v>
      </c>
      <c r="E2853" s="154" t="s">
        <v>104</v>
      </c>
      <c r="F2853" s="154" t="s">
        <v>69</v>
      </c>
      <c r="G2853" s="155" t="str">
        <f>VLOOKUP(Repository_table[[#This Row],[Country of Destination]],$T$11:$U$47,2,)</f>
        <v>East Asia and Pacific</v>
      </c>
      <c r="H2853" s="154" t="s">
        <v>586</v>
      </c>
      <c r="I2853" s="154" t="s">
        <v>261</v>
      </c>
      <c r="J2853" s="156">
        <v>3227523</v>
      </c>
      <c r="K2853" s="157"/>
      <c r="L2853" s="180"/>
      <c r="N2853" s="117"/>
    </row>
    <row r="2854" spans="1:14" s="17" customFormat="1" x14ac:dyDescent="0.25">
      <c r="A2854" s="152">
        <v>44511</v>
      </c>
      <c r="B2854" s="153" t="s">
        <v>58</v>
      </c>
      <c r="C2854" s="153" t="s">
        <v>58</v>
      </c>
      <c r="D2854" s="154" t="s">
        <v>390</v>
      </c>
      <c r="E2854" s="154" t="s">
        <v>104</v>
      </c>
      <c r="F2854" s="154" t="s">
        <v>105</v>
      </c>
      <c r="G2854" s="155" t="str">
        <f>VLOOKUP(Repository_table[[#This Row],[Country of Destination]],$T$11:$U$47,2,)</f>
        <v>Europe and Central Asia</v>
      </c>
      <c r="H2854" s="154" t="s">
        <v>305</v>
      </c>
      <c r="I2854" s="154" t="s">
        <v>261</v>
      </c>
      <c r="J2854" s="156">
        <v>3628229</v>
      </c>
      <c r="K2854" s="157"/>
      <c r="L2854" s="180"/>
      <c r="N2854" s="117"/>
    </row>
    <row r="2855" spans="1:14" s="17" customFormat="1" x14ac:dyDescent="0.25">
      <c r="A2855" s="152">
        <v>44512</v>
      </c>
      <c r="B2855" s="153" t="s">
        <v>377</v>
      </c>
      <c r="C2855" s="153" t="s">
        <v>447</v>
      </c>
      <c r="D2855" s="154" t="s">
        <v>404</v>
      </c>
      <c r="E2855" s="154" t="s">
        <v>104</v>
      </c>
      <c r="F2855" s="154" t="s">
        <v>65</v>
      </c>
      <c r="G2855" s="155" t="str">
        <f>VLOOKUP(Repository_table[[#This Row],[Country of Destination]],$T$11:$U$47,2,)</f>
        <v>South Asia</v>
      </c>
      <c r="H2855" s="154" t="s">
        <v>206</v>
      </c>
      <c r="I2855" s="154" t="s">
        <v>378</v>
      </c>
      <c r="J2855" s="156">
        <v>3739293</v>
      </c>
      <c r="K2855" s="157"/>
      <c r="L2855" s="180"/>
      <c r="N2855" s="117"/>
    </row>
    <row r="2856" spans="1:14" s="17" customFormat="1" x14ac:dyDescent="0.25">
      <c r="A2856" s="152">
        <v>44512</v>
      </c>
      <c r="B2856" s="153" t="s">
        <v>377</v>
      </c>
      <c r="C2856" s="153" t="s">
        <v>448</v>
      </c>
      <c r="D2856" s="154" t="s">
        <v>404</v>
      </c>
      <c r="E2856" s="154" t="s">
        <v>104</v>
      </c>
      <c r="F2856" s="154" t="s">
        <v>78</v>
      </c>
      <c r="G2856" s="155" t="str">
        <f>VLOOKUP(Repository_table[[#This Row],[Country of Destination]],$T$11:$U$47,2,)</f>
        <v>East Asia and Pacific</v>
      </c>
      <c r="H2856" s="154" t="s">
        <v>272</v>
      </c>
      <c r="I2856" s="154" t="s">
        <v>378</v>
      </c>
      <c r="J2856" s="156">
        <v>3777147</v>
      </c>
      <c r="K2856" s="157"/>
      <c r="L2856" s="180"/>
      <c r="N2856" s="117"/>
    </row>
    <row r="2857" spans="1:14" s="17" customFormat="1" ht="25" x14ac:dyDescent="0.25">
      <c r="A2857" s="152">
        <v>44512</v>
      </c>
      <c r="B2857" s="153" t="s">
        <v>292</v>
      </c>
      <c r="C2857" s="153" t="s">
        <v>293</v>
      </c>
      <c r="D2857" s="154" t="s">
        <v>393</v>
      </c>
      <c r="E2857" s="154" t="s">
        <v>104</v>
      </c>
      <c r="F2857" s="154" t="s">
        <v>69</v>
      </c>
      <c r="G2857" s="155" t="str">
        <f>VLOOKUP(Repository_table[[#This Row],[Country of Destination]],$T$11:$U$47,2,)</f>
        <v>East Asia and Pacific</v>
      </c>
      <c r="H2857" s="154" t="s">
        <v>224</v>
      </c>
      <c r="I2857" s="154" t="s">
        <v>296</v>
      </c>
      <c r="J2857" s="156">
        <v>3266485</v>
      </c>
      <c r="K2857" s="157"/>
      <c r="L2857" s="180"/>
      <c r="N2857" s="117"/>
    </row>
    <row r="2858" spans="1:14" s="17" customFormat="1" ht="25" x14ac:dyDescent="0.25">
      <c r="A2858" s="152">
        <v>44512</v>
      </c>
      <c r="B2858" s="153" t="s">
        <v>424</v>
      </c>
      <c r="C2858" s="153" t="s">
        <v>449</v>
      </c>
      <c r="D2858" s="154" t="s">
        <v>533</v>
      </c>
      <c r="E2858" s="154" t="s">
        <v>104</v>
      </c>
      <c r="F2858" s="154" t="s">
        <v>69</v>
      </c>
      <c r="G2858" s="155" t="str">
        <f>VLOOKUP(Repository_table[[#This Row],[Country of Destination]],$T$11:$U$47,2,)</f>
        <v>East Asia and Pacific</v>
      </c>
      <c r="H2858" s="154" t="s">
        <v>201</v>
      </c>
      <c r="I2858" s="154" t="s">
        <v>421</v>
      </c>
      <c r="J2858" s="156">
        <v>3233118</v>
      </c>
      <c r="K2858" s="157"/>
      <c r="L2858" s="180"/>
      <c r="N2858" s="117"/>
    </row>
    <row r="2859" spans="1:14" s="17" customFormat="1" x14ac:dyDescent="0.25">
      <c r="A2859" s="152">
        <v>44512</v>
      </c>
      <c r="B2859" s="153" t="s">
        <v>58</v>
      </c>
      <c r="C2859" s="153" t="s">
        <v>58</v>
      </c>
      <c r="D2859" s="154" t="s">
        <v>390</v>
      </c>
      <c r="E2859" s="154" t="s">
        <v>104</v>
      </c>
      <c r="F2859" s="154" t="s">
        <v>120</v>
      </c>
      <c r="G2859" s="155" t="str">
        <f>VLOOKUP(Repository_table[[#This Row],[Country of Destination]],$T$11:$U$47,2,)</f>
        <v>Europe and Central Asia</v>
      </c>
      <c r="H2859" s="154" t="s">
        <v>346</v>
      </c>
      <c r="I2859" s="154" t="s">
        <v>261</v>
      </c>
      <c r="J2859" s="156">
        <v>3112299</v>
      </c>
      <c r="K2859" s="157"/>
      <c r="L2859" s="180"/>
      <c r="N2859" s="117"/>
    </row>
    <row r="2860" spans="1:14" s="17" customFormat="1" ht="25" x14ac:dyDescent="0.25">
      <c r="A2860" s="152">
        <v>44513</v>
      </c>
      <c r="B2860" s="153" t="s">
        <v>292</v>
      </c>
      <c r="C2860" s="153" t="s">
        <v>293</v>
      </c>
      <c r="D2860" s="154" t="s">
        <v>393</v>
      </c>
      <c r="E2860" s="154" t="s">
        <v>104</v>
      </c>
      <c r="F2860" s="154" t="s">
        <v>105</v>
      </c>
      <c r="G2860" s="155" t="str">
        <f>VLOOKUP(Repository_table[[#This Row],[Country of Destination]],$T$11:$U$47,2,)</f>
        <v>Europe and Central Asia</v>
      </c>
      <c r="H2860" s="154" t="s">
        <v>207</v>
      </c>
      <c r="I2860" s="154" t="s">
        <v>296</v>
      </c>
      <c r="J2860" s="156">
        <v>2915804</v>
      </c>
      <c r="K2860" s="157"/>
      <c r="L2860" s="180"/>
      <c r="N2860" s="117"/>
    </row>
    <row r="2861" spans="1:14" s="17" customFormat="1" ht="25" x14ac:dyDescent="0.25">
      <c r="A2861" s="152">
        <v>44513</v>
      </c>
      <c r="B2861" s="153" t="s">
        <v>424</v>
      </c>
      <c r="C2861" s="153" t="s">
        <v>449</v>
      </c>
      <c r="D2861" s="154" t="s">
        <v>533</v>
      </c>
      <c r="E2861" s="154" t="s">
        <v>104</v>
      </c>
      <c r="F2861" s="154" t="s">
        <v>112</v>
      </c>
      <c r="G2861" s="155" t="str">
        <f>VLOOKUP(Repository_table[[#This Row],[Country of Destination]],$T$11:$U$47,2,)</f>
        <v>South Asia</v>
      </c>
      <c r="H2861" s="154" t="s">
        <v>458</v>
      </c>
      <c r="I2861" s="154" t="s">
        <v>421</v>
      </c>
      <c r="J2861" s="156">
        <v>2489713</v>
      </c>
      <c r="K2861" s="157"/>
      <c r="L2861" s="180"/>
      <c r="N2861" s="117"/>
    </row>
    <row r="2862" spans="1:14" s="17" customFormat="1" x14ac:dyDescent="0.25">
      <c r="A2862" s="152">
        <v>44513</v>
      </c>
      <c r="B2862" s="153" t="s">
        <v>58</v>
      </c>
      <c r="C2862" s="153" t="s">
        <v>58</v>
      </c>
      <c r="D2862" s="154" t="s">
        <v>390</v>
      </c>
      <c r="E2862" s="154" t="s">
        <v>104</v>
      </c>
      <c r="F2862" s="154" t="s">
        <v>267</v>
      </c>
      <c r="G2862" s="155" t="str">
        <f>VLOOKUP(Repository_table[[#This Row],[Country of Destination]],$T$11:$U$47,2,)</f>
        <v>Latin America and the Caribbean</v>
      </c>
      <c r="H2862" s="154" t="s">
        <v>594</v>
      </c>
      <c r="I2862" s="154" t="s">
        <v>261</v>
      </c>
      <c r="J2862" s="156">
        <v>638982</v>
      </c>
      <c r="K2862" s="157"/>
      <c r="L2862" s="180" t="s">
        <v>57</v>
      </c>
      <c r="N2862" s="117"/>
    </row>
    <row r="2863" spans="1:14" s="17" customFormat="1" x14ac:dyDescent="0.25">
      <c r="A2863" s="152">
        <v>44513</v>
      </c>
      <c r="B2863" s="153" t="s">
        <v>58</v>
      </c>
      <c r="C2863" s="153" t="s">
        <v>58</v>
      </c>
      <c r="D2863" s="154" t="s">
        <v>390</v>
      </c>
      <c r="E2863" s="154" t="s">
        <v>104</v>
      </c>
      <c r="F2863" s="154" t="s">
        <v>196</v>
      </c>
      <c r="G2863" s="155" t="str">
        <f>VLOOKUP(Repository_table[[#This Row],[Country of Destination]],$T$11:$U$47,2,)</f>
        <v>Europe and Central Asia</v>
      </c>
      <c r="H2863" s="154" t="s">
        <v>594</v>
      </c>
      <c r="I2863" s="154" t="s">
        <v>261</v>
      </c>
      <c r="J2863" s="156">
        <v>2274299</v>
      </c>
      <c r="K2863" s="157"/>
      <c r="L2863" s="180" t="s">
        <v>57</v>
      </c>
      <c r="N2863" s="117"/>
    </row>
    <row r="2864" spans="1:14" s="17" customFormat="1" x14ac:dyDescent="0.25">
      <c r="A2864" s="152">
        <v>44514</v>
      </c>
      <c r="B2864" s="153" t="s">
        <v>377</v>
      </c>
      <c r="C2864" s="153" t="s">
        <v>447</v>
      </c>
      <c r="D2864" s="154" t="s">
        <v>404</v>
      </c>
      <c r="E2864" s="154" t="s">
        <v>104</v>
      </c>
      <c r="F2864" s="154" t="s">
        <v>69</v>
      </c>
      <c r="G2864" s="155" t="str">
        <f>VLOOKUP(Repository_table[[#This Row],[Country of Destination]],$T$11:$U$47,2,)</f>
        <v>East Asia and Pacific</v>
      </c>
      <c r="H2864" s="154" t="s">
        <v>199</v>
      </c>
      <c r="I2864" s="154" t="s">
        <v>378</v>
      </c>
      <c r="J2864" s="156">
        <v>3700499</v>
      </c>
      <c r="K2864" s="157"/>
      <c r="L2864" s="180"/>
      <c r="N2864" s="117"/>
    </row>
    <row r="2865" spans="1:14" s="17" customFormat="1" ht="25" x14ac:dyDescent="0.25">
      <c r="A2865" s="152">
        <v>44514</v>
      </c>
      <c r="B2865" s="153" t="s">
        <v>292</v>
      </c>
      <c r="C2865" s="153" t="s">
        <v>293</v>
      </c>
      <c r="D2865" s="154" t="s">
        <v>393</v>
      </c>
      <c r="E2865" s="154" t="s">
        <v>104</v>
      </c>
      <c r="F2865" s="154" t="s">
        <v>69</v>
      </c>
      <c r="G2865" s="155" t="str">
        <f>VLOOKUP(Repository_table[[#This Row],[Country of Destination]],$T$11:$U$47,2,)</f>
        <v>East Asia and Pacific</v>
      </c>
      <c r="H2865" s="154" t="s">
        <v>248</v>
      </c>
      <c r="I2865" s="154" t="s">
        <v>296</v>
      </c>
      <c r="J2865" s="156">
        <v>3229137</v>
      </c>
      <c r="K2865" s="157"/>
      <c r="L2865" s="180" t="s">
        <v>57</v>
      </c>
      <c r="N2865" s="117"/>
    </row>
    <row r="2866" spans="1:14" s="17" customFormat="1" ht="25" x14ac:dyDescent="0.25">
      <c r="A2866" s="152">
        <v>44514</v>
      </c>
      <c r="B2866" s="153" t="s">
        <v>292</v>
      </c>
      <c r="C2866" s="153" t="s">
        <v>293</v>
      </c>
      <c r="D2866" s="154" t="s">
        <v>393</v>
      </c>
      <c r="E2866" s="154" t="s">
        <v>104</v>
      </c>
      <c r="F2866" s="154" t="s">
        <v>588</v>
      </c>
      <c r="G2866" s="155" t="str">
        <f>VLOOKUP(Repository_table[[#This Row],[Country of Destination]],$T$11:$U$47,2,)</f>
        <v>East Asia and Pacific</v>
      </c>
      <c r="H2866" s="154" t="s">
        <v>248</v>
      </c>
      <c r="I2866" s="154" t="s">
        <v>296</v>
      </c>
      <c r="J2866" s="156">
        <v>456460</v>
      </c>
      <c r="K2866" s="157"/>
      <c r="L2866" s="180" t="s">
        <v>57</v>
      </c>
      <c r="N2866" s="117"/>
    </row>
    <row r="2867" spans="1:14" s="17" customFormat="1" x14ac:dyDescent="0.25">
      <c r="A2867" s="152">
        <v>44514</v>
      </c>
      <c r="B2867" s="153" t="s">
        <v>511</v>
      </c>
      <c r="C2867" s="153" t="s">
        <v>204</v>
      </c>
      <c r="D2867" s="154" t="s">
        <v>253</v>
      </c>
      <c r="E2867" s="154" t="s">
        <v>104</v>
      </c>
      <c r="F2867" s="154" t="s">
        <v>66</v>
      </c>
      <c r="G2867" s="155" t="str">
        <f>VLOOKUP(Repository_table[[#This Row],[Country of Destination]],$T$11:$U$47,2,)</f>
        <v>Europe and Central Asia</v>
      </c>
      <c r="H2867" s="154" t="s">
        <v>559</v>
      </c>
      <c r="I2867" s="154" t="s">
        <v>254</v>
      </c>
      <c r="J2867" s="156">
        <v>3501426</v>
      </c>
      <c r="K2867" s="157"/>
      <c r="L2867" s="180"/>
      <c r="N2867" s="117"/>
    </row>
    <row r="2868" spans="1:14" s="17" customFormat="1" x14ac:dyDescent="0.25">
      <c r="A2868" s="152">
        <v>44514</v>
      </c>
      <c r="B2868" s="153" t="s">
        <v>58</v>
      </c>
      <c r="C2868" s="153" t="s">
        <v>58</v>
      </c>
      <c r="D2868" s="154" t="s">
        <v>390</v>
      </c>
      <c r="E2868" s="154" t="s">
        <v>104</v>
      </c>
      <c r="F2868" s="154" t="s">
        <v>277</v>
      </c>
      <c r="G2868" s="155" t="str">
        <f>VLOOKUP(Repository_table[[#This Row],[Country of Destination]],$T$11:$U$47,2,)</f>
        <v>Europe and Central Asia</v>
      </c>
      <c r="H2868" s="154" t="s">
        <v>247</v>
      </c>
      <c r="I2868" s="154" t="s">
        <v>261</v>
      </c>
      <c r="J2868" s="156">
        <v>3639822</v>
      </c>
      <c r="K2868" s="157"/>
      <c r="L2868" s="180"/>
      <c r="N2868" s="117"/>
    </row>
    <row r="2869" spans="1:14" s="17" customFormat="1" ht="25" x14ac:dyDescent="0.25">
      <c r="A2869" s="152">
        <v>44515</v>
      </c>
      <c r="B2869" s="153" t="s">
        <v>424</v>
      </c>
      <c r="C2869" s="153" t="s">
        <v>449</v>
      </c>
      <c r="D2869" s="154" t="s">
        <v>450</v>
      </c>
      <c r="E2869" s="154" t="s">
        <v>104</v>
      </c>
      <c r="F2869" s="154" t="s">
        <v>109</v>
      </c>
      <c r="G2869" s="155" t="str">
        <f>VLOOKUP(Repository_table[[#This Row],[Country of Destination]],$T$11:$U$47,2,)</f>
        <v>East Asia and Pacific</v>
      </c>
      <c r="H2869" s="154" t="s">
        <v>358</v>
      </c>
      <c r="I2869" s="154" t="s">
        <v>421</v>
      </c>
      <c r="J2869" s="156">
        <v>3351546</v>
      </c>
      <c r="K2869" s="157"/>
      <c r="L2869" s="180"/>
      <c r="N2869" s="117"/>
    </row>
    <row r="2870" spans="1:14" s="17" customFormat="1" x14ac:dyDescent="0.25">
      <c r="A2870" s="152">
        <v>44515</v>
      </c>
      <c r="B2870" s="153" t="s">
        <v>58</v>
      </c>
      <c r="C2870" s="153" t="s">
        <v>58</v>
      </c>
      <c r="D2870" s="154" t="s">
        <v>390</v>
      </c>
      <c r="E2870" s="154" t="s">
        <v>104</v>
      </c>
      <c r="F2870" s="154" t="s">
        <v>109</v>
      </c>
      <c r="G2870" s="155" t="str">
        <f>VLOOKUP(Repository_table[[#This Row],[Country of Destination]],$T$11:$U$47,2,)</f>
        <v>East Asia and Pacific</v>
      </c>
      <c r="H2870" s="154" t="s">
        <v>501</v>
      </c>
      <c r="I2870" s="154" t="s">
        <v>261</v>
      </c>
      <c r="J2870" s="156">
        <v>3697904</v>
      </c>
      <c r="K2870" s="157"/>
      <c r="L2870" s="180"/>
      <c r="N2870" s="117"/>
    </row>
    <row r="2871" spans="1:14" s="17" customFormat="1" x14ac:dyDescent="0.25">
      <c r="A2871" s="152">
        <v>44516</v>
      </c>
      <c r="B2871" s="153" t="s">
        <v>377</v>
      </c>
      <c r="C2871" s="153" t="s">
        <v>447</v>
      </c>
      <c r="D2871" s="154" t="s">
        <v>404</v>
      </c>
      <c r="E2871" s="154" t="s">
        <v>104</v>
      </c>
      <c r="F2871" s="154" t="s">
        <v>69</v>
      </c>
      <c r="G2871" s="155" t="str">
        <f>VLOOKUP(Repository_table[[#This Row],[Country of Destination]],$T$11:$U$47,2,)</f>
        <v>East Asia and Pacific</v>
      </c>
      <c r="H2871" s="154" t="s">
        <v>589</v>
      </c>
      <c r="I2871" s="154" t="s">
        <v>378</v>
      </c>
      <c r="J2871" s="156">
        <v>3402431</v>
      </c>
      <c r="K2871" s="157"/>
      <c r="L2871" s="180"/>
      <c r="N2871" s="117"/>
    </row>
    <row r="2872" spans="1:14" s="17" customFormat="1" ht="25" x14ac:dyDescent="0.25">
      <c r="A2872" s="152">
        <v>44516</v>
      </c>
      <c r="B2872" s="153" t="s">
        <v>292</v>
      </c>
      <c r="C2872" s="153" t="s">
        <v>293</v>
      </c>
      <c r="D2872" s="154" t="s">
        <v>393</v>
      </c>
      <c r="E2872" s="154" t="s">
        <v>104</v>
      </c>
      <c r="F2872" s="154" t="s">
        <v>105</v>
      </c>
      <c r="G2872" s="155" t="str">
        <f>VLOOKUP(Repository_table[[#This Row],[Country of Destination]],$T$11:$U$47,2,)</f>
        <v>Europe and Central Asia</v>
      </c>
      <c r="H2872" s="154" t="s">
        <v>457</v>
      </c>
      <c r="I2872" s="154" t="s">
        <v>296</v>
      </c>
      <c r="J2872" s="156">
        <v>3690080</v>
      </c>
      <c r="K2872" s="157"/>
      <c r="L2872" s="180"/>
      <c r="N2872" s="117"/>
    </row>
    <row r="2873" spans="1:14" s="17" customFormat="1" x14ac:dyDescent="0.25">
      <c r="A2873" s="152">
        <v>44516</v>
      </c>
      <c r="B2873" s="153" t="s">
        <v>58</v>
      </c>
      <c r="C2873" s="153" t="s">
        <v>58</v>
      </c>
      <c r="D2873" s="154" t="s">
        <v>390</v>
      </c>
      <c r="E2873" s="154" t="s">
        <v>104</v>
      </c>
      <c r="F2873" s="154" t="s">
        <v>189</v>
      </c>
      <c r="G2873" s="155" t="str">
        <f>VLOOKUP(Repository_table[[#This Row],[Country of Destination]],$T$11:$U$47,2,)</f>
        <v>Europe and Central Asia</v>
      </c>
      <c r="H2873" s="154" t="s">
        <v>173</v>
      </c>
      <c r="I2873" s="154" t="s">
        <v>261</v>
      </c>
      <c r="J2873" s="156">
        <v>3523475</v>
      </c>
      <c r="K2873" s="157"/>
      <c r="L2873" s="180"/>
      <c r="N2873" s="117"/>
    </row>
    <row r="2874" spans="1:14" s="17" customFormat="1" ht="25" x14ac:dyDescent="0.25">
      <c r="A2874" s="152">
        <v>44517</v>
      </c>
      <c r="B2874" s="153" t="s">
        <v>292</v>
      </c>
      <c r="C2874" s="153" t="s">
        <v>293</v>
      </c>
      <c r="D2874" s="154" t="s">
        <v>393</v>
      </c>
      <c r="E2874" s="154" t="s">
        <v>104</v>
      </c>
      <c r="F2874" s="154" t="s">
        <v>232</v>
      </c>
      <c r="G2874" s="155" t="str">
        <f>VLOOKUP(Repository_table[[#This Row],[Country of Destination]],$T$11:$U$47,2,)</f>
        <v>Europe and Central Asia</v>
      </c>
      <c r="H2874" s="154" t="s">
        <v>599</v>
      </c>
      <c r="I2874" s="154" t="s">
        <v>296</v>
      </c>
      <c r="J2874" s="156">
        <v>3212108</v>
      </c>
      <c r="K2874" s="157"/>
      <c r="L2874" s="180"/>
      <c r="N2874" s="117"/>
    </row>
    <row r="2875" spans="1:14" s="17" customFormat="1" x14ac:dyDescent="0.25">
      <c r="A2875" s="152">
        <v>44517</v>
      </c>
      <c r="B2875" s="153" t="s">
        <v>511</v>
      </c>
      <c r="C2875" s="153" t="s">
        <v>203</v>
      </c>
      <c r="D2875" s="154" t="s">
        <v>253</v>
      </c>
      <c r="E2875" s="154" t="s">
        <v>104</v>
      </c>
      <c r="F2875" s="154" t="s">
        <v>65</v>
      </c>
      <c r="G2875" s="155" t="str">
        <f>VLOOKUP(Repository_table[[#This Row],[Country of Destination]],$T$11:$U$47,2,)</f>
        <v>South Asia</v>
      </c>
      <c r="H2875" s="154" t="s">
        <v>549</v>
      </c>
      <c r="I2875" s="154" t="s">
        <v>254</v>
      </c>
      <c r="J2875" s="156">
        <v>3813232</v>
      </c>
      <c r="K2875" s="157"/>
      <c r="L2875" s="180"/>
      <c r="N2875" s="117"/>
    </row>
    <row r="2876" spans="1:14" s="17" customFormat="1" ht="25" x14ac:dyDescent="0.25">
      <c r="A2876" s="152">
        <v>44517</v>
      </c>
      <c r="B2876" s="153" t="s">
        <v>424</v>
      </c>
      <c r="C2876" s="153" t="s">
        <v>449</v>
      </c>
      <c r="D2876" s="154" t="s">
        <v>533</v>
      </c>
      <c r="E2876" s="154" t="s">
        <v>104</v>
      </c>
      <c r="F2876" s="154" t="s">
        <v>105</v>
      </c>
      <c r="G2876" s="155" t="str">
        <f>VLOOKUP(Repository_table[[#This Row],[Country of Destination]],$T$11:$U$47,2,)</f>
        <v>Europe and Central Asia</v>
      </c>
      <c r="H2876" s="154" t="s">
        <v>375</v>
      </c>
      <c r="I2876" s="154" t="s">
        <v>421</v>
      </c>
      <c r="J2876" s="156">
        <v>3509753</v>
      </c>
      <c r="K2876" s="157"/>
      <c r="L2876" s="180"/>
      <c r="N2876" s="117"/>
    </row>
    <row r="2877" spans="1:14" s="17" customFormat="1" x14ac:dyDescent="0.25">
      <c r="A2877" s="152">
        <v>44517</v>
      </c>
      <c r="B2877" s="153" t="s">
        <v>58</v>
      </c>
      <c r="C2877" s="153" t="s">
        <v>58</v>
      </c>
      <c r="D2877" s="154" t="s">
        <v>390</v>
      </c>
      <c r="E2877" s="154" t="s">
        <v>104</v>
      </c>
      <c r="F2877" s="154" t="s">
        <v>120</v>
      </c>
      <c r="G2877" s="155" t="str">
        <f>VLOOKUP(Repository_table[[#This Row],[Country of Destination]],$T$11:$U$47,2,)</f>
        <v>Europe and Central Asia</v>
      </c>
      <c r="H2877" s="154" t="s">
        <v>527</v>
      </c>
      <c r="I2877" s="154" t="s">
        <v>261</v>
      </c>
      <c r="J2877" s="156">
        <v>3047554</v>
      </c>
      <c r="K2877" s="157"/>
      <c r="L2877" s="180"/>
      <c r="N2877" s="117"/>
    </row>
    <row r="2878" spans="1:14" s="17" customFormat="1" x14ac:dyDescent="0.25">
      <c r="A2878" s="152">
        <v>44518</v>
      </c>
      <c r="B2878" s="153" t="s">
        <v>377</v>
      </c>
      <c r="C2878" s="153" t="s">
        <v>448</v>
      </c>
      <c r="D2878" s="154" t="s">
        <v>466</v>
      </c>
      <c r="E2878" s="154" t="s">
        <v>104</v>
      </c>
      <c r="F2878" s="154" t="s">
        <v>109</v>
      </c>
      <c r="G2878" s="155" t="str">
        <f>VLOOKUP(Repository_table[[#This Row],[Country of Destination]],$T$11:$U$47,2,)</f>
        <v>East Asia and Pacific</v>
      </c>
      <c r="H2878" s="154" t="s">
        <v>295</v>
      </c>
      <c r="I2878" s="154" t="s">
        <v>378</v>
      </c>
      <c r="J2878" s="156">
        <v>3696503</v>
      </c>
      <c r="K2878" s="157"/>
      <c r="L2878" s="180"/>
      <c r="N2878" s="117"/>
    </row>
    <row r="2879" spans="1:14" s="17" customFormat="1" x14ac:dyDescent="0.25">
      <c r="A2879" s="152">
        <v>44518</v>
      </c>
      <c r="B2879" s="153" t="s">
        <v>58</v>
      </c>
      <c r="C2879" s="153" t="s">
        <v>58</v>
      </c>
      <c r="D2879" s="154" t="s">
        <v>390</v>
      </c>
      <c r="E2879" s="154" t="s">
        <v>104</v>
      </c>
      <c r="F2879" s="154" t="s">
        <v>69</v>
      </c>
      <c r="G2879" s="155" t="str">
        <f>VLOOKUP(Repository_table[[#This Row],[Country of Destination]],$T$11:$U$47,2,)</f>
        <v>East Asia and Pacific</v>
      </c>
      <c r="H2879" s="154" t="s">
        <v>576</v>
      </c>
      <c r="I2879" s="154" t="s">
        <v>261</v>
      </c>
      <c r="J2879" s="156">
        <v>3647253</v>
      </c>
      <c r="K2879" s="157"/>
      <c r="L2879" s="180"/>
      <c r="N2879" s="117"/>
    </row>
    <row r="2880" spans="1:14" s="17" customFormat="1" x14ac:dyDescent="0.25">
      <c r="A2880" s="152">
        <v>44518</v>
      </c>
      <c r="B2880" s="153" t="s">
        <v>58</v>
      </c>
      <c r="C2880" s="153" t="s">
        <v>58</v>
      </c>
      <c r="D2880" s="154" t="s">
        <v>390</v>
      </c>
      <c r="E2880" s="154" t="s">
        <v>104</v>
      </c>
      <c r="F2880" s="154" t="s">
        <v>69</v>
      </c>
      <c r="G2880" s="155" t="str">
        <f>VLOOKUP(Repository_table[[#This Row],[Country of Destination]],$T$11:$U$47,2,)</f>
        <v>East Asia and Pacific</v>
      </c>
      <c r="H2880" s="154" t="s">
        <v>276</v>
      </c>
      <c r="I2880" s="154" t="s">
        <v>261</v>
      </c>
      <c r="J2880" s="156">
        <v>3270860</v>
      </c>
      <c r="K2880" s="157"/>
      <c r="L2880" s="180"/>
      <c r="N2880" s="117"/>
    </row>
    <row r="2881" spans="1:14" s="17" customFormat="1" x14ac:dyDescent="0.25">
      <c r="A2881" s="152">
        <v>44518</v>
      </c>
      <c r="B2881" s="153" t="s">
        <v>453</v>
      </c>
      <c r="C2881" s="153" t="s">
        <v>86</v>
      </c>
      <c r="D2881" s="154" t="s">
        <v>515</v>
      </c>
      <c r="E2881" s="154" t="s">
        <v>104</v>
      </c>
      <c r="F2881" s="154" t="s">
        <v>177</v>
      </c>
      <c r="G2881" s="155" t="str">
        <f>VLOOKUP(Repository_table[[#This Row],[Country of Destination]],$T$11:$U$47,2,)</f>
        <v>Latin America and the Caribbean</v>
      </c>
      <c r="H2881" s="154" t="s">
        <v>331</v>
      </c>
      <c r="I2881" s="154" t="s">
        <v>297</v>
      </c>
      <c r="J2881" s="156">
        <v>2780249</v>
      </c>
      <c r="K2881" s="157"/>
      <c r="L2881" s="180"/>
      <c r="N2881" s="117"/>
    </row>
    <row r="2882" spans="1:14" s="17" customFormat="1" ht="25" x14ac:dyDescent="0.25">
      <c r="A2882" s="152">
        <v>44519</v>
      </c>
      <c r="B2882" s="153" t="s">
        <v>292</v>
      </c>
      <c r="C2882" s="153" t="s">
        <v>293</v>
      </c>
      <c r="D2882" s="154" t="s">
        <v>393</v>
      </c>
      <c r="E2882" s="154" t="s">
        <v>104</v>
      </c>
      <c r="F2882" s="154" t="s">
        <v>523</v>
      </c>
      <c r="G2882" s="155" t="str">
        <f>VLOOKUP(Repository_table[[#This Row],[Country of Destination]],$T$11:$U$47,2,)</f>
        <v>Europe and Central Asia</v>
      </c>
      <c r="H2882" s="154" t="s">
        <v>344</v>
      </c>
      <c r="I2882" s="154" t="s">
        <v>296</v>
      </c>
      <c r="J2882" s="156">
        <v>3111364</v>
      </c>
      <c r="K2882" s="157"/>
      <c r="L2882" s="180"/>
      <c r="N2882" s="117"/>
    </row>
    <row r="2883" spans="1:14" s="17" customFormat="1" x14ac:dyDescent="0.25">
      <c r="A2883" s="152">
        <v>44519</v>
      </c>
      <c r="B2883" s="153" t="s">
        <v>511</v>
      </c>
      <c r="C2883" s="153" t="s">
        <v>204</v>
      </c>
      <c r="D2883" s="154" t="s">
        <v>253</v>
      </c>
      <c r="E2883" s="154" t="s">
        <v>104</v>
      </c>
      <c r="F2883" s="154" t="s">
        <v>69</v>
      </c>
      <c r="G2883" s="155" t="str">
        <f>VLOOKUP(Repository_table[[#This Row],[Country of Destination]],$T$11:$U$47,2,)</f>
        <v>East Asia and Pacific</v>
      </c>
      <c r="H2883" s="154" t="s">
        <v>606</v>
      </c>
      <c r="I2883" s="154" t="s">
        <v>254</v>
      </c>
      <c r="J2883" s="156">
        <v>473213</v>
      </c>
      <c r="K2883" s="157"/>
      <c r="L2883" s="180"/>
      <c r="N2883" s="117"/>
    </row>
    <row r="2884" spans="1:14" s="17" customFormat="1" x14ac:dyDescent="0.25">
      <c r="A2884" s="152">
        <v>44519</v>
      </c>
      <c r="B2884" s="153" t="s">
        <v>58</v>
      </c>
      <c r="C2884" s="153" t="s">
        <v>58</v>
      </c>
      <c r="D2884" s="154" t="s">
        <v>390</v>
      </c>
      <c r="E2884" s="154" t="s">
        <v>104</v>
      </c>
      <c r="F2884" s="154" t="s">
        <v>105</v>
      </c>
      <c r="G2884" s="155" t="str">
        <f>VLOOKUP(Repository_table[[#This Row],[Country of Destination]],$T$11:$U$47,2,)</f>
        <v>Europe and Central Asia</v>
      </c>
      <c r="H2884" s="154" t="s">
        <v>605</v>
      </c>
      <c r="I2884" s="154" t="s">
        <v>261</v>
      </c>
      <c r="J2884" s="156">
        <v>3692979</v>
      </c>
      <c r="K2884" s="157"/>
      <c r="L2884" s="180"/>
      <c r="N2884" s="117"/>
    </row>
    <row r="2885" spans="1:14" s="17" customFormat="1" x14ac:dyDescent="0.25">
      <c r="A2885" s="152">
        <v>44520</v>
      </c>
      <c r="B2885" s="153" t="s">
        <v>377</v>
      </c>
      <c r="C2885" s="153" t="s">
        <v>447</v>
      </c>
      <c r="D2885" s="154" t="s">
        <v>404</v>
      </c>
      <c r="E2885" s="154" t="s">
        <v>104</v>
      </c>
      <c r="F2885" s="154" t="s">
        <v>232</v>
      </c>
      <c r="G2885" s="155" t="str">
        <f>VLOOKUP(Repository_table[[#This Row],[Country of Destination]],$T$11:$U$47,2,)</f>
        <v>Europe and Central Asia</v>
      </c>
      <c r="H2885" s="154" t="s">
        <v>374</v>
      </c>
      <c r="I2885" s="154" t="s">
        <v>378</v>
      </c>
      <c r="J2885" s="156">
        <v>3674374</v>
      </c>
      <c r="K2885" s="157"/>
      <c r="L2885" s="180"/>
      <c r="N2885" s="117"/>
    </row>
    <row r="2886" spans="1:14" s="17" customFormat="1" ht="25" x14ac:dyDescent="0.25">
      <c r="A2886" s="152">
        <v>44520</v>
      </c>
      <c r="B2886" s="153" t="s">
        <v>292</v>
      </c>
      <c r="C2886" s="153" t="s">
        <v>293</v>
      </c>
      <c r="D2886" s="154" t="s">
        <v>393</v>
      </c>
      <c r="E2886" s="154" t="s">
        <v>104</v>
      </c>
      <c r="F2886" s="154" t="s">
        <v>277</v>
      </c>
      <c r="G2886" s="155" t="str">
        <f>VLOOKUP(Repository_table[[#This Row],[Country of Destination]],$T$11:$U$47,2,)</f>
        <v>Europe and Central Asia</v>
      </c>
      <c r="H2886" s="154" t="s">
        <v>366</v>
      </c>
      <c r="I2886" s="154" t="s">
        <v>296</v>
      </c>
      <c r="J2886" s="156">
        <v>3428223</v>
      </c>
      <c r="K2886" s="157"/>
      <c r="L2886" s="180"/>
      <c r="N2886" s="117"/>
    </row>
    <row r="2887" spans="1:14" s="17" customFormat="1" ht="25" x14ac:dyDescent="0.25">
      <c r="A2887" s="152">
        <v>44520</v>
      </c>
      <c r="B2887" s="153" t="s">
        <v>424</v>
      </c>
      <c r="C2887" s="153" t="s">
        <v>449</v>
      </c>
      <c r="D2887" s="154" t="s">
        <v>533</v>
      </c>
      <c r="E2887" s="154" t="s">
        <v>104</v>
      </c>
      <c r="F2887" s="154" t="s">
        <v>196</v>
      </c>
      <c r="G2887" s="155" t="str">
        <f>VLOOKUP(Repository_table[[#This Row],[Country of Destination]],$T$11:$U$47,2,)</f>
        <v>Europe and Central Asia</v>
      </c>
      <c r="H2887" s="154" t="s">
        <v>459</v>
      </c>
      <c r="I2887" s="154" t="s">
        <v>421</v>
      </c>
      <c r="J2887" s="156">
        <v>3515410</v>
      </c>
      <c r="K2887" s="157"/>
      <c r="L2887" s="180"/>
      <c r="N2887" s="117"/>
    </row>
    <row r="2888" spans="1:14" s="17" customFormat="1" x14ac:dyDescent="0.25">
      <c r="A2888" s="152">
        <v>44520</v>
      </c>
      <c r="B2888" s="153" t="s">
        <v>58</v>
      </c>
      <c r="C2888" s="153" t="s">
        <v>58</v>
      </c>
      <c r="D2888" s="154" t="s">
        <v>390</v>
      </c>
      <c r="E2888" s="154" t="s">
        <v>104</v>
      </c>
      <c r="F2888" s="154" t="s">
        <v>109</v>
      </c>
      <c r="G2888" s="155" t="str">
        <f>VLOOKUP(Repository_table[[#This Row],[Country of Destination]],$T$11:$U$47,2,)</f>
        <v>East Asia and Pacific</v>
      </c>
      <c r="H2888" s="154" t="s">
        <v>489</v>
      </c>
      <c r="I2888" s="154" t="s">
        <v>261</v>
      </c>
      <c r="J2888" s="156">
        <v>2847652</v>
      </c>
      <c r="K2888" s="157"/>
      <c r="L2888" s="180"/>
      <c r="N2888" s="117"/>
    </row>
    <row r="2889" spans="1:14" s="17" customFormat="1" ht="25" x14ac:dyDescent="0.25">
      <c r="A2889" s="152">
        <v>44521</v>
      </c>
      <c r="B2889" s="153" t="s">
        <v>424</v>
      </c>
      <c r="C2889" s="153" t="s">
        <v>449</v>
      </c>
      <c r="D2889" s="154" t="s">
        <v>533</v>
      </c>
      <c r="E2889" s="154" t="s">
        <v>104</v>
      </c>
      <c r="F2889" s="154" t="s">
        <v>294</v>
      </c>
      <c r="G2889" s="155" t="str">
        <f>VLOOKUP(Repository_table[[#This Row],[Country of Destination]],$T$11:$U$47,2,)</f>
        <v>Europe and Central Asia</v>
      </c>
      <c r="H2889" s="154" t="s">
        <v>441</v>
      </c>
      <c r="I2889" s="154" t="s">
        <v>421</v>
      </c>
      <c r="J2889" s="156">
        <v>2781528</v>
      </c>
      <c r="K2889" s="157"/>
      <c r="L2889" s="180"/>
      <c r="N2889" s="117"/>
    </row>
    <row r="2890" spans="1:14" s="17" customFormat="1" x14ac:dyDescent="0.25">
      <c r="A2890" s="152">
        <v>44521</v>
      </c>
      <c r="B2890" s="153" t="s">
        <v>58</v>
      </c>
      <c r="C2890" s="153" t="s">
        <v>58</v>
      </c>
      <c r="D2890" s="154" t="s">
        <v>390</v>
      </c>
      <c r="E2890" s="154" t="s">
        <v>104</v>
      </c>
      <c r="F2890" s="154" t="s">
        <v>108</v>
      </c>
      <c r="G2890" s="155" t="str">
        <f>VLOOKUP(Repository_table[[#This Row],[Country of Destination]],$T$11:$U$47,2,)</f>
        <v>Latin America and the Caribbean</v>
      </c>
      <c r="H2890" s="154" t="s">
        <v>414</v>
      </c>
      <c r="I2890" s="154" t="s">
        <v>261</v>
      </c>
      <c r="J2890" s="156">
        <v>2956423</v>
      </c>
      <c r="K2890" s="157"/>
      <c r="L2890" s="180"/>
      <c r="N2890" s="117"/>
    </row>
    <row r="2891" spans="1:14" s="17" customFormat="1" x14ac:dyDescent="0.25">
      <c r="A2891" s="152">
        <v>44522</v>
      </c>
      <c r="B2891" s="153" t="s">
        <v>377</v>
      </c>
      <c r="C2891" s="153" t="s">
        <v>447</v>
      </c>
      <c r="D2891" s="154" t="s">
        <v>404</v>
      </c>
      <c r="E2891" s="154" t="s">
        <v>104</v>
      </c>
      <c r="F2891" s="154" t="s">
        <v>78</v>
      </c>
      <c r="G2891" s="155" t="str">
        <f>VLOOKUP(Repository_table[[#This Row],[Country of Destination]],$T$11:$U$47,2,)</f>
        <v>East Asia and Pacific</v>
      </c>
      <c r="H2891" s="154" t="s">
        <v>136</v>
      </c>
      <c r="I2891" s="154" t="s">
        <v>378</v>
      </c>
      <c r="J2891" s="156">
        <v>3378160</v>
      </c>
      <c r="K2891" s="157"/>
      <c r="L2891" s="180"/>
      <c r="N2891" s="117"/>
    </row>
    <row r="2892" spans="1:14" s="17" customFormat="1" ht="25" x14ac:dyDescent="0.25">
      <c r="A2892" s="152">
        <v>44522</v>
      </c>
      <c r="B2892" s="153" t="s">
        <v>292</v>
      </c>
      <c r="C2892" s="153" t="s">
        <v>293</v>
      </c>
      <c r="D2892" s="154" t="s">
        <v>393</v>
      </c>
      <c r="E2892" s="154" t="s">
        <v>104</v>
      </c>
      <c r="F2892" s="154" t="s">
        <v>232</v>
      </c>
      <c r="G2892" s="155" t="str">
        <f>VLOOKUP(Repository_table[[#This Row],[Country of Destination]],$T$11:$U$47,2,)</f>
        <v>Europe and Central Asia</v>
      </c>
      <c r="H2892" s="154" t="s">
        <v>415</v>
      </c>
      <c r="I2892" s="154" t="s">
        <v>296</v>
      </c>
      <c r="J2892" s="156">
        <v>3787972</v>
      </c>
      <c r="K2892" s="157"/>
      <c r="L2892" s="180"/>
      <c r="N2892" s="117"/>
    </row>
    <row r="2893" spans="1:14" s="17" customFormat="1" x14ac:dyDescent="0.25">
      <c r="A2893" s="152">
        <v>44522</v>
      </c>
      <c r="B2893" s="153" t="s">
        <v>58</v>
      </c>
      <c r="C2893" s="153" t="s">
        <v>58</v>
      </c>
      <c r="D2893" s="154" t="s">
        <v>390</v>
      </c>
      <c r="E2893" s="154" t="s">
        <v>104</v>
      </c>
      <c r="F2893" s="154" t="s">
        <v>283</v>
      </c>
      <c r="G2893" s="155" t="str">
        <f>VLOOKUP(Repository_table[[#This Row],[Country of Destination]],$T$11:$U$47,2,)</f>
        <v>East Asia and Pacific</v>
      </c>
      <c r="H2893" s="154" t="s">
        <v>83</v>
      </c>
      <c r="I2893" s="154" t="s">
        <v>261</v>
      </c>
      <c r="J2893" s="156">
        <v>3728373</v>
      </c>
      <c r="K2893" s="157"/>
      <c r="L2893" s="180"/>
      <c r="N2893" s="117"/>
    </row>
    <row r="2894" spans="1:14" s="17" customFormat="1" x14ac:dyDescent="0.25">
      <c r="A2894" s="152">
        <v>44523</v>
      </c>
      <c r="B2894" s="153" t="s">
        <v>377</v>
      </c>
      <c r="C2894" s="153" t="s">
        <v>448</v>
      </c>
      <c r="D2894" s="154" t="s">
        <v>404</v>
      </c>
      <c r="E2894" s="154" t="s">
        <v>104</v>
      </c>
      <c r="F2894" s="154" t="s">
        <v>78</v>
      </c>
      <c r="G2894" s="155" t="str">
        <f>VLOOKUP(Repository_table[[#This Row],[Country of Destination]],$T$11:$U$47,2,)</f>
        <v>East Asia and Pacific</v>
      </c>
      <c r="H2894" s="154" t="s">
        <v>150</v>
      </c>
      <c r="I2894" s="154" t="s">
        <v>378</v>
      </c>
      <c r="J2894" s="156">
        <v>3666260</v>
      </c>
      <c r="K2894" s="157"/>
      <c r="L2894" s="180"/>
      <c r="N2894" s="117"/>
    </row>
    <row r="2895" spans="1:14" s="17" customFormat="1" x14ac:dyDescent="0.25">
      <c r="A2895" s="152">
        <v>44523</v>
      </c>
      <c r="B2895" s="153" t="s">
        <v>58</v>
      </c>
      <c r="C2895" s="153" t="s">
        <v>58</v>
      </c>
      <c r="D2895" s="154" t="s">
        <v>390</v>
      </c>
      <c r="E2895" s="154" t="s">
        <v>104</v>
      </c>
      <c r="F2895" s="154" t="s">
        <v>105</v>
      </c>
      <c r="G2895" s="155" t="str">
        <f>VLOOKUP(Repository_table[[#This Row],[Country of Destination]],$T$11:$U$47,2,)</f>
        <v>Europe and Central Asia</v>
      </c>
      <c r="H2895" s="154" t="s">
        <v>183</v>
      </c>
      <c r="I2895" s="154" t="s">
        <v>261</v>
      </c>
      <c r="J2895" s="156">
        <v>3713694</v>
      </c>
      <c r="K2895" s="157"/>
      <c r="L2895" s="180"/>
      <c r="N2895" s="117"/>
    </row>
    <row r="2896" spans="1:14" s="17" customFormat="1" x14ac:dyDescent="0.25">
      <c r="A2896" s="152">
        <v>44524</v>
      </c>
      <c r="B2896" s="153" t="s">
        <v>377</v>
      </c>
      <c r="C2896" s="153" t="s">
        <v>447</v>
      </c>
      <c r="D2896" s="154" t="s">
        <v>404</v>
      </c>
      <c r="E2896" s="154" t="s">
        <v>104</v>
      </c>
      <c r="F2896" s="154" t="s">
        <v>294</v>
      </c>
      <c r="G2896" s="155" t="str">
        <f>VLOOKUP(Repository_table[[#This Row],[Country of Destination]],$T$11:$U$47,2,)</f>
        <v>Europe and Central Asia</v>
      </c>
      <c r="H2896" s="154" t="s">
        <v>441</v>
      </c>
      <c r="I2896" s="154" t="s">
        <v>378</v>
      </c>
      <c r="J2896" s="156">
        <v>547597</v>
      </c>
      <c r="K2896" s="157"/>
      <c r="L2896" s="180"/>
      <c r="N2896" s="117"/>
    </row>
    <row r="2897" spans="1:14" s="17" customFormat="1" ht="25" x14ac:dyDescent="0.25">
      <c r="A2897" s="152">
        <v>44524</v>
      </c>
      <c r="B2897" s="153" t="s">
        <v>292</v>
      </c>
      <c r="C2897" s="153" t="s">
        <v>293</v>
      </c>
      <c r="D2897" s="154" t="s">
        <v>393</v>
      </c>
      <c r="E2897" s="154" t="s">
        <v>104</v>
      </c>
      <c r="F2897" s="154" t="s">
        <v>352</v>
      </c>
      <c r="G2897" s="155" t="str">
        <f>VLOOKUP(Repository_table[[#This Row],[Country of Destination]],$T$11:$U$47,2,)</f>
        <v>East Asia and Pacific</v>
      </c>
      <c r="H2897" s="154" t="s">
        <v>539</v>
      </c>
      <c r="I2897" s="154" t="s">
        <v>296</v>
      </c>
      <c r="J2897" s="156">
        <v>3404337</v>
      </c>
      <c r="K2897" s="157"/>
      <c r="L2897" s="180"/>
      <c r="N2897" s="117"/>
    </row>
    <row r="2898" spans="1:14" s="17" customFormat="1" x14ac:dyDescent="0.25">
      <c r="A2898" s="152">
        <v>44524</v>
      </c>
      <c r="B2898" s="153" t="s">
        <v>511</v>
      </c>
      <c r="C2898" s="153" t="s">
        <v>204</v>
      </c>
      <c r="D2898" s="154" t="s">
        <v>253</v>
      </c>
      <c r="E2898" s="154" t="s">
        <v>104</v>
      </c>
      <c r="F2898" s="154" t="s">
        <v>105</v>
      </c>
      <c r="G2898" s="155" t="str">
        <f>VLOOKUP(Repository_table[[#This Row],[Country of Destination]],$T$11:$U$47,2,)</f>
        <v>Europe and Central Asia</v>
      </c>
      <c r="H2898" s="154" t="s">
        <v>479</v>
      </c>
      <c r="I2898" s="154" t="s">
        <v>254</v>
      </c>
      <c r="J2898" s="156">
        <v>3484378</v>
      </c>
      <c r="K2898" s="157"/>
      <c r="L2898" s="180"/>
      <c r="N2898" s="117"/>
    </row>
    <row r="2899" spans="1:14" s="17" customFormat="1" ht="25" x14ac:dyDescent="0.25">
      <c r="A2899" s="152">
        <v>44524</v>
      </c>
      <c r="B2899" s="153" t="s">
        <v>424</v>
      </c>
      <c r="C2899" s="153" t="s">
        <v>449</v>
      </c>
      <c r="D2899" s="154" t="s">
        <v>533</v>
      </c>
      <c r="E2899" s="154" t="s">
        <v>104</v>
      </c>
      <c r="F2899" s="154" t="s">
        <v>69</v>
      </c>
      <c r="G2899" s="155" t="str">
        <f>VLOOKUP(Repository_table[[#This Row],[Country of Destination]],$T$11:$U$47,2,)</f>
        <v>East Asia and Pacific</v>
      </c>
      <c r="H2899" s="154" t="s">
        <v>444</v>
      </c>
      <c r="I2899" s="154" t="s">
        <v>421</v>
      </c>
      <c r="J2899" s="156">
        <v>3337358</v>
      </c>
      <c r="K2899" s="157"/>
      <c r="L2899" s="180"/>
      <c r="N2899" s="117"/>
    </row>
    <row r="2900" spans="1:14" s="17" customFormat="1" x14ac:dyDescent="0.25">
      <c r="A2900" s="152">
        <v>44524</v>
      </c>
      <c r="B2900" s="153" t="s">
        <v>58</v>
      </c>
      <c r="C2900" s="153" t="s">
        <v>58</v>
      </c>
      <c r="D2900" s="154" t="s">
        <v>390</v>
      </c>
      <c r="E2900" s="154" t="s">
        <v>104</v>
      </c>
      <c r="F2900" s="154" t="s">
        <v>109</v>
      </c>
      <c r="G2900" s="155" t="str">
        <f>VLOOKUP(Repository_table[[#This Row],[Country of Destination]],$T$11:$U$47,2,)</f>
        <v>East Asia and Pacific</v>
      </c>
      <c r="H2900" s="154" t="s">
        <v>180</v>
      </c>
      <c r="I2900" s="154" t="s">
        <v>261</v>
      </c>
      <c r="J2900" s="156">
        <v>3688993</v>
      </c>
      <c r="K2900" s="157"/>
      <c r="L2900" s="180"/>
      <c r="N2900" s="117"/>
    </row>
    <row r="2901" spans="1:14" s="17" customFormat="1" x14ac:dyDescent="0.25">
      <c r="A2901" s="152">
        <v>44525</v>
      </c>
      <c r="B2901" s="153" t="s">
        <v>377</v>
      </c>
      <c r="C2901" s="153" t="s">
        <v>447</v>
      </c>
      <c r="D2901" s="154" t="s">
        <v>404</v>
      </c>
      <c r="E2901" s="154" t="s">
        <v>104</v>
      </c>
      <c r="F2901" s="154" t="s">
        <v>120</v>
      </c>
      <c r="G2901" s="155" t="str">
        <f>VLOOKUP(Repository_table[[#This Row],[Country of Destination]],$T$11:$U$47,2,)</f>
        <v>Europe and Central Asia</v>
      </c>
      <c r="H2901" s="154" t="s">
        <v>608</v>
      </c>
      <c r="I2901" s="154" t="s">
        <v>378</v>
      </c>
      <c r="J2901" s="156">
        <v>3653895</v>
      </c>
      <c r="K2901" s="157"/>
      <c r="L2901" s="180"/>
      <c r="N2901" s="117"/>
    </row>
    <row r="2902" spans="1:14" s="17" customFormat="1" ht="25" x14ac:dyDescent="0.25">
      <c r="A2902" s="152">
        <v>44525</v>
      </c>
      <c r="B2902" s="153" t="s">
        <v>292</v>
      </c>
      <c r="C2902" s="153" t="s">
        <v>293</v>
      </c>
      <c r="D2902" s="154" t="s">
        <v>393</v>
      </c>
      <c r="E2902" s="154" t="s">
        <v>104</v>
      </c>
      <c r="F2902" s="154" t="s">
        <v>232</v>
      </c>
      <c r="G2902" s="155" t="str">
        <f>VLOOKUP(Repository_table[[#This Row],[Country of Destination]],$T$11:$U$47,2,)</f>
        <v>Europe and Central Asia</v>
      </c>
      <c r="H2902" s="154" t="s">
        <v>230</v>
      </c>
      <c r="I2902" s="154" t="s">
        <v>296</v>
      </c>
      <c r="J2902" s="156">
        <v>2953925</v>
      </c>
      <c r="K2902" s="157"/>
      <c r="L2902" s="180"/>
      <c r="N2902" s="117"/>
    </row>
    <row r="2903" spans="1:14" s="17" customFormat="1" x14ac:dyDescent="0.25">
      <c r="A2903" s="152">
        <v>44525</v>
      </c>
      <c r="B2903" s="153" t="s">
        <v>511</v>
      </c>
      <c r="C2903" s="153" t="s">
        <v>204</v>
      </c>
      <c r="D2903" s="154" t="s">
        <v>253</v>
      </c>
      <c r="E2903" s="154" t="s">
        <v>104</v>
      </c>
      <c r="F2903" s="154" t="s">
        <v>232</v>
      </c>
      <c r="G2903" s="155" t="str">
        <f>VLOOKUP(Repository_table[[#This Row],[Country of Destination]],$T$11:$U$47,2,)</f>
        <v>Europe and Central Asia</v>
      </c>
      <c r="H2903" s="154" t="s">
        <v>599</v>
      </c>
      <c r="I2903" s="154" t="s">
        <v>254</v>
      </c>
      <c r="J2903" s="156">
        <v>470409</v>
      </c>
      <c r="K2903" s="157"/>
      <c r="L2903" s="180"/>
      <c r="N2903" s="117"/>
    </row>
    <row r="2904" spans="1:14" s="17" customFormat="1" ht="25" x14ac:dyDescent="0.25">
      <c r="A2904" s="152">
        <v>44525</v>
      </c>
      <c r="B2904" s="153" t="s">
        <v>424</v>
      </c>
      <c r="C2904" s="153" t="s">
        <v>449</v>
      </c>
      <c r="D2904" s="154" t="s">
        <v>533</v>
      </c>
      <c r="E2904" s="154" t="s">
        <v>104</v>
      </c>
      <c r="F2904" s="154" t="s">
        <v>105</v>
      </c>
      <c r="G2904" s="155" t="str">
        <f>VLOOKUP(Repository_table[[#This Row],[Country of Destination]],$T$11:$U$47,2,)</f>
        <v>Europe and Central Asia</v>
      </c>
      <c r="H2904" s="154" t="s">
        <v>307</v>
      </c>
      <c r="I2904" s="154" t="s">
        <v>421</v>
      </c>
      <c r="J2904" s="156">
        <v>476874</v>
      </c>
      <c r="K2904" s="157"/>
      <c r="L2904" s="180" t="s">
        <v>67</v>
      </c>
      <c r="N2904" s="117"/>
    </row>
    <row r="2905" spans="1:14" s="17" customFormat="1" ht="25" x14ac:dyDescent="0.25">
      <c r="A2905" s="152">
        <v>44525</v>
      </c>
      <c r="B2905" s="153" t="s">
        <v>424</v>
      </c>
      <c r="C2905" s="153" t="s">
        <v>449</v>
      </c>
      <c r="D2905" s="154" t="s">
        <v>533</v>
      </c>
      <c r="E2905" s="154" t="s">
        <v>104</v>
      </c>
      <c r="F2905" s="154" t="s">
        <v>120</v>
      </c>
      <c r="G2905" s="155" t="str">
        <f>VLOOKUP(Repository_table[[#This Row],[Country of Destination]],$T$11:$U$47,2,)</f>
        <v>Europe and Central Asia</v>
      </c>
      <c r="H2905" s="154" t="s">
        <v>392</v>
      </c>
      <c r="I2905" s="154" t="s">
        <v>421</v>
      </c>
      <c r="J2905" s="156">
        <v>3700231</v>
      </c>
      <c r="K2905" s="157"/>
      <c r="L2905" s="180"/>
      <c r="N2905" s="117"/>
    </row>
    <row r="2906" spans="1:14" s="17" customFormat="1" x14ac:dyDescent="0.25">
      <c r="A2906" s="152">
        <v>44525</v>
      </c>
      <c r="B2906" s="153" t="s">
        <v>58</v>
      </c>
      <c r="C2906" s="153" t="s">
        <v>58</v>
      </c>
      <c r="D2906" s="154" t="s">
        <v>390</v>
      </c>
      <c r="E2906" s="154" t="s">
        <v>104</v>
      </c>
      <c r="F2906" s="154" t="s">
        <v>120</v>
      </c>
      <c r="G2906" s="155" t="str">
        <f>VLOOKUP(Repository_table[[#This Row],[Country of Destination]],$T$11:$U$47,2,)</f>
        <v>Europe and Central Asia</v>
      </c>
      <c r="H2906" s="154" t="s">
        <v>223</v>
      </c>
      <c r="I2906" s="154" t="s">
        <v>261</v>
      </c>
      <c r="J2906" s="156">
        <v>3613461</v>
      </c>
      <c r="K2906" s="157"/>
      <c r="L2906" s="180"/>
      <c r="N2906" s="117"/>
    </row>
    <row r="2907" spans="1:14" s="17" customFormat="1" x14ac:dyDescent="0.25">
      <c r="A2907" s="152">
        <v>44525</v>
      </c>
      <c r="B2907" s="153" t="s">
        <v>453</v>
      </c>
      <c r="C2907" s="153" t="s">
        <v>86</v>
      </c>
      <c r="D2907" s="154" t="s">
        <v>516</v>
      </c>
      <c r="E2907" s="154" t="s">
        <v>104</v>
      </c>
      <c r="F2907" s="154" t="s">
        <v>196</v>
      </c>
      <c r="G2907" s="155" t="str">
        <f>VLOOKUP(Repository_table[[#This Row],[Country of Destination]],$T$11:$U$47,2,)</f>
        <v>Europe and Central Asia</v>
      </c>
      <c r="H2907" s="154" t="s">
        <v>341</v>
      </c>
      <c r="I2907" s="154" t="s">
        <v>297</v>
      </c>
      <c r="J2907" s="156">
        <v>3039335</v>
      </c>
      <c r="K2907" s="157"/>
      <c r="L2907" s="180"/>
      <c r="N2907" s="117"/>
    </row>
    <row r="2908" spans="1:14" s="17" customFormat="1" x14ac:dyDescent="0.25">
      <c r="A2908" s="152">
        <v>44526</v>
      </c>
      <c r="B2908" s="153" t="s">
        <v>58</v>
      </c>
      <c r="C2908" s="153" t="s">
        <v>58</v>
      </c>
      <c r="D2908" s="154" t="s">
        <v>390</v>
      </c>
      <c r="E2908" s="154" t="s">
        <v>104</v>
      </c>
      <c r="F2908" s="154" t="s">
        <v>69</v>
      </c>
      <c r="G2908" s="155" t="str">
        <f>VLOOKUP(Repository_table[[#This Row],[Country of Destination]],$T$11:$U$47,2,)</f>
        <v>East Asia and Pacific</v>
      </c>
      <c r="H2908" s="154" t="s">
        <v>558</v>
      </c>
      <c r="I2908" s="154" t="s">
        <v>261</v>
      </c>
      <c r="J2908" s="156">
        <v>2888765</v>
      </c>
      <c r="K2908" s="157"/>
      <c r="L2908" s="180"/>
      <c r="N2908" s="117"/>
    </row>
    <row r="2909" spans="1:14" s="17" customFormat="1" x14ac:dyDescent="0.25">
      <c r="A2909" s="152">
        <v>44527</v>
      </c>
      <c r="B2909" s="153" t="s">
        <v>377</v>
      </c>
      <c r="C2909" s="153" t="s">
        <v>447</v>
      </c>
      <c r="D2909" s="154" t="s">
        <v>404</v>
      </c>
      <c r="E2909" s="154" t="s">
        <v>104</v>
      </c>
      <c r="F2909" s="154" t="s">
        <v>78</v>
      </c>
      <c r="G2909" s="155" t="str">
        <f>VLOOKUP(Repository_table[[#This Row],[Country of Destination]],$T$11:$U$47,2,)</f>
        <v>East Asia and Pacific</v>
      </c>
      <c r="H2909" s="154" t="s">
        <v>419</v>
      </c>
      <c r="I2909" s="154" t="s">
        <v>378</v>
      </c>
      <c r="J2909" s="156">
        <v>3500679</v>
      </c>
      <c r="K2909" s="157"/>
      <c r="L2909" s="180"/>
      <c r="N2909" s="117"/>
    </row>
    <row r="2910" spans="1:14" s="17" customFormat="1" ht="25" x14ac:dyDescent="0.25">
      <c r="A2910" s="152">
        <v>44527</v>
      </c>
      <c r="B2910" s="153" t="s">
        <v>292</v>
      </c>
      <c r="C2910" s="153" t="s">
        <v>293</v>
      </c>
      <c r="D2910" s="154" t="s">
        <v>393</v>
      </c>
      <c r="E2910" s="154" t="s">
        <v>104</v>
      </c>
      <c r="F2910" s="154" t="s">
        <v>66</v>
      </c>
      <c r="G2910" s="155" t="str">
        <f>VLOOKUP(Repository_table[[#This Row],[Country of Destination]],$T$11:$U$47,2,)</f>
        <v>Europe and Central Asia</v>
      </c>
      <c r="H2910" s="154" t="s">
        <v>518</v>
      </c>
      <c r="I2910" s="154" t="s">
        <v>296</v>
      </c>
      <c r="J2910" s="156">
        <v>1878948</v>
      </c>
      <c r="K2910" s="157"/>
      <c r="L2910" s="180" t="s">
        <v>57</v>
      </c>
      <c r="N2910" s="117"/>
    </row>
    <row r="2911" spans="1:14" s="17" customFormat="1" ht="25" x14ac:dyDescent="0.25">
      <c r="A2911" s="152">
        <v>44527</v>
      </c>
      <c r="B2911" s="153" t="s">
        <v>292</v>
      </c>
      <c r="C2911" s="153" t="s">
        <v>293</v>
      </c>
      <c r="D2911" s="154" t="s">
        <v>393</v>
      </c>
      <c r="E2911" s="154" t="s">
        <v>104</v>
      </c>
      <c r="F2911" s="154" t="s">
        <v>232</v>
      </c>
      <c r="G2911" s="155" t="str">
        <f>VLOOKUP(Repository_table[[#This Row],[Country of Destination]],$T$11:$U$47,2,)</f>
        <v>Europe and Central Asia</v>
      </c>
      <c r="H2911" s="154" t="s">
        <v>518</v>
      </c>
      <c r="I2911" s="154" t="s">
        <v>296</v>
      </c>
      <c r="J2911" s="156">
        <v>1830720</v>
      </c>
      <c r="K2911" s="157"/>
      <c r="L2911" s="180" t="s">
        <v>57</v>
      </c>
      <c r="N2911" s="117"/>
    </row>
    <row r="2912" spans="1:14" s="17" customFormat="1" x14ac:dyDescent="0.25">
      <c r="A2912" s="152">
        <v>44527</v>
      </c>
      <c r="B2912" s="153" t="s">
        <v>511</v>
      </c>
      <c r="C2912" s="153" t="s">
        <v>203</v>
      </c>
      <c r="D2912" s="154" t="s">
        <v>253</v>
      </c>
      <c r="E2912" s="154" t="s">
        <v>104</v>
      </c>
      <c r="F2912" s="154" t="s">
        <v>69</v>
      </c>
      <c r="G2912" s="155" t="str">
        <f>VLOOKUP(Repository_table[[#This Row],[Country of Destination]],$T$11:$U$47,2,)</f>
        <v>East Asia and Pacific</v>
      </c>
      <c r="H2912" s="154" t="s">
        <v>128</v>
      </c>
      <c r="I2912" s="154" t="s">
        <v>254</v>
      </c>
      <c r="J2912" s="156">
        <v>3348933</v>
      </c>
      <c r="K2912" s="157"/>
      <c r="L2912" s="180"/>
      <c r="N2912" s="117"/>
    </row>
    <row r="2913" spans="1:14" s="17" customFormat="1" x14ac:dyDescent="0.25">
      <c r="A2913" s="152">
        <v>44527</v>
      </c>
      <c r="B2913" s="153" t="s">
        <v>58</v>
      </c>
      <c r="C2913" s="153" t="s">
        <v>58</v>
      </c>
      <c r="D2913" s="154" t="s">
        <v>390</v>
      </c>
      <c r="E2913" s="154" t="s">
        <v>104</v>
      </c>
      <c r="F2913" s="154" t="s">
        <v>169</v>
      </c>
      <c r="G2913" s="155" t="str">
        <f>VLOOKUP(Repository_table[[#This Row],[Country of Destination]],$T$11:$U$47,2,)</f>
        <v>Latin America and the Caribbean</v>
      </c>
      <c r="H2913" s="154" t="s">
        <v>440</v>
      </c>
      <c r="I2913" s="154" t="s">
        <v>261</v>
      </c>
      <c r="J2913" s="156">
        <v>3601639</v>
      </c>
      <c r="K2913" s="157"/>
      <c r="L2913" s="180"/>
      <c r="N2913" s="117"/>
    </row>
    <row r="2914" spans="1:14" s="17" customFormat="1" x14ac:dyDescent="0.25">
      <c r="A2914" s="152">
        <v>44527</v>
      </c>
      <c r="B2914" s="153" t="s">
        <v>58</v>
      </c>
      <c r="C2914" s="153" t="s">
        <v>58</v>
      </c>
      <c r="D2914" s="154" t="s">
        <v>390</v>
      </c>
      <c r="E2914" s="154" t="s">
        <v>104</v>
      </c>
      <c r="F2914" s="154" t="s">
        <v>105</v>
      </c>
      <c r="G2914" s="155" t="str">
        <f>VLOOKUP(Repository_table[[#This Row],[Country of Destination]],$T$11:$U$47,2,)</f>
        <v>Europe and Central Asia</v>
      </c>
      <c r="H2914" s="154" t="s">
        <v>307</v>
      </c>
      <c r="I2914" s="154" t="s">
        <v>261</v>
      </c>
      <c r="J2914" s="156">
        <v>2987369</v>
      </c>
      <c r="K2914" s="157"/>
      <c r="L2914" s="180"/>
      <c r="N2914" s="117"/>
    </row>
    <row r="2915" spans="1:14" s="17" customFormat="1" ht="25" x14ac:dyDescent="0.25">
      <c r="A2915" s="152">
        <v>44528</v>
      </c>
      <c r="B2915" s="153" t="s">
        <v>292</v>
      </c>
      <c r="C2915" s="153" t="s">
        <v>293</v>
      </c>
      <c r="D2915" s="154" t="s">
        <v>393</v>
      </c>
      <c r="E2915" s="154" t="s">
        <v>104</v>
      </c>
      <c r="F2915" s="154" t="s">
        <v>120</v>
      </c>
      <c r="G2915" s="155" t="str">
        <f>VLOOKUP(Repository_table[[#This Row],[Country of Destination]],$T$11:$U$47,2,)</f>
        <v>Europe and Central Asia</v>
      </c>
      <c r="H2915" s="154" t="s">
        <v>562</v>
      </c>
      <c r="I2915" s="154" t="s">
        <v>296</v>
      </c>
      <c r="J2915" s="156">
        <v>3532488</v>
      </c>
      <c r="K2915" s="157"/>
      <c r="L2915" s="180"/>
      <c r="N2915" s="117"/>
    </row>
    <row r="2916" spans="1:14" s="17" customFormat="1" ht="25" x14ac:dyDescent="0.25">
      <c r="A2916" s="152">
        <v>44528</v>
      </c>
      <c r="B2916" s="153" t="s">
        <v>424</v>
      </c>
      <c r="C2916" s="153" t="s">
        <v>449</v>
      </c>
      <c r="D2916" s="154" t="s">
        <v>533</v>
      </c>
      <c r="E2916" s="154" t="s">
        <v>104</v>
      </c>
      <c r="F2916" s="154" t="s">
        <v>120</v>
      </c>
      <c r="G2916" s="155" t="str">
        <f>VLOOKUP(Repository_table[[#This Row],[Country of Destination]],$T$11:$U$47,2,)</f>
        <v>Europe and Central Asia</v>
      </c>
      <c r="H2916" s="154" t="s">
        <v>356</v>
      </c>
      <c r="I2916" s="154" t="s">
        <v>421</v>
      </c>
      <c r="J2916" s="156">
        <v>3366424</v>
      </c>
      <c r="K2916" s="157"/>
      <c r="L2916" s="180"/>
      <c r="N2916" s="117"/>
    </row>
    <row r="2917" spans="1:14" s="17" customFormat="1" x14ac:dyDescent="0.25">
      <c r="A2917" s="152">
        <v>44528</v>
      </c>
      <c r="B2917" s="153" t="s">
        <v>58</v>
      </c>
      <c r="C2917" s="153" t="s">
        <v>58</v>
      </c>
      <c r="D2917" s="154" t="s">
        <v>390</v>
      </c>
      <c r="E2917" s="154" t="s">
        <v>186</v>
      </c>
      <c r="F2917" s="154" t="s">
        <v>109</v>
      </c>
      <c r="G2917" s="155" t="str">
        <f>VLOOKUP(Repository_table[[#This Row],[Country of Destination]],$T$11:$U$47,2,)</f>
        <v>East Asia and Pacific</v>
      </c>
      <c r="H2917" s="154" t="s">
        <v>537</v>
      </c>
      <c r="I2917" s="154" t="s">
        <v>261</v>
      </c>
      <c r="J2917" s="156">
        <v>3596577</v>
      </c>
      <c r="K2917" s="157"/>
      <c r="L2917" s="180"/>
      <c r="N2917" s="117"/>
    </row>
    <row r="2918" spans="1:14" s="17" customFormat="1" x14ac:dyDescent="0.25">
      <c r="A2918" s="152">
        <v>44529</v>
      </c>
      <c r="B2918" s="153" t="s">
        <v>377</v>
      </c>
      <c r="C2918" s="153" t="s">
        <v>448</v>
      </c>
      <c r="D2918" s="154" t="s">
        <v>404</v>
      </c>
      <c r="E2918" s="154" t="s">
        <v>104</v>
      </c>
      <c r="F2918" s="154" t="s">
        <v>78</v>
      </c>
      <c r="G2918" s="155" t="str">
        <f>VLOOKUP(Repository_table[[#This Row],[Country of Destination]],$T$11:$U$47,2,)</f>
        <v>East Asia and Pacific</v>
      </c>
      <c r="H2918" s="154" t="s">
        <v>561</v>
      </c>
      <c r="I2918" s="154" t="s">
        <v>378</v>
      </c>
      <c r="J2918" s="156">
        <v>3673443</v>
      </c>
      <c r="K2918" s="157"/>
      <c r="L2918" s="180"/>
      <c r="N2918" s="117"/>
    </row>
    <row r="2919" spans="1:14" s="17" customFormat="1" ht="25" x14ac:dyDescent="0.25">
      <c r="A2919" s="152">
        <v>44529</v>
      </c>
      <c r="B2919" s="153" t="s">
        <v>292</v>
      </c>
      <c r="C2919" s="153" t="s">
        <v>293</v>
      </c>
      <c r="D2919" s="154" t="s">
        <v>393</v>
      </c>
      <c r="E2919" s="154" t="s">
        <v>104</v>
      </c>
      <c r="F2919" s="154" t="s">
        <v>120</v>
      </c>
      <c r="G2919" s="155" t="str">
        <f>VLOOKUP(Repository_table[[#This Row],[Country of Destination]],$T$11:$U$47,2,)</f>
        <v>Europe and Central Asia</v>
      </c>
      <c r="H2919" s="154" t="s">
        <v>416</v>
      </c>
      <c r="I2919" s="154" t="s">
        <v>296</v>
      </c>
      <c r="J2919" s="156">
        <v>3301865</v>
      </c>
      <c r="K2919" s="157"/>
      <c r="L2919" s="180"/>
      <c r="N2919" s="117"/>
    </row>
    <row r="2920" spans="1:14" s="17" customFormat="1" ht="25" x14ac:dyDescent="0.25">
      <c r="A2920" s="152">
        <v>44529</v>
      </c>
      <c r="B2920" s="153" t="s">
        <v>424</v>
      </c>
      <c r="C2920" s="153" t="s">
        <v>449</v>
      </c>
      <c r="D2920" s="154" t="s">
        <v>533</v>
      </c>
      <c r="E2920" s="154" t="s">
        <v>104</v>
      </c>
      <c r="F2920" s="154" t="s">
        <v>120</v>
      </c>
      <c r="G2920" s="155" t="str">
        <f>VLOOKUP(Repository_table[[#This Row],[Country of Destination]],$T$11:$U$47,2,)</f>
        <v>Europe and Central Asia</v>
      </c>
      <c r="H2920" s="154" t="s">
        <v>365</v>
      </c>
      <c r="I2920" s="154" t="s">
        <v>421</v>
      </c>
      <c r="J2920" s="156">
        <v>3145041</v>
      </c>
      <c r="K2920" s="157"/>
      <c r="L2920" s="180" t="s">
        <v>57</v>
      </c>
      <c r="N2920" s="117"/>
    </row>
    <row r="2921" spans="1:14" s="17" customFormat="1" ht="25" x14ac:dyDescent="0.25">
      <c r="A2921" s="152">
        <v>44529</v>
      </c>
      <c r="B2921" s="153" t="s">
        <v>424</v>
      </c>
      <c r="C2921" s="153" t="s">
        <v>449</v>
      </c>
      <c r="D2921" s="154" t="s">
        <v>533</v>
      </c>
      <c r="E2921" s="154" t="s">
        <v>104</v>
      </c>
      <c r="F2921" s="154" t="s">
        <v>120</v>
      </c>
      <c r="G2921" s="155" t="str">
        <f>VLOOKUP(Repository_table[[#This Row],[Country of Destination]],$T$11:$U$47,2,)</f>
        <v>Europe and Central Asia</v>
      </c>
      <c r="H2921" s="154" t="s">
        <v>365</v>
      </c>
      <c r="I2921" s="154" t="s">
        <v>421</v>
      </c>
      <c r="J2921" s="156">
        <v>174642</v>
      </c>
      <c r="K2921" s="157"/>
      <c r="L2921" s="180" t="s">
        <v>57</v>
      </c>
      <c r="N2921" s="117"/>
    </row>
    <row r="2922" spans="1:14" s="17" customFormat="1" x14ac:dyDescent="0.25">
      <c r="A2922" s="152">
        <v>44529</v>
      </c>
      <c r="B2922" s="153" t="s">
        <v>58</v>
      </c>
      <c r="C2922" s="153" t="s">
        <v>58</v>
      </c>
      <c r="D2922" s="154" t="s">
        <v>390</v>
      </c>
      <c r="E2922" s="154" t="s">
        <v>104</v>
      </c>
      <c r="F2922" s="154" t="s">
        <v>232</v>
      </c>
      <c r="G2922" s="155" t="str">
        <f>VLOOKUP(Repository_table[[#This Row],[Country of Destination]],$T$11:$U$47,2,)</f>
        <v>Europe and Central Asia</v>
      </c>
      <c r="H2922" s="154" t="s">
        <v>472</v>
      </c>
      <c r="I2922" s="154" t="s">
        <v>261</v>
      </c>
      <c r="J2922" s="156">
        <v>3243958</v>
      </c>
      <c r="K2922" s="157"/>
      <c r="L2922" s="180"/>
      <c r="N2922" s="117"/>
    </row>
    <row r="2923" spans="1:14" s="17" customFormat="1" x14ac:dyDescent="0.25">
      <c r="A2923" s="152">
        <v>44530</v>
      </c>
      <c r="B2923" s="153" t="s">
        <v>58</v>
      </c>
      <c r="C2923" s="153" t="s">
        <v>58</v>
      </c>
      <c r="D2923" s="154" t="s">
        <v>390</v>
      </c>
      <c r="E2923" s="154" t="s">
        <v>104</v>
      </c>
      <c r="F2923" s="154" t="s">
        <v>523</v>
      </c>
      <c r="G2923" s="155" t="str">
        <f>VLOOKUP(Repository_table[[#This Row],[Country of Destination]],$T$11:$U$47,2,)</f>
        <v>Europe and Central Asia</v>
      </c>
      <c r="H2923" s="154" t="s">
        <v>158</v>
      </c>
      <c r="I2923" s="154" t="s">
        <v>261</v>
      </c>
      <c r="J2923" s="156">
        <v>3183740</v>
      </c>
      <c r="K2923" s="157"/>
      <c r="L2923" s="180" t="s">
        <v>57</v>
      </c>
      <c r="N2923" s="117"/>
    </row>
    <row r="2924" spans="1:14" s="17" customFormat="1" x14ac:dyDescent="0.25">
      <c r="A2924" s="152">
        <v>44530</v>
      </c>
      <c r="B2924" s="153" t="s">
        <v>58</v>
      </c>
      <c r="C2924" s="153" t="s">
        <v>58</v>
      </c>
      <c r="D2924" s="154" t="s">
        <v>390</v>
      </c>
      <c r="E2924" s="154" t="s">
        <v>104</v>
      </c>
      <c r="F2924" s="154" t="s">
        <v>294</v>
      </c>
      <c r="G2924" s="155" t="str">
        <f>VLOOKUP(Repository_table[[#This Row],[Country of Destination]],$T$11:$U$47,2,)</f>
        <v>Europe and Central Asia</v>
      </c>
      <c r="H2924" s="154" t="s">
        <v>158</v>
      </c>
      <c r="I2924" s="154" t="s">
        <v>261</v>
      </c>
      <c r="J2924" s="156">
        <v>650339</v>
      </c>
      <c r="K2924" s="157"/>
      <c r="L2924" s="180" t="s">
        <v>57</v>
      </c>
      <c r="N2924" s="117"/>
    </row>
    <row r="2925" spans="1:14" s="17" customFormat="1" ht="25" x14ac:dyDescent="0.25">
      <c r="A2925" s="152">
        <v>44531</v>
      </c>
      <c r="B2925" s="153" t="s">
        <v>424</v>
      </c>
      <c r="C2925" s="153" t="s">
        <v>449</v>
      </c>
      <c r="D2925" s="154" t="s">
        <v>450</v>
      </c>
      <c r="E2925" s="154" t="s">
        <v>104</v>
      </c>
      <c r="F2925" s="154" t="s">
        <v>109</v>
      </c>
      <c r="G2925" s="155" t="str">
        <f>VLOOKUP(Repository_table[[#This Row],[Country of Destination]],$T$11:$U$47,2,)</f>
        <v>East Asia and Pacific</v>
      </c>
      <c r="H2925" s="154" t="s">
        <v>461</v>
      </c>
      <c r="I2925" s="154" t="s">
        <v>421</v>
      </c>
      <c r="J2925" s="156">
        <v>3379856</v>
      </c>
      <c r="K2925" s="157"/>
      <c r="L2925" s="180"/>
      <c r="N2925" s="117"/>
    </row>
    <row r="2926" spans="1:14" s="17" customFormat="1" x14ac:dyDescent="0.25">
      <c r="A2926" s="152">
        <v>44531</v>
      </c>
      <c r="B2926" s="153" t="s">
        <v>58</v>
      </c>
      <c r="C2926" s="153" t="s">
        <v>58</v>
      </c>
      <c r="D2926" s="154" t="s">
        <v>390</v>
      </c>
      <c r="E2926" s="154" t="s">
        <v>104</v>
      </c>
      <c r="F2926" s="154" t="s">
        <v>169</v>
      </c>
      <c r="G2926" s="155" t="str">
        <f>VLOOKUP(Repository_table[[#This Row],[Country of Destination]],$T$11:$U$47,2,)</f>
        <v>Latin America and the Caribbean</v>
      </c>
      <c r="H2926" s="154" t="s">
        <v>218</v>
      </c>
      <c r="I2926" s="154" t="s">
        <v>261</v>
      </c>
      <c r="J2926" s="156">
        <v>1342979</v>
      </c>
      <c r="K2926" s="157"/>
      <c r="L2926" s="180" t="s">
        <v>57</v>
      </c>
      <c r="N2926" s="117"/>
    </row>
    <row r="2927" spans="1:14" s="17" customFormat="1" x14ac:dyDescent="0.25">
      <c r="A2927" s="152">
        <v>44531</v>
      </c>
      <c r="B2927" s="153" t="s">
        <v>58</v>
      </c>
      <c r="C2927" s="153" t="s">
        <v>58</v>
      </c>
      <c r="D2927" s="154" t="s">
        <v>390</v>
      </c>
      <c r="E2927" s="154" t="s">
        <v>104</v>
      </c>
      <c r="F2927" s="154" t="s">
        <v>170</v>
      </c>
      <c r="G2927" s="155" t="str">
        <f>VLOOKUP(Repository_table[[#This Row],[Country of Destination]],$T$11:$U$47,2,)</f>
        <v>Latin America and the Caribbean</v>
      </c>
      <c r="H2927" s="154" t="s">
        <v>218</v>
      </c>
      <c r="I2927" s="154" t="s">
        <v>261</v>
      </c>
      <c r="J2927" s="156">
        <v>2077396</v>
      </c>
      <c r="K2927" s="157"/>
      <c r="L2927" s="180" t="s">
        <v>57</v>
      </c>
      <c r="N2927" s="117"/>
    </row>
    <row r="2928" spans="1:14" s="17" customFormat="1" x14ac:dyDescent="0.25">
      <c r="A2928" s="152">
        <v>44532</v>
      </c>
      <c r="B2928" s="153" t="s">
        <v>377</v>
      </c>
      <c r="C2928" s="153" t="s">
        <v>447</v>
      </c>
      <c r="D2928" s="154" t="s">
        <v>404</v>
      </c>
      <c r="E2928" s="154" t="s">
        <v>104</v>
      </c>
      <c r="F2928" s="154" t="s">
        <v>169</v>
      </c>
      <c r="G2928" s="155" t="str">
        <f>VLOOKUP(Repository_table[[#This Row],[Country of Destination]],$T$11:$U$47,2,)</f>
        <v>Latin America and the Caribbean</v>
      </c>
      <c r="H2928" s="154" t="s">
        <v>161</v>
      </c>
      <c r="I2928" s="154" t="s">
        <v>378</v>
      </c>
      <c r="J2928" s="156">
        <v>3320067</v>
      </c>
      <c r="K2928" s="157"/>
      <c r="L2928" s="180"/>
      <c r="N2928" s="117"/>
    </row>
    <row r="2929" spans="1:14" s="17" customFormat="1" ht="25" x14ac:dyDescent="0.25">
      <c r="A2929" s="152">
        <v>44532</v>
      </c>
      <c r="B2929" s="153" t="s">
        <v>292</v>
      </c>
      <c r="C2929" s="153" t="s">
        <v>293</v>
      </c>
      <c r="D2929" s="154" t="s">
        <v>393</v>
      </c>
      <c r="E2929" s="154" t="s">
        <v>104</v>
      </c>
      <c r="F2929" s="154" t="s">
        <v>352</v>
      </c>
      <c r="G2929" s="155" t="str">
        <f>VLOOKUP(Repository_table[[#This Row],[Country of Destination]],$T$11:$U$47,2,)</f>
        <v>East Asia and Pacific</v>
      </c>
      <c r="H2929" s="154" t="s">
        <v>367</v>
      </c>
      <c r="I2929" s="154" t="s">
        <v>296</v>
      </c>
      <c r="J2929" s="156">
        <v>2901729</v>
      </c>
      <c r="K2929" s="157"/>
      <c r="L2929" s="180"/>
      <c r="N2929" s="117"/>
    </row>
    <row r="2930" spans="1:14" s="17" customFormat="1" x14ac:dyDescent="0.25">
      <c r="A2930" s="152">
        <v>44532</v>
      </c>
      <c r="B2930" s="153" t="s">
        <v>58</v>
      </c>
      <c r="C2930" s="153" t="s">
        <v>58</v>
      </c>
      <c r="D2930" s="154" t="s">
        <v>390</v>
      </c>
      <c r="E2930" s="154" t="s">
        <v>104</v>
      </c>
      <c r="F2930" s="154" t="s">
        <v>105</v>
      </c>
      <c r="G2930" s="155" t="str">
        <f>VLOOKUP(Repository_table[[#This Row],[Country of Destination]],$T$11:$U$47,2,)</f>
        <v>Europe and Central Asia</v>
      </c>
      <c r="H2930" s="154" t="s">
        <v>331</v>
      </c>
      <c r="I2930" s="154" t="s">
        <v>261</v>
      </c>
      <c r="J2930" s="156">
        <v>3621414</v>
      </c>
      <c r="K2930" s="157"/>
      <c r="L2930" s="180"/>
      <c r="N2930" s="117"/>
    </row>
    <row r="2931" spans="1:14" s="17" customFormat="1" x14ac:dyDescent="0.25">
      <c r="A2931" s="152">
        <v>44533</v>
      </c>
      <c r="B2931" s="153" t="s">
        <v>377</v>
      </c>
      <c r="C2931" s="153" t="s">
        <v>447</v>
      </c>
      <c r="D2931" s="154" t="s">
        <v>404</v>
      </c>
      <c r="E2931" s="154" t="s">
        <v>104</v>
      </c>
      <c r="F2931" s="154" t="s">
        <v>105</v>
      </c>
      <c r="G2931" s="155" t="str">
        <f>VLOOKUP(Repository_table[[#This Row],[Country of Destination]],$T$11:$U$47,2,)</f>
        <v>Europe and Central Asia</v>
      </c>
      <c r="H2931" s="154" t="s">
        <v>604</v>
      </c>
      <c r="I2931" s="154" t="s">
        <v>378</v>
      </c>
      <c r="J2931" s="156">
        <v>2791446</v>
      </c>
      <c r="K2931" s="157"/>
      <c r="L2931" s="180" t="s">
        <v>57</v>
      </c>
      <c r="N2931" s="117"/>
    </row>
    <row r="2932" spans="1:14" s="17" customFormat="1" x14ac:dyDescent="0.25">
      <c r="A2932" s="152">
        <v>44533</v>
      </c>
      <c r="B2932" s="153" t="s">
        <v>377</v>
      </c>
      <c r="C2932" s="153" t="s">
        <v>447</v>
      </c>
      <c r="D2932" s="154" t="s">
        <v>404</v>
      </c>
      <c r="E2932" s="154" t="s">
        <v>104</v>
      </c>
      <c r="F2932" s="154" t="s">
        <v>189</v>
      </c>
      <c r="G2932" s="155" t="str">
        <f>VLOOKUP(Repository_table[[#This Row],[Country of Destination]],$T$11:$U$47,2,)</f>
        <v>Europe and Central Asia</v>
      </c>
      <c r="H2932" s="154" t="s">
        <v>604</v>
      </c>
      <c r="I2932" s="154" t="s">
        <v>378</v>
      </c>
      <c r="J2932" s="156">
        <v>871833</v>
      </c>
      <c r="K2932" s="157"/>
      <c r="L2932" s="180" t="s">
        <v>57</v>
      </c>
      <c r="N2932" s="117"/>
    </row>
    <row r="2933" spans="1:14" s="17" customFormat="1" ht="25" x14ac:dyDescent="0.25">
      <c r="A2933" s="152">
        <v>44533</v>
      </c>
      <c r="B2933" s="153" t="s">
        <v>292</v>
      </c>
      <c r="C2933" s="153" t="s">
        <v>293</v>
      </c>
      <c r="D2933" s="154" t="s">
        <v>394</v>
      </c>
      <c r="E2933" s="154" t="s">
        <v>104</v>
      </c>
      <c r="F2933" s="154" t="s">
        <v>109</v>
      </c>
      <c r="G2933" s="155" t="str">
        <f>VLOOKUP(Repository_table[[#This Row],[Country of Destination]],$T$11:$U$47,2,)</f>
        <v>East Asia and Pacific</v>
      </c>
      <c r="H2933" s="154" t="s">
        <v>598</v>
      </c>
      <c r="I2933" s="154" t="s">
        <v>296</v>
      </c>
      <c r="J2933" s="156">
        <v>3760040</v>
      </c>
      <c r="K2933" s="157"/>
      <c r="L2933" s="180"/>
      <c r="N2933" s="117"/>
    </row>
    <row r="2934" spans="1:14" s="17" customFormat="1" x14ac:dyDescent="0.25">
      <c r="A2934" s="152">
        <v>44533</v>
      </c>
      <c r="B2934" s="153" t="s">
        <v>511</v>
      </c>
      <c r="C2934" s="153" t="s">
        <v>204</v>
      </c>
      <c r="D2934" s="154" t="s">
        <v>253</v>
      </c>
      <c r="E2934" s="154" t="s">
        <v>104</v>
      </c>
      <c r="F2934" s="154" t="s">
        <v>78</v>
      </c>
      <c r="G2934" s="155" t="str">
        <f>VLOOKUP(Repository_table[[#This Row],[Country of Destination]],$T$11:$U$47,2,)</f>
        <v>East Asia and Pacific</v>
      </c>
      <c r="H2934" s="154" t="s">
        <v>289</v>
      </c>
      <c r="I2934" s="154" t="s">
        <v>254</v>
      </c>
      <c r="J2934" s="156">
        <v>3481592</v>
      </c>
      <c r="K2934" s="157"/>
      <c r="L2934" s="180"/>
      <c r="N2934" s="117"/>
    </row>
    <row r="2935" spans="1:14" s="17" customFormat="1" ht="25" x14ac:dyDescent="0.25">
      <c r="A2935" s="152">
        <v>44533</v>
      </c>
      <c r="B2935" s="153" t="s">
        <v>424</v>
      </c>
      <c r="C2935" s="153" t="s">
        <v>449</v>
      </c>
      <c r="D2935" s="154" t="s">
        <v>533</v>
      </c>
      <c r="E2935" s="154" t="s">
        <v>104</v>
      </c>
      <c r="F2935" s="154" t="s">
        <v>105</v>
      </c>
      <c r="G2935" s="155" t="str">
        <f>VLOOKUP(Repository_table[[#This Row],[Country of Destination]],$T$11:$U$47,2,)</f>
        <v>Europe and Central Asia</v>
      </c>
      <c r="H2935" s="154" t="s">
        <v>275</v>
      </c>
      <c r="I2935" s="154" t="s">
        <v>421</v>
      </c>
      <c r="J2935" s="156">
        <v>3387621</v>
      </c>
      <c r="K2935" s="157"/>
      <c r="L2935" s="180" t="s">
        <v>67</v>
      </c>
      <c r="N2935" s="117"/>
    </row>
    <row r="2936" spans="1:14" s="17" customFormat="1" x14ac:dyDescent="0.25">
      <c r="A2936" s="152">
        <v>44533</v>
      </c>
      <c r="B2936" s="153" t="s">
        <v>58</v>
      </c>
      <c r="C2936" s="153" t="s">
        <v>58</v>
      </c>
      <c r="D2936" s="154" t="s">
        <v>390</v>
      </c>
      <c r="E2936" s="154" t="s">
        <v>104</v>
      </c>
      <c r="F2936" s="154" t="s">
        <v>108</v>
      </c>
      <c r="G2936" s="155" t="str">
        <f>VLOOKUP(Repository_table[[#This Row],[Country of Destination]],$T$11:$U$47,2,)</f>
        <v>Latin America and the Caribbean</v>
      </c>
      <c r="H2936" s="154" t="s">
        <v>219</v>
      </c>
      <c r="I2936" s="154" t="s">
        <v>261</v>
      </c>
      <c r="J2936" s="156">
        <v>2937762</v>
      </c>
      <c r="K2936" s="157"/>
      <c r="L2936" s="180"/>
      <c r="N2936" s="117"/>
    </row>
    <row r="2937" spans="1:14" s="17" customFormat="1" x14ac:dyDescent="0.25">
      <c r="A2937" s="152">
        <v>44533</v>
      </c>
      <c r="B2937" s="153" t="s">
        <v>453</v>
      </c>
      <c r="C2937" s="153" t="s">
        <v>86</v>
      </c>
      <c r="D2937" s="154" t="s">
        <v>516</v>
      </c>
      <c r="E2937" s="154" t="s">
        <v>104</v>
      </c>
      <c r="F2937" s="154" t="s">
        <v>120</v>
      </c>
      <c r="G2937" s="155" t="str">
        <f>VLOOKUP(Repository_table[[#This Row],[Country of Destination]],$T$11:$U$47,2,)</f>
        <v>Europe and Central Asia</v>
      </c>
      <c r="H2937" s="154" t="s">
        <v>612</v>
      </c>
      <c r="I2937" s="154" t="s">
        <v>297</v>
      </c>
      <c r="J2937" s="156">
        <v>3184529</v>
      </c>
      <c r="K2937" s="157"/>
      <c r="L2937" s="180"/>
      <c r="N2937" s="117"/>
    </row>
    <row r="2938" spans="1:14" s="17" customFormat="1" ht="25" x14ac:dyDescent="0.25">
      <c r="A2938" s="152">
        <v>44534</v>
      </c>
      <c r="B2938" s="153" t="s">
        <v>424</v>
      </c>
      <c r="C2938" s="153" t="s">
        <v>449</v>
      </c>
      <c r="D2938" s="154" t="s">
        <v>533</v>
      </c>
      <c r="E2938" s="154" t="s">
        <v>104</v>
      </c>
      <c r="F2938" s="154" t="s">
        <v>169</v>
      </c>
      <c r="G2938" s="155" t="str">
        <f>VLOOKUP(Repository_table[[#This Row],[Country of Destination]],$T$11:$U$47,2,)</f>
        <v>Latin America and the Caribbean</v>
      </c>
      <c r="H2938" s="154" t="s">
        <v>488</v>
      </c>
      <c r="I2938" s="154" t="s">
        <v>421</v>
      </c>
      <c r="J2938" s="156">
        <v>3019946</v>
      </c>
      <c r="K2938" s="157"/>
      <c r="L2938" s="180"/>
      <c r="N2938" s="117"/>
    </row>
    <row r="2939" spans="1:14" s="17" customFormat="1" x14ac:dyDescent="0.25">
      <c r="A2939" s="152">
        <v>44534</v>
      </c>
      <c r="B2939" s="153" t="s">
        <v>58</v>
      </c>
      <c r="C2939" s="153" t="s">
        <v>58</v>
      </c>
      <c r="D2939" s="154" t="s">
        <v>390</v>
      </c>
      <c r="E2939" s="154" t="s">
        <v>104</v>
      </c>
      <c r="F2939" s="154" t="s">
        <v>294</v>
      </c>
      <c r="G2939" s="155" t="str">
        <f>VLOOKUP(Repository_table[[#This Row],[Country of Destination]],$T$11:$U$47,2,)</f>
        <v>Europe and Central Asia</v>
      </c>
      <c r="H2939" s="154" t="s">
        <v>531</v>
      </c>
      <c r="I2939" s="154" t="s">
        <v>261</v>
      </c>
      <c r="J2939" s="156">
        <v>3676600</v>
      </c>
      <c r="K2939" s="157"/>
      <c r="L2939" s="180"/>
      <c r="N2939" s="117"/>
    </row>
    <row r="2940" spans="1:14" s="17" customFormat="1" ht="25" x14ac:dyDescent="0.25">
      <c r="A2940" s="152">
        <v>44535</v>
      </c>
      <c r="B2940" s="153" t="s">
        <v>292</v>
      </c>
      <c r="C2940" s="153" t="s">
        <v>293</v>
      </c>
      <c r="D2940" s="154" t="s">
        <v>393</v>
      </c>
      <c r="E2940" s="154" t="s">
        <v>104</v>
      </c>
      <c r="F2940" s="154" t="s">
        <v>69</v>
      </c>
      <c r="G2940" s="155" t="str">
        <f>VLOOKUP(Repository_table[[#This Row],[Country of Destination]],$T$11:$U$47,2,)</f>
        <v>East Asia and Pacific</v>
      </c>
      <c r="H2940" s="154" t="s">
        <v>504</v>
      </c>
      <c r="I2940" s="154" t="s">
        <v>296</v>
      </c>
      <c r="J2940" s="156">
        <v>3446304</v>
      </c>
      <c r="K2940" s="157"/>
      <c r="L2940" s="180"/>
      <c r="N2940" s="117"/>
    </row>
    <row r="2941" spans="1:14" s="17" customFormat="1" x14ac:dyDescent="0.25">
      <c r="A2941" s="152">
        <v>44535</v>
      </c>
      <c r="B2941" s="153" t="s">
        <v>511</v>
      </c>
      <c r="C2941" s="153" t="s">
        <v>203</v>
      </c>
      <c r="D2941" s="154" t="s">
        <v>258</v>
      </c>
      <c r="E2941" s="154" t="s">
        <v>104</v>
      </c>
      <c r="F2941" s="154" t="s">
        <v>109</v>
      </c>
      <c r="G2941" s="155" t="str">
        <f>VLOOKUP(Repository_table[[#This Row],[Country of Destination]],$T$11:$U$47,2,)</f>
        <v>East Asia and Pacific</v>
      </c>
      <c r="H2941" s="154" t="s">
        <v>265</v>
      </c>
      <c r="I2941" s="154" t="s">
        <v>254</v>
      </c>
      <c r="J2941" s="156">
        <v>3210891</v>
      </c>
      <c r="K2941" s="157"/>
      <c r="L2941" s="180"/>
      <c r="N2941" s="117"/>
    </row>
    <row r="2942" spans="1:14" s="17" customFormat="1" x14ac:dyDescent="0.25">
      <c r="A2942" s="152">
        <v>44535</v>
      </c>
      <c r="B2942" s="153" t="s">
        <v>58</v>
      </c>
      <c r="C2942" s="153" t="s">
        <v>58</v>
      </c>
      <c r="D2942" s="154" t="s">
        <v>390</v>
      </c>
      <c r="E2942" s="154" t="s">
        <v>104</v>
      </c>
      <c r="F2942" s="154" t="s">
        <v>232</v>
      </c>
      <c r="G2942" s="155" t="str">
        <f>VLOOKUP(Repository_table[[#This Row],[Country of Destination]],$T$11:$U$47,2,)</f>
        <v>Europe and Central Asia</v>
      </c>
      <c r="H2942" s="154" t="s">
        <v>422</v>
      </c>
      <c r="I2942" s="154" t="s">
        <v>261</v>
      </c>
      <c r="J2942" s="156">
        <v>2942554</v>
      </c>
      <c r="K2942" s="157"/>
      <c r="L2942" s="180"/>
      <c r="N2942" s="117"/>
    </row>
    <row r="2943" spans="1:14" s="17" customFormat="1" x14ac:dyDescent="0.25">
      <c r="A2943" s="152">
        <v>44535</v>
      </c>
      <c r="B2943" s="153" t="s">
        <v>58</v>
      </c>
      <c r="C2943" s="153" t="s">
        <v>58</v>
      </c>
      <c r="D2943" s="154" t="s">
        <v>390</v>
      </c>
      <c r="E2943" s="154" t="s">
        <v>104</v>
      </c>
      <c r="F2943" s="154" t="s">
        <v>352</v>
      </c>
      <c r="G2943" s="155" t="str">
        <f>VLOOKUP(Repository_table[[#This Row],[Country of Destination]],$T$11:$U$47,2,)</f>
        <v>East Asia and Pacific</v>
      </c>
      <c r="H2943" s="154" t="s">
        <v>509</v>
      </c>
      <c r="I2943" s="154" t="s">
        <v>261</v>
      </c>
      <c r="J2943" s="156">
        <v>2999411</v>
      </c>
      <c r="K2943" s="157"/>
      <c r="L2943" s="180" t="s">
        <v>57</v>
      </c>
      <c r="N2943" s="117"/>
    </row>
    <row r="2944" spans="1:14" s="17" customFormat="1" x14ac:dyDescent="0.25">
      <c r="A2944" s="152">
        <v>44535</v>
      </c>
      <c r="B2944" s="153" t="s">
        <v>58</v>
      </c>
      <c r="C2944" s="153" t="s">
        <v>58</v>
      </c>
      <c r="D2944" s="154" t="s">
        <v>390</v>
      </c>
      <c r="E2944" s="154" t="s">
        <v>104</v>
      </c>
      <c r="F2944" s="154" t="s">
        <v>588</v>
      </c>
      <c r="G2944" s="155" t="str">
        <f>VLOOKUP(Repository_table[[#This Row],[Country of Destination]],$T$11:$U$47,2,)</f>
        <v>East Asia and Pacific</v>
      </c>
      <c r="H2944" s="154" t="s">
        <v>509</v>
      </c>
      <c r="I2944" s="154" t="s">
        <v>261</v>
      </c>
      <c r="J2944" s="156">
        <v>679212</v>
      </c>
      <c r="K2944" s="157"/>
      <c r="L2944" s="180" t="s">
        <v>57</v>
      </c>
      <c r="N2944" s="117"/>
    </row>
    <row r="2945" spans="1:14" s="17" customFormat="1" x14ac:dyDescent="0.25">
      <c r="A2945" s="152">
        <v>44536</v>
      </c>
      <c r="B2945" s="153" t="s">
        <v>377</v>
      </c>
      <c r="C2945" s="153" t="s">
        <v>448</v>
      </c>
      <c r="D2945" s="154" t="s">
        <v>404</v>
      </c>
      <c r="E2945" s="154" t="s">
        <v>104</v>
      </c>
      <c r="F2945" s="154" t="s">
        <v>232</v>
      </c>
      <c r="G2945" s="155" t="str">
        <f>VLOOKUP(Repository_table[[#This Row],[Country of Destination]],$T$11:$U$47,2,)</f>
        <v>Europe and Central Asia</v>
      </c>
      <c r="H2945" s="154" t="s">
        <v>409</v>
      </c>
      <c r="I2945" s="154" t="s">
        <v>378</v>
      </c>
      <c r="J2945" s="156">
        <v>3670972</v>
      </c>
      <c r="K2945" s="157"/>
      <c r="L2945" s="180"/>
      <c r="N2945" s="117"/>
    </row>
    <row r="2946" spans="1:14" s="17" customFormat="1" ht="25" x14ac:dyDescent="0.25">
      <c r="A2946" s="152">
        <v>44536</v>
      </c>
      <c r="B2946" s="153" t="s">
        <v>424</v>
      </c>
      <c r="C2946" s="153" t="s">
        <v>449</v>
      </c>
      <c r="D2946" s="154" t="s">
        <v>450</v>
      </c>
      <c r="E2946" s="154" t="s">
        <v>104</v>
      </c>
      <c r="F2946" s="154" t="s">
        <v>177</v>
      </c>
      <c r="G2946" s="155" t="str">
        <f>VLOOKUP(Repository_table[[#This Row],[Country of Destination]],$T$11:$U$47,2,)</f>
        <v>Latin America and the Caribbean</v>
      </c>
      <c r="H2946" s="154" t="s">
        <v>127</v>
      </c>
      <c r="I2946" s="154" t="s">
        <v>421</v>
      </c>
      <c r="J2946" s="156">
        <v>2175704</v>
      </c>
      <c r="K2946" s="157"/>
      <c r="L2946" s="180"/>
      <c r="N2946" s="117"/>
    </row>
    <row r="2947" spans="1:14" s="17" customFormat="1" x14ac:dyDescent="0.25">
      <c r="A2947" s="152">
        <v>44537</v>
      </c>
      <c r="B2947" s="153" t="s">
        <v>377</v>
      </c>
      <c r="C2947" s="153" t="s">
        <v>475</v>
      </c>
      <c r="D2947" s="154" t="s">
        <v>466</v>
      </c>
      <c r="E2947" s="154" t="s">
        <v>104</v>
      </c>
      <c r="F2947" s="154" t="s">
        <v>109</v>
      </c>
      <c r="G2947" s="155" t="str">
        <f>VLOOKUP(Repository_table[[#This Row],[Country of Destination]],$T$11:$U$47,2,)</f>
        <v>East Asia and Pacific</v>
      </c>
      <c r="H2947" s="154" t="s">
        <v>610</v>
      </c>
      <c r="I2947" s="154" t="s">
        <v>378</v>
      </c>
      <c r="J2947" s="156">
        <v>3570447</v>
      </c>
      <c r="K2947" s="157"/>
      <c r="L2947" s="180"/>
      <c r="N2947" s="117"/>
    </row>
    <row r="2948" spans="1:14" s="17" customFormat="1" ht="25" x14ac:dyDescent="0.25">
      <c r="A2948" s="152">
        <v>44537</v>
      </c>
      <c r="B2948" s="153" t="s">
        <v>292</v>
      </c>
      <c r="C2948" s="153" t="s">
        <v>293</v>
      </c>
      <c r="D2948" s="154" t="s">
        <v>393</v>
      </c>
      <c r="E2948" s="154" t="s">
        <v>104</v>
      </c>
      <c r="F2948" s="154" t="s">
        <v>196</v>
      </c>
      <c r="G2948" s="155" t="str">
        <f>VLOOKUP(Repository_table[[#This Row],[Country of Destination]],$T$11:$U$47,2,)</f>
        <v>Europe and Central Asia</v>
      </c>
      <c r="H2948" s="154" t="s">
        <v>551</v>
      </c>
      <c r="I2948" s="154" t="s">
        <v>296</v>
      </c>
      <c r="J2948" s="156">
        <v>3838983</v>
      </c>
      <c r="K2948" s="157"/>
      <c r="L2948" s="180"/>
      <c r="N2948" s="117"/>
    </row>
    <row r="2949" spans="1:14" s="17" customFormat="1" ht="25" x14ac:dyDescent="0.25">
      <c r="A2949" s="152">
        <v>44537</v>
      </c>
      <c r="B2949" s="153" t="s">
        <v>424</v>
      </c>
      <c r="C2949" s="153" t="s">
        <v>449</v>
      </c>
      <c r="D2949" s="154" t="s">
        <v>450</v>
      </c>
      <c r="E2949" s="154" t="s">
        <v>104</v>
      </c>
      <c r="F2949" s="154" t="s">
        <v>109</v>
      </c>
      <c r="G2949" s="155" t="str">
        <f>VLOOKUP(Repository_table[[#This Row],[Country of Destination]],$T$11:$U$47,2,)</f>
        <v>East Asia and Pacific</v>
      </c>
      <c r="H2949" s="154" t="s">
        <v>611</v>
      </c>
      <c r="I2949" s="154" t="s">
        <v>421</v>
      </c>
      <c r="J2949" s="156">
        <v>3404700</v>
      </c>
      <c r="K2949" s="157"/>
      <c r="L2949" s="180"/>
      <c r="N2949" s="117"/>
    </row>
    <row r="2950" spans="1:14" s="17" customFormat="1" ht="25" x14ac:dyDescent="0.25">
      <c r="A2950" s="152">
        <v>44537</v>
      </c>
      <c r="B2950" s="153" t="s">
        <v>424</v>
      </c>
      <c r="C2950" s="153" t="s">
        <v>449</v>
      </c>
      <c r="D2950" s="154" t="s">
        <v>533</v>
      </c>
      <c r="E2950" s="154" t="s">
        <v>104</v>
      </c>
      <c r="F2950" s="154" t="s">
        <v>65</v>
      </c>
      <c r="G2950" s="155" t="str">
        <f>VLOOKUP(Repository_table[[#This Row],[Country of Destination]],$T$11:$U$47,2,)</f>
        <v>South Asia</v>
      </c>
      <c r="H2950" s="154" t="s">
        <v>410</v>
      </c>
      <c r="I2950" s="154" t="s">
        <v>421</v>
      </c>
      <c r="J2950" s="156">
        <v>43267</v>
      </c>
      <c r="K2950" s="157"/>
      <c r="L2950" s="180" t="s">
        <v>67</v>
      </c>
      <c r="N2950" s="117"/>
    </row>
    <row r="2951" spans="1:14" s="17" customFormat="1" x14ac:dyDescent="0.25">
      <c r="A2951" s="152">
        <v>44537</v>
      </c>
      <c r="B2951" s="153" t="s">
        <v>58</v>
      </c>
      <c r="C2951" s="153" t="s">
        <v>58</v>
      </c>
      <c r="D2951" s="154" t="s">
        <v>390</v>
      </c>
      <c r="E2951" s="154" t="s">
        <v>104</v>
      </c>
      <c r="F2951" s="154" t="s">
        <v>196</v>
      </c>
      <c r="G2951" s="155" t="str">
        <f>VLOOKUP(Repository_table[[#This Row],[Country of Destination]],$T$11:$U$47,2,)</f>
        <v>Europe and Central Asia</v>
      </c>
      <c r="H2951" s="154" t="s">
        <v>574</v>
      </c>
      <c r="I2951" s="154" t="s">
        <v>261</v>
      </c>
      <c r="J2951" s="156">
        <v>3685861</v>
      </c>
      <c r="K2951" s="157"/>
      <c r="L2951" s="180"/>
      <c r="N2951" s="117"/>
    </row>
    <row r="2952" spans="1:14" s="17" customFormat="1" x14ac:dyDescent="0.25">
      <c r="A2952" s="152">
        <v>44537</v>
      </c>
      <c r="B2952" s="153" t="s">
        <v>58</v>
      </c>
      <c r="C2952" s="153" t="s">
        <v>58</v>
      </c>
      <c r="D2952" s="154" t="s">
        <v>390</v>
      </c>
      <c r="E2952" s="154" t="s">
        <v>104</v>
      </c>
      <c r="F2952" s="154" t="s">
        <v>69</v>
      </c>
      <c r="G2952" s="155" t="str">
        <f>VLOOKUP(Repository_table[[#This Row],[Country of Destination]],$T$11:$U$47,2,)</f>
        <v>East Asia and Pacific</v>
      </c>
      <c r="H2952" s="154" t="s">
        <v>339</v>
      </c>
      <c r="I2952" s="154" t="s">
        <v>261</v>
      </c>
      <c r="J2952" s="156">
        <v>3283881</v>
      </c>
      <c r="K2952" s="157"/>
      <c r="L2952" s="180"/>
      <c r="N2952" s="117"/>
    </row>
    <row r="2953" spans="1:14" s="32" customFormat="1" x14ac:dyDescent="0.25">
      <c r="A2953" s="152">
        <v>44538</v>
      </c>
      <c r="B2953" s="153" t="s">
        <v>377</v>
      </c>
      <c r="C2953" s="153" t="s">
        <v>475</v>
      </c>
      <c r="D2953" s="154" t="s">
        <v>466</v>
      </c>
      <c r="E2953" s="154" t="s">
        <v>104</v>
      </c>
      <c r="F2953" s="154" t="s">
        <v>177</v>
      </c>
      <c r="G2953" s="155" t="str">
        <f>VLOOKUP(Repository_table[[#This Row],[Country of Destination]],$T$11:$U$47,2,)</f>
        <v>Latin America and the Caribbean</v>
      </c>
      <c r="H2953" s="154" t="s">
        <v>127</v>
      </c>
      <c r="I2953" s="154" t="s">
        <v>378</v>
      </c>
      <c r="J2953" s="156">
        <v>1126024</v>
      </c>
      <c r="K2953" s="157"/>
      <c r="L2953" s="180"/>
      <c r="N2953" s="122"/>
    </row>
    <row r="2954" spans="1:14" s="17" customFormat="1" ht="25" x14ac:dyDescent="0.25">
      <c r="A2954" s="152">
        <v>44538</v>
      </c>
      <c r="B2954" s="153" t="s">
        <v>292</v>
      </c>
      <c r="C2954" s="153" t="s">
        <v>293</v>
      </c>
      <c r="D2954" s="154" t="s">
        <v>393</v>
      </c>
      <c r="E2954" s="154" t="s">
        <v>104</v>
      </c>
      <c r="F2954" s="154" t="s">
        <v>169</v>
      </c>
      <c r="G2954" s="155" t="str">
        <f>VLOOKUP(Repository_table[[#This Row],[Country of Destination]],$T$11:$U$47,2,)</f>
        <v>Latin America and the Caribbean</v>
      </c>
      <c r="H2954" s="154" t="s">
        <v>210</v>
      </c>
      <c r="I2954" s="154" t="s">
        <v>296</v>
      </c>
      <c r="J2954" s="156">
        <v>3411624</v>
      </c>
      <c r="K2954" s="157"/>
      <c r="L2954" s="180"/>
      <c r="N2954" s="117"/>
    </row>
    <row r="2955" spans="1:14" s="17" customFormat="1" ht="25" x14ac:dyDescent="0.25">
      <c r="A2955" s="152">
        <v>44538</v>
      </c>
      <c r="B2955" s="153" t="s">
        <v>424</v>
      </c>
      <c r="C2955" s="153" t="s">
        <v>449</v>
      </c>
      <c r="D2955" s="154" t="s">
        <v>533</v>
      </c>
      <c r="E2955" s="154" t="s">
        <v>104</v>
      </c>
      <c r="F2955" s="154" t="s">
        <v>169</v>
      </c>
      <c r="G2955" s="155" t="str">
        <f>VLOOKUP(Repository_table[[#This Row],[Country of Destination]],$T$11:$U$47,2,)</f>
        <v>Latin America and the Caribbean</v>
      </c>
      <c r="H2955" s="154" t="s">
        <v>270</v>
      </c>
      <c r="I2955" s="154" t="s">
        <v>421</v>
      </c>
      <c r="J2955" s="156">
        <v>3448323</v>
      </c>
      <c r="K2955" s="157"/>
      <c r="L2955" s="180"/>
      <c r="N2955" s="117"/>
    </row>
    <row r="2956" spans="1:14" s="17" customFormat="1" ht="25" x14ac:dyDescent="0.25">
      <c r="A2956" s="152">
        <v>44539</v>
      </c>
      <c r="B2956" s="153" t="s">
        <v>292</v>
      </c>
      <c r="C2956" s="153" t="s">
        <v>293</v>
      </c>
      <c r="D2956" s="154" t="s">
        <v>393</v>
      </c>
      <c r="E2956" s="154" t="s">
        <v>104</v>
      </c>
      <c r="F2956" s="154" t="s">
        <v>66</v>
      </c>
      <c r="G2956" s="155" t="str">
        <f>VLOOKUP(Repository_table[[#This Row],[Country of Destination]],$T$11:$U$47,2,)</f>
        <v>Europe and Central Asia</v>
      </c>
      <c r="H2956" s="154" t="s">
        <v>346</v>
      </c>
      <c r="I2956" s="154" t="s">
        <v>296</v>
      </c>
      <c r="J2956" s="156">
        <v>3126291</v>
      </c>
      <c r="K2956" s="157"/>
      <c r="L2956" s="180"/>
      <c r="N2956" s="117"/>
    </row>
    <row r="2957" spans="1:14" s="17" customFormat="1" ht="25" x14ac:dyDescent="0.25">
      <c r="A2957" s="152">
        <v>44539</v>
      </c>
      <c r="B2957" s="153" t="s">
        <v>424</v>
      </c>
      <c r="C2957" s="153" t="s">
        <v>449</v>
      </c>
      <c r="D2957" s="154" t="s">
        <v>533</v>
      </c>
      <c r="E2957" s="154" t="s">
        <v>104</v>
      </c>
      <c r="F2957" s="154" t="s">
        <v>105</v>
      </c>
      <c r="G2957" s="155" t="str">
        <f>VLOOKUP(Repository_table[[#This Row],[Country of Destination]],$T$11:$U$47,2,)</f>
        <v>Europe and Central Asia</v>
      </c>
      <c r="H2957" s="154" t="s">
        <v>468</v>
      </c>
      <c r="I2957" s="154" t="s">
        <v>421</v>
      </c>
      <c r="J2957" s="156">
        <v>2688432</v>
      </c>
      <c r="K2957" s="157"/>
      <c r="L2957" s="180"/>
      <c r="N2957" s="117"/>
    </row>
    <row r="2958" spans="1:14" s="17" customFormat="1" x14ac:dyDescent="0.25">
      <c r="A2958" s="152">
        <v>44539</v>
      </c>
      <c r="B2958" s="153" t="s">
        <v>58</v>
      </c>
      <c r="C2958" s="153" t="s">
        <v>58</v>
      </c>
      <c r="D2958" s="154" t="s">
        <v>390</v>
      </c>
      <c r="E2958" s="154" t="s">
        <v>104</v>
      </c>
      <c r="F2958" s="154" t="s">
        <v>109</v>
      </c>
      <c r="G2958" s="155" t="str">
        <f>VLOOKUP(Repository_table[[#This Row],[Country of Destination]],$T$11:$U$47,2,)</f>
        <v>East Asia and Pacific</v>
      </c>
      <c r="H2958" s="154" t="s">
        <v>159</v>
      </c>
      <c r="I2958" s="154" t="s">
        <v>261</v>
      </c>
      <c r="J2958" s="156">
        <v>3704091</v>
      </c>
      <c r="K2958" s="157"/>
      <c r="L2958" s="180"/>
      <c r="N2958" s="117"/>
    </row>
    <row r="2959" spans="1:14" s="17" customFormat="1" x14ac:dyDescent="0.25">
      <c r="A2959" s="152">
        <v>44540</v>
      </c>
      <c r="B2959" s="153" t="s">
        <v>377</v>
      </c>
      <c r="C2959" s="153" t="s">
        <v>447</v>
      </c>
      <c r="D2959" s="154" t="s">
        <v>404</v>
      </c>
      <c r="E2959" s="154" t="s">
        <v>104</v>
      </c>
      <c r="F2959" s="154" t="s">
        <v>69</v>
      </c>
      <c r="G2959" s="155" t="str">
        <f>VLOOKUP(Repository_table[[#This Row],[Country of Destination]],$T$11:$U$47,2,)</f>
        <v>East Asia and Pacific</v>
      </c>
      <c r="H2959" s="154" t="s">
        <v>607</v>
      </c>
      <c r="I2959" s="154" t="s">
        <v>378</v>
      </c>
      <c r="J2959" s="156">
        <v>3091593</v>
      </c>
      <c r="K2959" s="157"/>
      <c r="L2959" s="180" t="s">
        <v>57</v>
      </c>
      <c r="N2959" s="117"/>
    </row>
    <row r="2960" spans="1:14" s="17" customFormat="1" x14ac:dyDescent="0.25">
      <c r="A2960" s="152">
        <v>44540</v>
      </c>
      <c r="B2960" s="153" t="s">
        <v>377</v>
      </c>
      <c r="C2960" s="153" t="s">
        <v>447</v>
      </c>
      <c r="D2960" s="154" t="s">
        <v>404</v>
      </c>
      <c r="E2960" s="154" t="s">
        <v>104</v>
      </c>
      <c r="F2960" s="154" t="s">
        <v>588</v>
      </c>
      <c r="G2960" s="155" t="str">
        <f>VLOOKUP(Repository_table[[#This Row],[Country of Destination]],$T$11:$U$47,2,)</f>
        <v>East Asia and Pacific</v>
      </c>
      <c r="H2960" s="154" t="s">
        <v>607</v>
      </c>
      <c r="I2960" s="154" t="s">
        <v>378</v>
      </c>
      <c r="J2960" s="156">
        <v>538691</v>
      </c>
      <c r="K2960" s="157"/>
      <c r="L2960" s="180" t="s">
        <v>57</v>
      </c>
      <c r="N2960" s="117"/>
    </row>
    <row r="2961" spans="1:14" s="17" customFormat="1" ht="25" x14ac:dyDescent="0.25">
      <c r="A2961" s="152">
        <v>44540</v>
      </c>
      <c r="B2961" s="153" t="s">
        <v>424</v>
      </c>
      <c r="C2961" s="153" t="s">
        <v>449</v>
      </c>
      <c r="D2961" s="154" t="s">
        <v>450</v>
      </c>
      <c r="E2961" s="154" t="s">
        <v>104</v>
      </c>
      <c r="F2961" s="154" t="s">
        <v>109</v>
      </c>
      <c r="G2961" s="155" t="str">
        <f>VLOOKUP(Repository_table[[#This Row],[Country of Destination]],$T$11:$U$47,2,)</f>
        <v>East Asia and Pacific</v>
      </c>
      <c r="H2961" s="154" t="s">
        <v>478</v>
      </c>
      <c r="I2961" s="154" t="s">
        <v>421</v>
      </c>
      <c r="J2961" s="156">
        <v>3314270</v>
      </c>
      <c r="K2961" s="157"/>
      <c r="L2961" s="180"/>
      <c r="N2961" s="117"/>
    </row>
    <row r="2962" spans="1:14" s="32" customFormat="1" x14ac:dyDescent="0.25">
      <c r="A2962" s="152">
        <v>44540</v>
      </c>
      <c r="B2962" s="153" t="s">
        <v>58</v>
      </c>
      <c r="C2962" s="153" t="s">
        <v>58</v>
      </c>
      <c r="D2962" s="154" t="s">
        <v>407</v>
      </c>
      <c r="E2962" s="154" t="s">
        <v>104</v>
      </c>
      <c r="F2962" s="154" t="s">
        <v>232</v>
      </c>
      <c r="G2962" s="155" t="str">
        <f>VLOOKUP(Repository_table[[#This Row],[Country of Destination]],$T$11:$U$47,2,)</f>
        <v>Europe and Central Asia</v>
      </c>
      <c r="H2962" s="154" t="s">
        <v>555</v>
      </c>
      <c r="I2962" s="154" t="s">
        <v>261</v>
      </c>
      <c r="J2962" s="156">
        <v>1812876</v>
      </c>
      <c r="K2962" s="157"/>
      <c r="L2962" s="180" t="s">
        <v>57</v>
      </c>
      <c r="N2962" s="122"/>
    </row>
    <row r="2963" spans="1:14" s="32" customFormat="1" x14ac:dyDescent="0.25">
      <c r="A2963" s="152">
        <v>44540</v>
      </c>
      <c r="B2963" s="153" t="s">
        <v>58</v>
      </c>
      <c r="C2963" s="153" t="s">
        <v>58</v>
      </c>
      <c r="D2963" s="154" t="s">
        <v>407</v>
      </c>
      <c r="E2963" s="154" t="s">
        <v>104</v>
      </c>
      <c r="F2963" s="147" t="s">
        <v>105</v>
      </c>
      <c r="G2963" s="155" t="str">
        <f>VLOOKUP(Repository_table[[#This Row],[Country of Destination]],$T$11:$U$47,2,)</f>
        <v>Europe and Central Asia</v>
      </c>
      <c r="H2963" s="154" t="s">
        <v>555</v>
      </c>
      <c r="I2963" s="154" t="s">
        <v>261</v>
      </c>
      <c r="J2963" s="156">
        <v>3482679</v>
      </c>
      <c r="K2963" s="157"/>
      <c r="L2963" s="180" t="s">
        <v>57</v>
      </c>
      <c r="N2963" s="122"/>
    </row>
    <row r="2964" spans="1:14" s="17" customFormat="1" ht="25" x14ac:dyDescent="0.25">
      <c r="A2964" s="152">
        <v>44541</v>
      </c>
      <c r="B2964" s="153" t="s">
        <v>292</v>
      </c>
      <c r="C2964" s="153" t="s">
        <v>293</v>
      </c>
      <c r="D2964" s="154" t="s">
        <v>393</v>
      </c>
      <c r="E2964" s="154" t="s">
        <v>104</v>
      </c>
      <c r="F2964" s="154" t="s">
        <v>189</v>
      </c>
      <c r="G2964" s="155" t="str">
        <f>VLOOKUP(Repository_table[[#This Row],[Country of Destination]],$T$11:$U$47,2,)</f>
        <v>Europe and Central Asia</v>
      </c>
      <c r="H2964" s="154" t="s">
        <v>460</v>
      </c>
      <c r="I2964" s="154" t="s">
        <v>296</v>
      </c>
      <c r="J2964" s="156">
        <v>3858436</v>
      </c>
      <c r="K2964" s="157"/>
      <c r="L2964" s="180"/>
      <c r="N2964" s="117"/>
    </row>
    <row r="2965" spans="1:14" s="17" customFormat="1" x14ac:dyDescent="0.25">
      <c r="A2965" s="152">
        <v>44541</v>
      </c>
      <c r="B2965" s="153" t="s">
        <v>58</v>
      </c>
      <c r="C2965" s="153" t="s">
        <v>58</v>
      </c>
      <c r="D2965" s="154" t="s">
        <v>407</v>
      </c>
      <c r="E2965" s="154" t="s">
        <v>104</v>
      </c>
      <c r="F2965" s="154" t="s">
        <v>294</v>
      </c>
      <c r="G2965" s="155" t="str">
        <f>VLOOKUP(Repository_table[[#This Row],[Country of Destination]],$T$11:$U$47,2,)</f>
        <v>Europe and Central Asia</v>
      </c>
      <c r="H2965" s="154" t="s">
        <v>559</v>
      </c>
      <c r="I2965" s="154" t="s">
        <v>261</v>
      </c>
      <c r="J2965" s="156">
        <v>1628562</v>
      </c>
      <c r="K2965" s="157"/>
      <c r="L2965" s="180" t="s">
        <v>57</v>
      </c>
      <c r="N2965" s="117"/>
    </row>
    <row r="2966" spans="1:14" s="17" customFormat="1" x14ac:dyDescent="0.25">
      <c r="A2966" s="152">
        <v>44541</v>
      </c>
      <c r="B2966" s="153" t="s">
        <v>58</v>
      </c>
      <c r="C2966" s="153" t="s">
        <v>58</v>
      </c>
      <c r="D2966" s="154" t="s">
        <v>407</v>
      </c>
      <c r="E2966" s="154" t="s">
        <v>104</v>
      </c>
      <c r="F2966" s="154" t="s">
        <v>189</v>
      </c>
      <c r="G2966" s="155" t="str">
        <f>VLOOKUP(Repository_table[[#This Row],[Country of Destination]],$T$11:$U$47,2,)</f>
        <v>Europe and Central Asia</v>
      </c>
      <c r="H2966" s="154" t="s">
        <v>559</v>
      </c>
      <c r="I2966" s="154" t="s">
        <v>261</v>
      </c>
      <c r="J2966" s="156">
        <v>2061339</v>
      </c>
      <c r="K2966" s="157"/>
      <c r="L2966" s="180" t="s">
        <v>57</v>
      </c>
      <c r="N2966" s="117"/>
    </row>
    <row r="2967" spans="1:14" s="17" customFormat="1" x14ac:dyDescent="0.25">
      <c r="A2967" s="152">
        <v>44541</v>
      </c>
      <c r="B2967" s="153" t="s">
        <v>58</v>
      </c>
      <c r="C2967" s="153" t="s">
        <v>58</v>
      </c>
      <c r="D2967" s="154" t="s">
        <v>407</v>
      </c>
      <c r="E2967" s="154" t="s">
        <v>104</v>
      </c>
      <c r="F2967" s="154" t="s">
        <v>120</v>
      </c>
      <c r="G2967" s="155" t="str">
        <f>VLOOKUP(Repository_table[[#This Row],[Country of Destination]],$T$11:$U$47,2,)</f>
        <v>Europe and Central Asia</v>
      </c>
      <c r="H2967" s="154" t="s">
        <v>508</v>
      </c>
      <c r="I2967" s="154" t="s">
        <v>261</v>
      </c>
      <c r="J2967" s="156">
        <v>3622388</v>
      </c>
      <c r="K2967" s="157"/>
      <c r="L2967" s="180"/>
      <c r="N2967" s="117"/>
    </row>
    <row r="2968" spans="1:14" s="17" customFormat="1" x14ac:dyDescent="0.25">
      <c r="A2968" s="152">
        <v>44542</v>
      </c>
      <c r="B2968" s="153" t="s">
        <v>377</v>
      </c>
      <c r="C2968" s="153" t="s">
        <v>448</v>
      </c>
      <c r="D2968" s="154" t="s">
        <v>404</v>
      </c>
      <c r="E2968" s="154" t="s">
        <v>104</v>
      </c>
      <c r="F2968" s="154" t="s">
        <v>232</v>
      </c>
      <c r="G2968" s="155" t="str">
        <f>VLOOKUP(Repository_table[[#This Row],[Country of Destination]],$T$11:$U$47,2,)</f>
        <v>Europe and Central Asia</v>
      </c>
      <c r="H2968" s="154" t="s">
        <v>379</v>
      </c>
      <c r="I2968" s="154" t="s">
        <v>378</v>
      </c>
      <c r="J2968" s="156">
        <v>3766729</v>
      </c>
      <c r="K2968" s="157"/>
      <c r="L2968" s="180"/>
      <c r="N2968" s="117"/>
    </row>
    <row r="2969" spans="1:14" s="17" customFormat="1" ht="25" x14ac:dyDescent="0.25">
      <c r="A2969" s="152">
        <v>44542</v>
      </c>
      <c r="B2969" s="153" t="s">
        <v>424</v>
      </c>
      <c r="C2969" s="153" t="s">
        <v>449</v>
      </c>
      <c r="D2969" s="154" t="s">
        <v>533</v>
      </c>
      <c r="E2969" s="154" t="s">
        <v>104</v>
      </c>
      <c r="F2969" s="154" t="s">
        <v>120</v>
      </c>
      <c r="G2969" s="155" t="str">
        <f>VLOOKUP(Repository_table[[#This Row],[Country of Destination]],$T$11:$U$47,2,)</f>
        <v>Europe and Central Asia</v>
      </c>
      <c r="H2969" s="154" t="s">
        <v>402</v>
      </c>
      <c r="I2969" s="154" t="s">
        <v>421</v>
      </c>
      <c r="J2969" s="156">
        <v>3719311</v>
      </c>
      <c r="K2969" s="157"/>
      <c r="L2969" s="180"/>
      <c r="N2969" s="117"/>
    </row>
    <row r="2970" spans="1:14" s="17" customFormat="1" x14ac:dyDescent="0.25">
      <c r="A2970" s="152">
        <v>44542</v>
      </c>
      <c r="B2970" s="153" t="s">
        <v>58</v>
      </c>
      <c r="C2970" s="153" t="s">
        <v>58</v>
      </c>
      <c r="D2970" s="154" t="s">
        <v>407</v>
      </c>
      <c r="E2970" s="154" t="s">
        <v>104</v>
      </c>
      <c r="F2970" s="154" t="s">
        <v>277</v>
      </c>
      <c r="G2970" s="155" t="str">
        <f>VLOOKUP(Repository_table[[#This Row],[Country of Destination]],$T$11:$U$47,2,)</f>
        <v>Europe and Central Asia</v>
      </c>
      <c r="H2970" s="154" t="s">
        <v>262</v>
      </c>
      <c r="I2970" s="154" t="s">
        <v>261</v>
      </c>
      <c r="J2970" s="156">
        <v>3689853</v>
      </c>
      <c r="K2970" s="157"/>
      <c r="L2970" s="180"/>
      <c r="N2970" s="117"/>
    </row>
    <row r="2971" spans="1:14" s="17" customFormat="1" x14ac:dyDescent="0.25">
      <c r="A2971" s="152">
        <v>44543</v>
      </c>
      <c r="B2971" s="153" t="s">
        <v>377</v>
      </c>
      <c r="C2971" s="153" t="s">
        <v>447</v>
      </c>
      <c r="D2971" s="154" t="s">
        <v>404</v>
      </c>
      <c r="E2971" s="154" t="s">
        <v>104</v>
      </c>
      <c r="F2971" s="154" t="s">
        <v>65</v>
      </c>
      <c r="G2971" s="155" t="str">
        <f>VLOOKUP(Repository_table[[#This Row],[Country of Destination]],$T$11:$U$47,2,)</f>
        <v>South Asia</v>
      </c>
      <c r="H2971" s="154" t="s">
        <v>410</v>
      </c>
      <c r="I2971" s="154" t="s">
        <v>378</v>
      </c>
      <c r="J2971" s="156">
        <v>3159304</v>
      </c>
      <c r="K2971" s="157"/>
      <c r="L2971" s="180"/>
      <c r="N2971" s="117"/>
    </row>
    <row r="2972" spans="1:14" s="17" customFormat="1" ht="25" x14ac:dyDescent="0.25">
      <c r="A2972" s="152">
        <v>44543</v>
      </c>
      <c r="B2972" s="153" t="s">
        <v>292</v>
      </c>
      <c r="C2972" s="153" t="s">
        <v>293</v>
      </c>
      <c r="D2972" s="154" t="s">
        <v>393</v>
      </c>
      <c r="E2972" s="154" t="s">
        <v>104</v>
      </c>
      <c r="F2972" s="154" t="s">
        <v>232</v>
      </c>
      <c r="G2972" s="155" t="str">
        <f>VLOOKUP(Repository_table[[#This Row],[Country of Destination]],$T$11:$U$47,2,)</f>
        <v>Europe and Central Asia</v>
      </c>
      <c r="H2972" s="154" t="s">
        <v>571</v>
      </c>
      <c r="I2972" s="154" t="s">
        <v>296</v>
      </c>
      <c r="J2972" s="156">
        <v>3733331</v>
      </c>
      <c r="K2972" s="157"/>
      <c r="L2972" s="180"/>
      <c r="N2972" s="117"/>
    </row>
    <row r="2973" spans="1:14" s="17" customFormat="1" x14ac:dyDescent="0.25">
      <c r="A2973" s="152">
        <v>44543</v>
      </c>
      <c r="B2973" s="153" t="s">
        <v>58</v>
      </c>
      <c r="C2973" s="153" t="s">
        <v>58</v>
      </c>
      <c r="D2973" s="154" t="s">
        <v>407</v>
      </c>
      <c r="E2973" s="154" t="s">
        <v>104</v>
      </c>
      <c r="F2973" s="154" t="s">
        <v>105</v>
      </c>
      <c r="G2973" s="155" t="str">
        <f>VLOOKUP(Repository_table[[#This Row],[Country of Destination]],$T$11:$U$47,2,)</f>
        <v>Europe and Central Asia</v>
      </c>
      <c r="H2973" s="154" t="s">
        <v>567</v>
      </c>
      <c r="I2973" s="154" t="s">
        <v>261</v>
      </c>
      <c r="J2973" s="156">
        <v>2888499</v>
      </c>
      <c r="K2973" s="157"/>
      <c r="L2973" s="180"/>
      <c r="N2973" s="117"/>
    </row>
    <row r="2974" spans="1:14" s="17" customFormat="1" x14ac:dyDescent="0.25">
      <c r="A2974" s="152">
        <v>44544</v>
      </c>
      <c r="B2974" s="153" t="s">
        <v>377</v>
      </c>
      <c r="C2974" s="153" t="s">
        <v>447</v>
      </c>
      <c r="D2974" s="154" t="s">
        <v>404</v>
      </c>
      <c r="E2974" s="154" t="s">
        <v>104</v>
      </c>
      <c r="F2974" s="154" t="s">
        <v>189</v>
      </c>
      <c r="G2974" s="155" t="str">
        <f>VLOOKUP(Repository_table[[#This Row],[Country of Destination]],$T$11:$U$47,2,)</f>
        <v>Europe and Central Asia</v>
      </c>
      <c r="H2974" s="154" t="s">
        <v>476</v>
      </c>
      <c r="I2974" s="154" t="s">
        <v>378</v>
      </c>
      <c r="J2974" s="156">
        <v>3665900</v>
      </c>
      <c r="K2974" s="157"/>
      <c r="L2974" s="180"/>
      <c r="N2974" s="117"/>
    </row>
    <row r="2975" spans="1:14" s="17" customFormat="1" ht="25" x14ac:dyDescent="0.25">
      <c r="A2975" s="152">
        <v>44544</v>
      </c>
      <c r="B2975" s="153" t="s">
        <v>292</v>
      </c>
      <c r="C2975" s="153" t="s">
        <v>293</v>
      </c>
      <c r="D2975" s="154" t="s">
        <v>393</v>
      </c>
      <c r="E2975" s="154" t="s">
        <v>104</v>
      </c>
      <c r="F2975" s="154" t="s">
        <v>232</v>
      </c>
      <c r="G2975" s="155" t="str">
        <f>VLOOKUP(Repository_table[[#This Row],[Country of Destination]],$T$11:$U$47,2,)</f>
        <v>Europe and Central Asia</v>
      </c>
      <c r="H2975" s="154" t="s">
        <v>609</v>
      </c>
      <c r="I2975" s="154" t="s">
        <v>296</v>
      </c>
      <c r="J2975" s="156">
        <v>829228</v>
      </c>
      <c r="K2975" s="157"/>
      <c r="L2975" s="180" t="s">
        <v>57</v>
      </c>
      <c r="N2975" s="117"/>
    </row>
    <row r="2976" spans="1:14" s="17" customFormat="1" ht="25" x14ac:dyDescent="0.25">
      <c r="A2976" s="152">
        <v>44544</v>
      </c>
      <c r="B2976" s="153" t="s">
        <v>292</v>
      </c>
      <c r="C2976" s="153" t="s">
        <v>293</v>
      </c>
      <c r="D2976" s="154" t="s">
        <v>393</v>
      </c>
      <c r="E2976" s="154" t="s">
        <v>104</v>
      </c>
      <c r="F2976" s="154" t="s">
        <v>105</v>
      </c>
      <c r="G2976" s="155" t="str">
        <f>VLOOKUP(Repository_table[[#This Row],[Country of Destination]],$T$11:$U$47,2,)</f>
        <v>Europe and Central Asia</v>
      </c>
      <c r="H2976" s="154" t="s">
        <v>609</v>
      </c>
      <c r="I2976" s="154" t="s">
        <v>296</v>
      </c>
      <c r="J2976" s="156">
        <v>2900731</v>
      </c>
      <c r="K2976" s="157"/>
      <c r="L2976" s="180" t="s">
        <v>57</v>
      </c>
      <c r="N2976" s="117"/>
    </row>
    <row r="2977" spans="1:14" s="17" customFormat="1" x14ac:dyDescent="0.25">
      <c r="A2977" s="152">
        <v>44544</v>
      </c>
      <c r="B2977" s="153" t="s">
        <v>511</v>
      </c>
      <c r="C2977" s="153" t="s">
        <v>204</v>
      </c>
      <c r="D2977" s="154" t="s">
        <v>253</v>
      </c>
      <c r="E2977" s="154" t="s">
        <v>104</v>
      </c>
      <c r="F2977" s="154" t="s">
        <v>78</v>
      </c>
      <c r="G2977" s="155" t="str">
        <f>VLOOKUP(Repository_table[[#This Row],[Country of Destination]],$T$11:$U$47,2,)</f>
        <v>East Asia and Pacific</v>
      </c>
      <c r="H2977" s="154" t="s">
        <v>445</v>
      </c>
      <c r="I2977" s="154" t="s">
        <v>254</v>
      </c>
      <c r="J2977" s="156">
        <v>3477678</v>
      </c>
      <c r="K2977" s="157"/>
      <c r="L2977" s="180"/>
      <c r="N2977" s="117"/>
    </row>
    <row r="2978" spans="1:14" s="17" customFormat="1" ht="25" x14ac:dyDescent="0.25">
      <c r="A2978" s="152">
        <v>44544</v>
      </c>
      <c r="B2978" s="153" t="s">
        <v>424</v>
      </c>
      <c r="C2978" s="153" t="s">
        <v>449</v>
      </c>
      <c r="D2978" s="154" t="s">
        <v>533</v>
      </c>
      <c r="E2978" s="154" t="s">
        <v>104</v>
      </c>
      <c r="F2978" s="154" t="s">
        <v>169</v>
      </c>
      <c r="G2978" s="155" t="str">
        <f>VLOOKUP(Repository_table[[#This Row],[Country of Destination]],$T$11:$U$47,2,)</f>
        <v>Latin America and the Caribbean</v>
      </c>
      <c r="H2978" s="154" t="s">
        <v>171</v>
      </c>
      <c r="I2978" s="154" t="s">
        <v>421</v>
      </c>
      <c r="J2978" s="156">
        <v>2651362</v>
      </c>
      <c r="K2978" s="157"/>
      <c r="L2978" s="180"/>
      <c r="N2978" s="117"/>
    </row>
    <row r="2979" spans="1:14" s="17" customFormat="1" x14ac:dyDescent="0.25">
      <c r="A2979" s="152">
        <v>44544</v>
      </c>
      <c r="B2979" s="153" t="s">
        <v>58</v>
      </c>
      <c r="C2979" s="153" t="s">
        <v>58</v>
      </c>
      <c r="D2979" s="154" t="s">
        <v>407</v>
      </c>
      <c r="E2979" s="154" t="s">
        <v>104</v>
      </c>
      <c r="F2979" s="154" t="s">
        <v>232</v>
      </c>
      <c r="G2979" s="155" t="str">
        <f>VLOOKUP(Repository_table[[#This Row],[Country of Destination]],$T$11:$U$47,2,)</f>
        <v>Europe and Central Asia</v>
      </c>
      <c r="H2979" s="154" t="s">
        <v>575</v>
      </c>
      <c r="I2979" s="154" t="s">
        <v>261</v>
      </c>
      <c r="J2979" s="156">
        <v>964981</v>
      </c>
      <c r="K2979" s="157"/>
      <c r="L2979" s="180" t="s">
        <v>57</v>
      </c>
      <c r="N2979" s="117"/>
    </row>
    <row r="2980" spans="1:14" s="17" customFormat="1" x14ac:dyDescent="0.25">
      <c r="A2980" s="152">
        <v>44544</v>
      </c>
      <c r="B2980" s="153" t="s">
        <v>58</v>
      </c>
      <c r="C2980" s="153" t="s">
        <v>58</v>
      </c>
      <c r="D2980" s="154" t="s">
        <v>407</v>
      </c>
      <c r="E2980" s="154" t="s">
        <v>104</v>
      </c>
      <c r="F2980" s="154" t="s">
        <v>105</v>
      </c>
      <c r="G2980" s="155" t="str">
        <f>VLOOKUP(Repository_table[[#This Row],[Country of Destination]],$T$11:$U$47,2,)</f>
        <v>Europe and Central Asia</v>
      </c>
      <c r="H2980" s="154" t="s">
        <v>575</v>
      </c>
      <c r="I2980" s="154" t="s">
        <v>261</v>
      </c>
      <c r="J2980" s="156">
        <v>2621338</v>
      </c>
      <c r="K2980" s="157"/>
      <c r="L2980" s="180" t="s">
        <v>57</v>
      </c>
      <c r="N2980" s="117"/>
    </row>
    <row r="2981" spans="1:14" s="17" customFormat="1" x14ac:dyDescent="0.25">
      <c r="A2981" s="152">
        <v>44545</v>
      </c>
      <c r="B2981" s="153" t="s">
        <v>58</v>
      </c>
      <c r="C2981" s="153" t="s">
        <v>58</v>
      </c>
      <c r="D2981" s="154" t="s">
        <v>407</v>
      </c>
      <c r="E2981" s="154" t="s">
        <v>186</v>
      </c>
      <c r="F2981" s="154" t="s">
        <v>109</v>
      </c>
      <c r="G2981" s="155" t="str">
        <f>VLOOKUP(Repository_table[[#This Row],[Country of Destination]],$T$11:$U$47,2,)</f>
        <v>East Asia and Pacific</v>
      </c>
      <c r="H2981" s="154" t="s">
        <v>278</v>
      </c>
      <c r="I2981" s="154" t="s">
        <v>261</v>
      </c>
      <c r="J2981" s="156">
        <v>3012351</v>
      </c>
      <c r="K2981" s="157"/>
      <c r="L2981" s="180"/>
      <c r="N2981" s="117"/>
    </row>
    <row r="2982" spans="1:14" s="17" customFormat="1" ht="25" x14ac:dyDescent="0.25">
      <c r="A2982" s="152">
        <v>44546</v>
      </c>
      <c r="B2982" s="153" t="s">
        <v>292</v>
      </c>
      <c r="C2982" s="153" t="s">
        <v>293</v>
      </c>
      <c r="D2982" s="154" t="s">
        <v>393</v>
      </c>
      <c r="E2982" s="154" t="s">
        <v>104</v>
      </c>
      <c r="F2982" s="154" t="s">
        <v>120</v>
      </c>
      <c r="G2982" s="155" t="str">
        <f>VLOOKUP(Repository_table[[#This Row],[Country of Destination]],$T$11:$U$47,2,)</f>
        <v>Europe and Central Asia</v>
      </c>
      <c r="H2982" s="154" t="s">
        <v>226</v>
      </c>
      <c r="I2982" s="154" t="s">
        <v>296</v>
      </c>
      <c r="J2982" s="156">
        <v>3535662</v>
      </c>
      <c r="K2982" s="157"/>
      <c r="L2982" s="180"/>
      <c r="N2982" s="117"/>
    </row>
    <row r="2983" spans="1:14" s="17" customFormat="1" ht="25" x14ac:dyDescent="0.25">
      <c r="A2983" s="152">
        <v>44546</v>
      </c>
      <c r="B2983" s="153" t="s">
        <v>424</v>
      </c>
      <c r="C2983" s="153" t="s">
        <v>449</v>
      </c>
      <c r="D2983" s="154" t="s">
        <v>533</v>
      </c>
      <c r="E2983" s="154" t="s">
        <v>104</v>
      </c>
      <c r="F2983" s="154" t="s">
        <v>189</v>
      </c>
      <c r="G2983" s="155" t="str">
        <f>VLOOKUP(Repository_table[[#This Row],[Country of Destination]],$T$11:$U$47,2,)</f>
        <v>Europe and Central Asia</v>
      </c>
      <c r="H2983" s="154" t="s">
        <v>513</v>
      </c>
      <c r="I2983" s="154" t="s">
        <v>421</v>
      </c>
      <c r="J2983" s="156">
        <v>3107861</v>
      </c>
      <c r="K2983" s="157"/>
      <c r="L2983" s="180"/>
      <c r="N2983" s="117"/>
    </row>
    <row r="2984" spans="1:14" s="17" customFormat="1" x14ac:dyDescent="0.25">
      <c r="A2984" s="152">
        <v>44547</v>
      </c>
      <c r="B2984" s="153" t="s">
        <v>377</v>
      </c>
      <c r="C2984" s="153" t="s">
        <v>448</v>
      </c>
      <c r="D2984" s="154" t="s">
        <v>404</v>
      </c>
      <c r="E2984" s="154" t="s">
        <v>104</v>
      </c>
      <c r="F2984" s="154" t="s">
        <v>105</v>
      </c>
      <c r="G2984" s="155" t="str">
        <f>VLOOKUP(Repository_table[[#This Row],[Country of Destination]],$T$11:$U$47,2,)</f>
        <v>Europe and Central Asia</v>
      </c>
      <c r="H2984" s="154" t="s">
        <v>417</v>
      </c>
      <c r="I2984" s="154" t="s">
        <v>378</v>
      </c>
      <c r="J2984" s="156">
        <v>3684263</v>
      </c>
      <c r="K2984" s="157"/>
      <c r="L2984" s="180"/>
      <c r="N2984" s="117"/>
    </row>
    <row r="2985" spans="1:14" s="17" customFormat="1" x14ac:dyDescent="0.25">
      <c r="A2985" s="152">
        <v>44547</v>
      </c>
      <c r="B2985" s="153" t="s">
        <v>511</v>
      </c>
      <c r="C2985" s="153" t="s">
        <v>203</v>
      </c>
      <c r="D2985" s="154" t="s">
        <v>253</v>
      </c>
      <c r="E2985" s="154" t="s">
        <v>104</v>
      </c>
      <c r="F2985" s="154" t="s">
        <v>196</v>
      </c>
      <c r="G2985" s="155" t="str">
        <f>VLOOKUP(Repository_table[[#This Row],[Country of Destination]],$T$11:$U$47,2,)</f>
        <v>Europe and Central Asia</v>
      </c>
      <c r="H2985" s="154" t="s">
        <v>77</v>
      </c>
      <c r="I2985" s="154" t="s">
        <v>254</v>
      </c>
      <c r="J2985" s="156">
        <v>3351067</v>
      </c>
      <c r="K2985" s="157"/>
      <c r="L2985" s="180"/>
      <c r="N2985" s="117"/>
    </row>
    <row r="2986" spans="1:14" s="17" customFormat="1" x14ac:dyDescent="0.25">
      <c r="A2986" s="152">
        <v>44547</v>
      </c>
      <c r="B2986" s="153" t="s">
        <v>58</v>
      </c>
      <c r="C2986" s="153" t="s">
        <v>58</v>
      </c>
      <c r="D2986" s="154" t="s">
        <v>407</v>
      </c>
      <c r="E2986" s="154" t="s">
        <v>104</v>
      </c>
      <c r="F2986" s="154" t="s">
        <v>109</v>
      </c>
      <c r="G2986" s="155" t="str">
        <f>VLOOKUP(Repository_table[[#This Row],[Country of Destination]],$T$11:$U$47,2,)</f>
        <v>East Asia and Pacific</v>
      </c>
      <c r="H2986" s="154" t="s">
        <v>179</v>
      </c>
      <c r="I2986" s="154" t="s">
        <v>261</v>
      </c>
      <c r="J2986" s="156">
        <v>3621260</v>
      </c>
      <c r="K2986" s="157"/>
      <c r="L2986" s="180"/>
      <c r="N2986" s="117"/>
    </row>
    <row r="2987" spans="1:14" s="17" customFormat="1" ht="25" x14ac:dyDescent="0.25">
      <c r="A2987" s="152">
        <v>44548</v>
      </c>
      <c r="B2987" s="153" t="s">
        <v>292</v>
      </c>
      <c r="C2987" s="153" t="s">
        <v>293</v>
      </c>
      <c r="D2987" s="154" t="s">
        <v>393</v>
      </c>
      <c r="E2987" s="154" t="s">
        <v>104</v>
      </c>
      <c r="F2987" s="154" t="s">
        <v>78</v>
      </c>
      <c r="G2987" s="155" t="str">
        <f>VLOOKUP(Repository_table[[#This Row],[Country of Destination]],$T$11:$U$47,2,)</f>
        <v>East Asia and Pacific</v>
      </c>
      <c r="H2987" s="154" t="s">
        <v>487</v>
      </c>
      <c r="I2987" s="154" t="s">
        <v>296</v>
      </c>
      <c r="J2987" s="156">
        <v>3336060</v>
      </c>
      <c r="K2987" s="157"/>
      <c r="L2987" s="180"/>
      <c r="N2987" s="117"/>
    </row>
    <row r="2988" spans="1:14" s="17" customFormat="1" ht="25" x14ac:dyDescent="0.25">
      <c r="A2988" s="152">
        <v>44548</v>
      </c>
      <c r="B2988" s="153" t="s">
        <v>424</v>
      </c>
      <c r="C2988" s="153" t="s">
        <v>449</v>
      </c>
      <c r="D2988" s="154" t="s">
        <v>450</v>
      </c>
      <c r="E2988" s="154" t="s">
        <v>104</v>
      </c>
      <c r="F2988" s="154" t="s">
        <v>177</v>
      </c>
      <c r="G2988" s="155" t="str">
        <f>VLOOKUP(Repository_table[[#This Row],[Country of Destination]],$T$11:$U$47,2,)</f>
        <v>Latin America and the Caribbean</v>
      </c>
      <c r="H2988" s="154" t="s">
        <v>173</v>
      </c>
      <c r="I2988" s="154" t="s">
        <v>421</v>
      </c>
      <c r="J2988" s="156">
        <v>2667631</v>
      </c>
      <c r="K2988" s="157"/>
      <c r="L2988" s="180"/>
      <c r="N2988" s="117"/>
    </row>
    <row r="2989" spans="1:14" s="17" customFormat="1" x14ac:dyDescent="0.25">
      <c r="A2989" s="152">
        <v>44548</v>
      </c>
      <c r="B2989" s="153" t="s">
        <v>58</v>
      </c>
      <c r="C2989" s="153" t="s">
        <v>58</v>
      </c>
      <c r="D2989" s="154" t="s">
        <v>407</v>
      </c>
      <c r="E2989" s="154" t="s">
        <v>104</v>
      </c>
      <c r="F2989" s="154" t="s">
        <v>120</v>
      </c>
      <c r="G2989" s="155" t="str">
        <f>VLOOKUP(Repository_table[[#This Row],[Country of Destination]],$T$11:$U$47,2,)</f>
        <v>Europe and Central Asia</v>
      </c>
      <c r="H2989" s="154" t="s">
        <v>507</v>
      </c>
      <c r="I2989" s="154" t="s">
        <v>261</v>
      </c>
      <c r="J2989" s="156">
        <v>3713697</v>
      </c>
      <c r="K2989" s="157"/>
      <c r="L2989" s="180"/>
      <c r="N2989" s="117"/>
    </row>
    <row r="2990" spans="1:14" s="17" customFormat="1" x14ac:dyDescent="0.25">
      <c r="A2990" s="152">
        <v>44548</v>
      </c>
      <c r="B2990" s="153" t="s">
        <v>453</v>
      </c>
      <c r="C2990" s="153" t="s">
        <v>86</v>
      </c>
      <c r="D2990" s="154" t="s">
        <v>516</v>
      </c>
      <c r="E2990" s="154" t="s">
        <v>104</v>
      </c>
      <c r="F2990" s="154" t="s">
        <v>105</v>
      </c>
      <c r="G2990" s="155" t="str">
        <f>VLOOKUP(Repository_table[[#This Row],[Country of Destination]],$T$11:$U$47,2,)</f>
        <v>Europe and Central Asia</v>
      </c>
      <c r="H2990" s="154" t="s">
        <v>129</v>
      </c>
      <c r="I2990" s="154" t="s">
        <v>297</v>
      </c>
      <c r="J2990" s="156">
        <v>3365476</v>
      </c>
      <c r="K2990" s="157"/>
      <c r="L2990" s="180"/>
      <c r="N2990" s="117"/>
    </row>
    <row r="2991" spans="1:14" s="17" customFormat="1" x14ac:dyDescent="0.25">
      <c r="A2991" s="152">
        <v>44549</v>
      </c>
      <c r="B2991" s="153" t="s">
        <v>377</v>
      </c>
      <c r="C2991" s="153" t="s">
        <v>447</v>
      </c>
      <c r="D2991" s="154" t="s">
        <v>404</v>
      </c>
      <c r="E2991" s="154" t="s">
        <v>104</v>
      </c>
      <c r="F2991" s="154" t="s">
        <v>78</v>
      </c>
      <c r="G2991" s="155" t="str">
        <f>VLOOKUP(Repository_table[[#This Row],[Country of Destination]],$T$11:$U$47,2,)</f>
        <v>East Asia and Pacific</v>
      </c>
      <c r="H2991" s="154" t="s">
        <v>585</v>
      </c>
      <c r="I2991" s="154" t="s">
        <v>378</v>
      </c>
      <c r="J2991" s="156">
        <v>3566505</v>
      </c>
      <c r="K2991" s="157"/>
      <c r="L2991" s="180"/>
      <c r="N2991" s="117"/>
    </row>
    <row r="2992" spans="1:14" s="17" customFormat="1" x14ac:dyDescent="0.25">
      <c r="A2992" s="152">
        <v>44549</v>
      </c>
      <c r="B2992" s="153" t="s">
        <v>511</v>
      </c>
      <c r="C2992" s="153" t="s">
        <v>204</v>
      </c>
      <c r="D2992" s="154" t="s">
        <v>253</v>
      </c>
      <c r="E2992" s="154" t="s">
        <v>104</v>
      </c>
      <c r="F2992" s="154" t="s">
        <v>120</v>
      </c>
      <c r="G2992" s="155" t="str">
        <f>VLOOKUP(Repository_table[[#This Row],[Country of Destination]],$T$11:$U$47,2,)</f>
        <v>Europe and Central Asia</v>
      </c>
      <c r="H2992" s="154" t="s">
        <v>527</v>
      </c>
      <c r="I2992" s="154" t="s">
        <v>254</v>
      </c>
      <c r="J2992" s="156">
        <v>2795092</v>
      </c>
      <c r="K2992" s="157"/>
      <c r="L2992" s="180"/>
      <c r="N2992" s="117"/>
    </row>
    <row r="2993" spans="1:14" s="17" customFormat="1" ht="25" x14ac:dyDescent="0.25">
      <c r="A2993" s="152">
        <v>44549</v>
      </c>
      <c r="B2993" s="153" t="s">
        <v>424</v>
      </c>
      <c r="C2993" s="153" t="s">
        <v>449</v>
      </c>
      <c r="D2993" s="154" t="s">
        <v>533</v>
      </c>
      <c r="E2993" s="154" t="s">
        <v>104</v>
      </c>
      <c r="F2993" s="154" t="s">
        <v>196</v>
      </c>
      <c r="G2993" s="155" t="str">
        <f>VLOOKUP(Repository_table[[#This Row],[Country of Destination]],$T$11:$U$47,2,)</f>
        <v>Europe and Central Asia</v>
      </c>
      <c r="H2993" s="154" t="s">
        <v>543</v>
      </c>
      <c r="I2993" s="154" t="s">
        <v>421</v>
      </c>
      <c r="J2993" s="156">
        <v>1535336</v>
      </c>
      <c r="K2993" s="157"/>
      <c r="L2993" s="180" t="s">
        <v>57</v>
      </c>
      <c r="N2993" s="117"/>
    </row>
    <row r="2994" spans="1:14" s="17" customFormat="1" ht="25" x14ac:dyDescent="0.25">
      <c r="A2994" s="152">
        <v>44549</v>
      </c>
      <c r="B2994" s="153" t="s">
        <v>424</v>
      </c>
      <c r="C2994" s="153" t="s">
        <v>449</v>
      </c>
      <c r="D2994" s="154" t="s">
        <v>533</v>
      </c>
      <c r="E2994" s="154" t="s">
        <v>104</v>
      </c>
      <c r="F2994" s="154" t="s">
        <v>120</v>
      </c>
      <c r="G2994" s="155" t="str">
        <f>VLOOKUP(Repository_table[[#This Row],[Country of Destination]],$T$11:$U$47,2,)</f>
        <v>Europe and Central Asia</v>
      </c>
      <c r="H2994" s="154" t="s">
        <v>543</v>
      </c>
      <c r="I2994" s="154" t="s">
        <v>421</v>
      </c>
      <c r="J2994" s="156">
        <v>1704449</v>
      </c>
      <c r="K2994" s="157"/>
      <c r="L2994" s="180" t="s">
        <v>57</v>
      </c>
      <c r="N2994" s="117"/>
    </row>
    <row r="2995" spans="1:14" s="17" customFormat="1" x14ac:dyDescent="0.25">
      <c r="A2995" s="152">
        <v>44549</v>
      </c>
      <c r="B2995" s="153" t="s">
        <v>58</v>
      </c>
      <c r="C2995" s="153" t="s">
        <v>58</v>
      </c>
      <c r="D2995" s="154" t="s">
        <v>407</v>
      </c>
      <c r="E2995" s="154" t="s">
        <v>104</v>
      </c>
      <c r="F2995" s="154" t="s">
        <v>120</v>
      </c>
      <c r="G2995" s="155" t="str">
        <f>VLOOKUP(Repository_table[[#This Row],[Country of Destination]],$T$11:$U$47,2,)</f>
        <v>Europe and Central Asia</v>
      </c>
      <c r="H2995" s="154" t="s">
        <v>499</v>
      </c>
      <c r="I2995" s="154" t="s">
        <v>261</v>
      </c>
      <c r="J2995" s="156">
        <v>3427979</v>
      </c>
      <c r="K2995" s="157"/>
      <c r="L2995" s="180"/>
      <c r="N2995" s="117"/>
    </row>
    <row r="2996" spans="1:14" s="17" customFormat="1" x14ac:dyDescent="0.25">
      <c r="A2996" s="152">
        <v>44550</v>
      </c>
      <c r="B2996" s="153" t="s">
        <v>377</v>
      </c>
      <c r="C2996" s="153" t="s">
        <v>447</v>
      </c>
      <c r="D2996" s="154" t="s">
        <v>404</v>
      </c>
      <c r="E2996" s="154" t="s">
        <v>104</v>
      </c>
      <c r="F2996" s="154" t="s">
        <v>232</v>
      </c>
      <c r="G2996" s="155" t="str">
        <f>VLOOKUP(Repository_table[[#This Row],[Country of Destination]],$T$11:$U$47,2,)</f>
        <v>Europe and Central Asia</v>
      </c>
      <c r="H2996" s="154" t="s">
        <v>308</v>
      </c>
      <c r="I2996" s="154" t="s">
        <v>378</v>
      </c>
      <c r="J2996" s="156">
        <v>3674583</v>
      </c>
      <c r="K2996" s="157"/>
      <c r="L2996" s="180"/>
      <c r="N2996" s="117"/>
    </row>
    <row r="2997" spans="1:14" s="17" customFormat="1" ht="25" x14ac:dyDescent="0.25">
      <c r="A2997" s="152">
        <v>44550</v>
      </c>
      <c r="B2997" s="153" t="s">
        <v>292</v>
      </c>
      <c r="C2997" s="153" t="s">
        <v>293</v>
      </c>
      <c r="D2997" s="154" t="s">
        <v>393</v>
      </c>
      <c r="E2997" s="154" t="s">
        <v>104</v>
      </c>
      <c r="F2997" s="154" t="s">
        <v>69</v>
      </c>
      <c r="G2997" s="155" t="str">
        <f>VLOOKUP(Repository_table[[#This Row],[Country of Destination]],$T$11:$U$47,2,)</f>
        <v>East Asia and Pacific</v>
      </c>
      <c r="H2997" s="154" t="s">
        <v>198</v>
      </c>
      <c r="I2997" s="154" t="s">
        <v>296</v>
      </c>
      <c r="J2997" s="156">
        <v>3690913</v>
      </c>
      <c r="K2997" s="157"/>
      <c r="L2997" s="180"/>
      <c r="N2997" s="117"/>
    </row>
    <row r="2998" spans="1:14" s="17" customFormat="1" ht="25" x14ac:dyDescent="0.25">
      <c r="A2998" s="152">
        <v>44550</v>
      </c>
      <c r="B2998" s="153" t="s">
        <v>424</v>
      </c>
      <c r="C2998" s="153" t="s">
        <v>449</v>
      </c>
      <c r="D2998" s="154" t="s">
        <v>533</v>
      </c>
      <c r="E2998" s="154" t="s">
        <v>104</v>
      </c>
      <c r="F2998" s="154" t="s">
        <v>120</v>
      </c>
      <c r="G2998" s="155" t="str">
        <f>VLOOKUP(Repository_table[[#This Row],[Country of Destination]],$T$11:$U$47,2,)</f>
        <v>Europe and Central Asia</v>
      </c>
      <c r="H2998" s="154" t="s">
        <v>552</v>
      </c>
      <c r="I2998" s="154" t="s">
        <v>421</v>
      </c>
      <c r="J2998" s="156">
        <v>3519063</v>
      </c>
      <c r="K2998" s="157"/>
      <c r="L2998" s="180"/>
      <c r="N2998" s="117"/>
    </row>
    <row r="2999" spans="1:14" s="17" customFormat="1" x14ac:dyDescent="0.25">
      <c r="A2999" s="152">
        <v>44550</v>
      </c>
      <c r="B2999" s="153" t="s">
        <v>58</v>
      </c>
      <c r="C2999" s="153" t="s">
        <v>58</v>
      </c>
      <c r="D2999" s="154" t="s">
        <v>407</v>
      </c>
      <c r="E2999" s="154" t="s">
        <v>104</v>
      </c>
      <c r="F2999" s="154" t="s">
        <v>196</v>
      </c>
      <c r="G2999" s="155" t="str">
        <f>VLOOKUP(Repository_table[[#This Row],[Country of Destination]],$T$11:$U$47,2,)</f>
        <v>Europe and Central Asia</v>
      </c>
      <c r="H2999" s="154" t="s">
        <v>247</v>
      </c>
      <c r="I2999" s="154" t="s">
        <v>261</v>
      </c>
      <c r="J2999" s="156">
        <v>3592695</v>
      </c>
      <c r="K2999" s="157"/>
      <c r="L2999" s="180"/>
      <c r="N2999" s="117"/>
    </row>
    <row r="3000" spans="1:14" s="17" customFormat="1" x14ac:dyDescent="0.25">
      <c r="A3000" s="152">
        <v>44551</v>
      </c>
      <c r="B3000" s="153" t="s">
        <v>377</v>
      </c>
      <c r="C3000" s="153" t="s">
        <v>447</v>
      </c>
      <c r="D3000" s="154" t="s">
        <v>404</v>
      </c>
      <c r="E3000" s="154" t="s">
        <v>104</v>
      </c>
      <c r="F3000" s="154" t="s">
        <v>232</v>
      </c>
      <c r="G3000" s="155" t="str">
        <f>VLOOKUP(Repository_table[[#This Row],[Country of Destination]],$T$11:$U$47,2,)</f>
        <v>Europe and Central Asia</v>
      </c>
      <c r="H3000" s="154" t="s">
        <v>374</v>
      </c>
      <c r="I3000" s="154" t="s">
        <v>378</v>
      </c>
      <c r="J3000" s="156">
        <v>3678682</v>
      </c>
      <c r="K3000" s="157"/>
      <c r="L3000" s="180"/>
      <c r="N3000" s="117"/>
    </row>
    <row r="3001" spans="1:14" s="17" customFormat="1" ht="25" x14ac:dyDescent="0.25">
      <c r="A3001" s="152">
        <v>44551</v>
      </c>
      <c r="B3001" s="153" t="s">
        <v>292</v>
      </c>
      <c r="C3001" s="153" t="s">
        <v>293</v>
      </c>
      <c r="D3001" s="154" t="s">
        <v>393</v>
      </c>
      <c r="E3001" s="154" t="s">
        <v>104</v>
      </c>
      <c r="F3001" s="154" t="s">
        <v>232</v>
      </c>
      <c r="G3001" s="155" t="str">
        <f>VLOOKUP(Repository_table[[#This Row],[Country of Destination]],$T$11:$U$47,2,)</f>
        <v>Europe and Central Asia</v>
      </c>
      <c r="H3001" s="154" t="s">
        <v>415</v>
      </c>
      <c r="I3001" s="154" t="s">
        <v>296</v>
      </c>
      <c r="J3001" s="156">
        <v>3796086</v>
      </c>
      <c r="K3001" s="157"/>
      <c r="L3001" s="180"/>
      <c r="N3001" s="117"/>
    </row>
    <row r="3002" spans="1:14" s="17" customFormat="1" ht="25" x14ac:dyDescent="0.25">
      <c r="A3002" s="152">
        <v>44551</v>
      </c>
      <c r="B3002" s="153" t="s">
        <v>424</v>
      </c>
      <c r="C3002" s="153" t="s">
        <v>449</v>
      </c>
      <c r="D3002" s="154" t="s">
        <v>533</v>
      </c>
      <c r="E3002" s="154" t="s">
        <v>104</v>
      </c>
      <c r="F3002" s="154" t="s">
        <v>120</v>
      </c>
      <c r="G3002" s="155" t="str">
        <f>VLOOKUP(Repository_table[[#This Row],[Country of Destination]],$T$11:$U$47,2,)</f>
        <v>Europe and Central Asia</v>
      </c>
      <c r="H3002" s="154" t="s">
        <v>153</v>
      </c>
      <c r="I3002" s="154" t="s">
        <v>421</v>
      </c>
      <c r="J3002" s="156">
        <v>3380812</v>
      </c>
      <c r="K3002" s="157"/>
      <c r="L3002" s="180" t="s">
        <v>67</v>
      </c>
      <c r="N3002" s="117"/>
    </row>
    <row r="3003" spans="1:14" s="17" customFormat="1" x14ac:dyDescent="0.25">
      <c r="A3003" s="152">
        <v>44551</v>
      </c>
      <c r="B3003" s="153" t="s">
        <v>58</v>
      </c>
      <c r="C3003" s="153" t="s">
        <v>58</v>
      </c>
      <c r="D3003" s="154" t="s">
        <v>407</v>
      </c>
      <c r="E3003" s="154" t="s">
        <v>104</v>
      </c>
      <c r="F3003" s="154" t="s">
        <v>189</v>
      </c>
      <c r="G3003" s="155" t="str">
        <f>VLOOKUP(Repository_table[[#This Row],[Country of Destination]],$T$11:$U$47,2,)</f>
        <v>Europe and Central Asia</v>
      </c>
      <c r="H3003" s="154" t="s">
        <v>127</v>
      </c>
      <c r="I3003" s="154" t="s">
        <v>261</v>
      </c>
      <c r="J3003" s="156">
        <v>3830875</v>
      </c>
      <c r="K3003" s="157"/>
      <c r="L3003" s="180"/>
      <c r="N3003" s="117"/>
    </row>
    <row r="3004" spans="1:14" s="17" customFormat="1" x14ac:dyDescent="0.25">
      <c r="A3004" s="152">
        <v>44551</v>
      </c>
      <c r="B3004" s="153" t="s">
        <v>58</v>
      </c>
      <c r="C3004" s="153" t="s">
        <v>58</v>
      </c>
      <c r="D3004" s="154" t="s">
        <v>407</v>
      </c>
      <c r="E3004" s="154" t="s">
        <v>104</v>
      </c>
      <c r="F3004" s="154" t="s">
        <v>120</v>
      </c>
      <c r="G3004" s="155" t="str">
        <f>VLOOKUP(Repository_table[[#This Row],[Country of Destination]],$T$11:$U$47,2,)</f>
        <v>Europe and Central Asia</v>
      </c>
      <c r="H3004" s="154" t="s">
        <v>519</v>
      </c>
      <c r="I3004" s="154" t="s">
        <v>261</v>
      </c>
      <c r="J3004" s="156">
        <v>3668590</v>
      </c>
      <c r="K3004" s="157"/>
      <c r="L3004" s="180"/>
      <c r="N3004" s="117"/>
    </row>
    <row r="3005" spans="1:14" s="17" customFormat="1" x14ac:dyDescent="0.25">
      <c r="A3005" s="152">
        <v>44552</v>
      </c>
      <c r="B3005" s="153" t="s">
        <v>58</v>
      </c>
      <c r="C3005" s="153" t="s">
        <v>58</v>
      </c>
      <c r="D3005" s="154" t="s">
        <v>407</v>
      </c>
      <c r="E3005" s="154" t="s">
        <v>104</v>
      </c>
      <c r="F3005" s="154" t="s">
        <v>120</v>
      </c>
      <c r="G3005" s="155" t="str">
        <f>VLOOKUP(Repository_table[[#This Row],[Country of Destination]],$T$11:$U$47,2,)</f>
        <v>Europe and Central Asia</v>
      </c>
      <c r="H3005" s="154" t="s">
        <v>222</v>
      </c>
      <c r="I3005" s="154" t="s">
        <v>261</v>
      </c>
      <c r="J3005" s="156">
        <v>2931307</v>
      </c>
      <c r="K3005" s="157"/>
      <c r="L3005" s="180"/>
      <c r="N3005" s="117"/>
    </row>
    <row r="3006" spans="1:14" s="17" customFormat="1" ht="25" x14ac:dyDescent="0.25">
      <c r="A3006" s="152">
        <v>44553</v>
      </c>
      <c r="B3006" s="153" t="s">
        <v>292</v>
      </c>
      <c r="C3006" s="153" t="s">
        <v>293</v>
      </c>
      <c r="D3006" s="154" t="s">
        <v>393</v>
      </c>
      <c r="E3006" s="154" t="s">
        <v>104</v>
      </c>
      <c r="F3006" s="154" t="s">
        <v>69</v>
      </c>
      <c r="G3006" s="155" t="str">
        <f>VLOOKUP(Repository_table[[#This Row],[Country of Destination]],$T$11:$U$47,2,)</f>
        <v>East Asia and Pacific</v>
      </c>
      <c r="H3006" s="154" t="s">
        <v>520</v>
      </c>
      <c r="I3006" s="154" t="s">
        <v>296</v>
      </c>
      <c r="J3006" s="156">
        <v>3537634</v>
      </c>
      <c r="K3006" s="157"/>
      <c r="L3006" s="180"/>
      <c r="N3006" s="117"/>
    </row>
    <row r="3007" spans="1:14" s="17" customFormat="1" x14ac:dyDescent="0.25">
      <c r="A3007" s="152">
        <v>44553</v>
      </c>
      <c r="B3007" s="153" t="s">
        <v>511</v>
      </c>
      <c r="C3007" s="153" t="s">
        <v>203</v>
      </c>
      <c r="D3007" s="154" t="s">
        <v>253</v>
      </c>
      <c r="E3007" s="154" t="s">
        <v>104</v>
      </c>
      <c r="F3007" s="154" t="s">
        <v>78</v>
      </c>
      <c r="G3007" s="155" t="str">
        <f>VLOOKUP(Repository_table[[#This Row],[Country of Destination]],$T$11:$U$47,2,)</f>
        <v>East Asia and Pacific</v>
      </c>
      <c r="H3007" s="154" t="s">
        <v>235</v>
      </c>
      <c r="I3007" s="154" t="s">
        <v>254</v>
      </c>
      <c r="J3007" s="156">
        <v>3261848</v>
      </c>
      <c r="K3007" s="157"/>
      <c r="L3007" s="180"/>
      <c r="N3007" s="117"/>
    </row>
    <row r="3008" spans="1:14" s="17" customFormat="1" ht="25" x14ac:dyDescent="0.25">
      <c r="A3008" s="152">
        <v>44553</v>
      </c>
      <c r="B3008" s="153" t="s">
        <v>424</v>
      </c>
      <c r="C3008" s="153" t="s">
        <v>449</v>
      </c>
      <c r="D3008" s="154" t="s">
        <v>533</v>
      </c>
      <c r="E3008" s="154" t="s">
        <v>104</v>
      </c>
      <c r="F3008" s="154" t="s">
        <v>523</v>
      </c>
      <c r="G3008" s="155" t="str">
        <f>VLOOKUP(Repository_table[[#This Row],[Country of Destination]],$T$11:$U$47,2,)</f>
        <v>Europe and Central Asia</v>
      </c>
      <c r="H3008" s="154" t="s">
        <v>366</v>
      </c>
      <c r="I3008" s="154" t="s">
        <v>421</v>
      </c>
      <c r="J3008" s="156">
        <v>3117170</v>
      </c>
      <c r="K3008" s="157"/>
      <c r="L3008" s="180"/>
      <c r="N3008" s="117"/>
    </row>
    <row r="3009" spans="1:14" s="17" customFormat="1" x14ac:dyDescent="0.25">
      <c r="A3009" s="152">
        <v>44553</v>
      </c>
      <c r="B3009" s="153" t="s">
        <v>58</v>
      </c>
      <c r="C3009" s="153" t="s">
        <v>58</v>
      </c>
      <c r="D3009" s="154" t="s">
        <v>407</v>
      </c>
      <c r="E3009" s="154" t="s">
        <v>104</v>
      </c>
      <c r="F3009" s="154" t="s">
        <v>105</v>
      </c>
      <c r="G3009" s="155" t="str">
        <f>VLOOKUP(Repository_table[[#This Row],[Country of Destination]],$T$11:$U$47,2,)</f>
        <v>Europe and Central Asia</v>
      </c>
      <c r="H3009" s="154" t="s">
        <v>121</v>
      </c>
      <c r="I3009" s="154" t="s">
        <v>261</v>
      </c>
      <c r="J3009" s="156">
        <v>3281537</v>
      </c>
      <c r="K3009" s="157"/>
      <c r="L3009" s="180"/>
      <c r="N3009" s="117"/>
    </row>
    <row r="3010" spans="1:14" s="17" customFormat="1" x14ac:dyDescent="0.25">
      <c r="A3010" s="152">
        <v>44554</v>
      </c>
      <c r="B3010" s="153" t="s">
        <v>377</v>
      </c>
      <c r="C3010" s="153" t="s">
        <v>448</v>
      </c>
      <c r="D3010" s="154" t="s">
        <v>404</v>
      </c>
      <c r="E3010" s="154" t="s">
        <v>104</v>
      </c>
      <c r="F3010" s="154" t="s">
        <v>120</v>
      </c>
      <c r="G3010" s="155" t="str">
        <f>VLOOKUP(Repository_table[[#This Row],[Country of Destination]],$T$11:$U$47,2,)</f>
        <v>Europe and Central Asia</v>
      </c>
      <c r="H3010" s="154" t="s">
        <v>329</v>
      </c>
      <c r="I3010" s="154" t="s">
        <v>378</v>
      </c>
      <c r="J3010" s="156">
        <v>3428089</v>
      </c>
      <c r="K3010" s="157"/>
      <c r="L3010" s="180"/>
      <c r="N3010" s="117"/>
    </row>
    <row r="3011" spans="1:14" s="17" customFormat="1" ht="25" x14ac:dyDescent="0.25">
      <c r="A3011" s="152">
        <v>44554</v>
      </c>
      <c r="B3011" s="153" t="s">
        <v>292</v>
      </c>
      <c r="C3011" s="153" t="s">
        <v>293</v>
      </c>
      <c r="D3011" s="154" t="s">
        <v>393</v>
      </c>
      <c r="E3011" s="154" t="s">
        <v>104</v>
      </c>
      <c r="F3011" s="154" t="s">
        <v>105</v>
      </c>
      <c r="G3011" s="155" t="str">
        <f>VLOOKUP(Repository_table[[#This Row],[Country of Destination]],$T$11:$U$47,2,)</f>
        <v>Europe and Central Asia</v>
      </c>
      <c r="H3011" s="154" t="s">
        <v>599</v>
      </c>
      <c r="I3011" s="154" t="s">
        <v>296</v>
      </c>
      <c r="J3011" s="156">
        <v>3706798</v>
      </c>
      <c r="K3011" s="157"/>
      <c r="L3011" s="180"/>
      <c r="N3011" s="117"/>
    </row>
    <row r="3012" spans="1:14" s="17" customFormat="1" ht="25" x14ac:dyDescent="0.25">
      <c r="A3012" s="152">
        <v>44554</v>
      </c>
      <c r="B3012" s="153" t="s">
        <v>424</v>
      </c>
      <c r="C3012" s="153" t="s">
        <v>449</v>
      </c>
      <c r="D3012" s="154" t="s">
        <v>533</v>
      </c>
      <c r="E3012" s="154" t="s">
        <v>104</v>
      </c>
      <c r="F3012" s="154" t="s">
        <v>120</v>
      </c>
      <c r="G3012" s="155" t="str">
        <f>VLOOKUP(Repository_table[[#This Row],[Country of Destination]],$T$11:$U$47,2,)</f>
        <v>Europe and Central Asia</v>
      </c>
      <c r="H3012" s="154" t="s">
        <v>154</v>
      </c>
      <c r="I3012" s="154" t="s">
        <v>421</v>
      </c>
      <c r="J3012" s="156">
        <v>3362589</v>
      </c>
      <c r="K3012" s="157"/>
      <c r="L3012" s="180"/>
      <c r="N3012" s="117"/>
    </row>
    <row r="3013" spans="1:14" s="17" customFormat="1" x14ac:dyDescent="0.25">
      <c r="A3013" s="152">
        <v>44554</v>
      </c>
      <c r="B3013" s="153" t="s">
        <v>58</v>
      </c>
      <c r="C3013" s="153" t="s">
        <v>58</v>
      </c>
      <c r="D3013" s="154" t="s">
        <v>407</v>
      </c>
      <c r="E3013" s="154" t="s">
        <v>104</v>
      </c>
      <c r="F3013" s="154" t="s">
        <v>120</v>
      </c>
      <c r="G3013" s="155" t="str">
        <f>VLOOKUP(Repository_table[[#This Row],[Country of Destination]],$T$11:$U$47,2,)</f>
        <v>Europe and Central Asia</v>
      </c>
      <c r="H3013" s="154" t="s">
        <v>587</v>
      </c>
      <c r="I3013" s="154" t="s">
        <v>261</v>
      </c>
      <c r="J3013" s="156">
        <v>3855939</v>
      </c>
      <c r="K3013" s="157"/>
      <c r="L3013" s="180"/>
      <c r="N3013" s="117"/>
    </row>
    <row r="3014" spans="1:14" s="17" customFormat="1" ht="25" x14ac:dyDescent="0.25">
      <c r="A3014" s="152">
        <v>44555</v>
      </c>
      <c r="B3014" s="153" t="s">
        <v>424</v>
      </c>
      <c r="C3014" s="153" t="s">
        <v>449</v>
      </c>
      <c r="D3014" s="154" t="s">
        <v>450</v>
      </c>
      <c r="E3014" s="154" t="s">
        <v>104</v>
      </c>
      <c r="F3014" s="154" t="s">
        <v>109</v>
      </c>
      <c r="G3014" s="155" t="str">
        <f>VLOOKUP(Repository_table[[#This Row],[Country of Destination]],$T$11:$U$47,2,)</f>
        <v>East Asia and Pacific</v>
      </c>
      <c r="H3014" s="154" t="s">
        <v>525</v>
      </c>
      <c r="I3014" s="154" t="s">
        <v>421</v>
      </c>
      <c r="J3014" s="156">
        <v>3523315</v>
      </c>
      <c r="K3014" s="157"/>
      <c r="L3014" s="180"/>
      <c r="N3014" s="117"/>
    </row>
    <row r="3015" spans="1:14" s="17" customFormat="1" x14ac:dyDescent="0.25">
      <c r="A3015" s="152">
        <v>44555</v>
      </c>
      <c r="B3015" s="153" t="s">
        <v>58</v>
      </c>
      <c r="C3015" s="153" t="s">
        <v>58</v>
      </c>
      <c r="D3015" s="154" t="s">
        <v>407</v>
      </c>
      <c r="E3015" s="154" t="s">
        <v>104</v>
      </c>
      <c r="F3015" s="154" t="s">
        <v>169</v>
      </c>
      <c r="G3015" s="155" t="str">
        <f>VLOOKUP(Repository_table[[#This Row],[Country of Destination]],$T$11:$U$47,2,)</f>
        <v>Latin America and the Caribbean</v>
      </c>
      <c r="H3015" s="154" t="s">
        <v>268</v>
      </c>
      <c r="I3015" s="154" t="s">
        <v>261</v>
      </c>
      <c r="J3015" s="156">
        <v>3594247</v>
      </c>
      <c r="K3015" s="157"/>
      <c r="L3015" s="180"/>
      <c r="N3015" s="117"/>
    </row>
    <row r="3016" spans="1:14" s="17" customFormat="1" x14ac:dyDescent="0.25">
      <c r="A3016" s="152">
        <v>44556</v>
      </c>
      <c r="B3016" s="153" t="s">
        <v>377</v>
      </c>
      <c r="C3016" s="153" t="s">
        <v>447</v>
      </c>
      <c r="D3016" s="154" t="s">
        <v>404</v>
      </c>
      <c r="E3016" s="154" t="s">
        <v>104</v>
      </c>
      <c r="F3016" s="154" t="s">
        <v>120</v>
      </c>
      <c r="G3016" s="155" t="str">
        <f>VLOOKUP(Repository_table[[#This Row],[Country of Destination]],$T$11:$U$47,2,)</f>
        <v>Europe and Central Asia</v>
      </c>
      <c r="H3016" s="154" t="s">
        <v>577</v>
      </c>
      <c r="I3016" s="154" t="s">
        <v>378</v>
      </c>
      <c r="J3016" s="156">
        <v>3667936</v>
      </c>
      <c r="K3016" s="157"/>
      <c r="L3016" s="180"/>
      <c r="N3016" s="117"/>
    </row>
    <row r="3017" spans="1:14" s="17" customFormat="1" x14ac:dyDescent="0.25">
      <c r="A3017" s="152">
        <v>44556</v>
      </c>
      <c r="B3017" s="153" t="s">
        <v>58</v>
      </c>
      <c r="C3017" s="153" t="s">
        <v>58</v>
      </c>
      <c r="D3017" s="154" t="s">
        <v>407</v>
      </c>
      <c r="E3017" s="154" t="s">
        <v>104</v>
      </c>
      <c r="F3017" s="154" t="s">
        <v>109</v>
      </c>
      <c r="G3017" s="155" t="str">
        <f>VLOOKUP(Repository_table[[#This Row],[Country of Destination]],$T$11:$U$47,2,)</f>
        <v>East Asia and Pacific</v>
      </c>
      <c r="H3017" s="154" t="s">
        <v>246</v>
      </c>
      <c r="I3017" s="154" t="s">
        <v>261</v>
      </c>
      <c r="J3017" s="156">
        <v>3700041</v>
      </c>
      <c r="K3017" s="157"/>
      <c r="L3017" s="180"/>
      <c r="N3017" s="117"/>
    </row>
    <row r="3018" spans="1:14" s="17" customFormat="1" x14ac:dyDescent="0.25">
      <c r="A3018" s="152">
        <v>44556</v>
      </c>
      <c r="B3018" s="153" t="s">
        <v>58</v>
      </c>
      <c r="C3018" s="153" t="s">
        <v>58</v>
      </c>
      <c r="D3018" s="154" t="s">
        <v>407</v>
      </c>
      <c r="E3018" s="154" t="s">
        <v>186</v>
      </c>
      <c r="F3018" s="154" t="s">
        <v>352</v>
      </c>
      <c r="G3018" s="155" t="str">
        <f>VLOOKUP(Repository_table[[#This Row],[Country of Destination]],$T$11:$U$47,2,)</f>
        <v>East Asia and Pacific</v>
      </c>
      <c r="H3018" s="154" t="s">
        <v>264</v>
      </c>
      <c r="I3018" s="154" t="s">
        <v>261</v>
      </c>
      <c r="J3018" s="156">
        <v>2868882</v>
      </c>
      <c r="K3018" s="157"/>
      <c r="L3018" s="180"/>
      <c r="N3018" s="117"/>
    </row>
    <row r="3019" spans="1:14" s="17" customFormat="1" ht="25" x14ac:dyDescent="0.25">
      <c r="A3019" s="152">
        <v>44557</v>
      </c>
      <c r="B3019" s="153" t="s">
        <v>292</v>
      </c>
      <c r="C3019" s="153" t="s">
        <v>293</v>
      </c>
      <c r="D3019" s="154" t="s">
        <v>393</v>
      </c>
      <c r="E3019" s="154" t="s">
        <v>104</v>
      </c>
      <c r="F3019" s="154" t="s">
        <v>189</v>
      </c>
      <c r="G3019" s="155" t="str">
        <f>VLOOKUP(Repository_table[[#This Row],[Country of Destination]],$T$11:$U$47,2,)</f>
        <v>Europe and Central Asia</v>
      </c>
      <c r="H3019" s="154" t="s">
        <v>287</v>
      </c>
      <c r="I3019" s="154" t="s">
        <v>296</v>
      </c>
      <c r="J3019" s="156">
        <v>3247940</v>
      </c>
      <c r="K3019" s="157"/>
      <c r="L3019" s="180"/>
      <c r="N3019" s="117"/>
    </row>
    <row r="3020" spans="1:14" s="17" customFormat="1" ht="25" x14ac:dyDescent="0.25">
      <c r="A3020" s="152">
        <v>44557</v>
      </c>
      <c r="B3020" s="153" t="s">
        <v>424</v>
      </c>
      <c r="C3020" s="153" t="s">
        <v>449</v>
      </c>
      <c r="D3020" s="154" t="s">
        <v>533</v>
      </c>
      <c r="E3020" s="154" t="s">
        <v>104</v>
      </c>
      <c r="F3020" s="154" t="s">
        <v>169</v>
      </c>
      <c r="G3020" s="155" t="str">
        <f>VLOOKUP(Repository_table[[#This Row],[Country of Destination]],$T$11:$U$47,2,)</f>
        <v>Latin America and the Caribbean</v>
      </c>
      <c r="H3020" s="154" t="s">
        <v>114</v>
      </c>
      <c r="I3020" s="154" t="s">
        <v>421</v>
      </c>
      <c r="J3020" s="156">
        <v>3457460</v>
      </c>
      <c r="K3020" s="157"/>
      <c r="L3020" s="180"/>
      <c r="N3020" s="117"/>
    </row>
    <row r="3021" spans="1:14" s="17" customFormat="1" x14ac:dyDescent="0.25">
      <c r="A3021" s="152">
        <v>44557</v>
      </c>
      <c r="B3021" s="153" t="s">
        <v>58</v>
      </c>
      <c r="C3021" s="153" t="s">
        <v>58</v>
      </c>
      <c r="D3021" s="154" t="s">
        <v>408</v>
      </c>
      <c r="E3021" s="154" t="s">
        <v>104</v>
      </c>
      <c r="F3021" s="154" t="s">
        <v>196</v>
      </c>
      <c r="G3021" s="155" t="str">
        <f>VLOOKUP(Repository_table[[#This Row],[Country of Destination]],$T$11:$U$47,2,)</f>
        <v>Europe and Central Asia</v>
      </c>
      <c r="H3021" s="154" t="s">
        <v>412</v>
      </c>
      <c r="I3021" s="154" t="s">
        <v>261</v>
      </c>
      <c r="J3021" s="156">
        <v>3620840</v>
      </c>
      <c r="K3021" s="157"/>
      <c r="L3021" s="180"/>
      <c r="N3021" s="117"/>
    </row>
    <row r="3022" spans="1:14" s="17" customFormat="1" x14ac:dyDescent="0.25">
      <c r="A3022" s="152">
        <v>44557</v>
      </c>
      <c r="B3022" s="153" t="s">
        <v>58</v>
      </c>
      <c r="C3022" s="153" t="s">
        <v>58</v>
      </c>
      <c r="D3022" s="154" t="s">
        <v>407</v>
      </c>
      <c r="E3022" s="154" t="s">
        <v>104</v>
      </c>
      <c r="F3022" s="154" t="s">
        <v>189</v>
      </c>
      <c r="G3022" s="155" t="str">
        <f>VLOOKUP(Repository_table[[#This Row],[Country of Destination]],$T$11:$U$47,2,)</f>
        <v>Europe and Central Asia</v>
      </c>
      <c r="H3022" s="154" t="s">
        <v>608</v>
      </c>
      <c r="I3022" s="154" t="s">
        <v>261</v>
      </c>
      <c r="J3022" s="156">
        <v>3652384</v>
      </c>
      <c r="K3022" s="157"/>
      <c r="L3022" s="180"/>
      <c r="N3022" s="117"/>
    </row>
    <row r="3023" spans="1:14" s="17" customFormat="1" x14ac:dyDescent="0.25">
      <c r="A3023" s="152">
        <v>44558</v>
      </c>
      <c r="B3023" s="153" t="s">
        <v>377</v>
      </c>
      <c r="C3023" s="153" t="s">
        <v>447</v>
      </c>
      <c r="D3023" s="154" t="s">
        <v>404</v>
      </c>
      <c r="E3023" s="154" t="s">
        <v>104</v>
      </c>
      <c r="F3023" s="154" t="s">
        <v>78</v>
      </c>
      <c r="G3023" s="155" t="str">
        <f>VLOOKUP(Repository_table[[#This Row],[Country of Destination]],$T$11:$U$47,2,)</f>
        <v>East Asia and Pacific</v>
      </c>
      <c r="H3023" s="154" t="s">
        <v>469</v>
      </c>
      <c r="I3023" s="154" t="s">
        <v>378</v>
      </c>
      <c r="J3023" s="156">
        <v>3501133</v>
      </c>
      <c r="K3023" s="157"/>
      <c r="L3023" s="180"/>
      <c r="N3023" s="117"/>
    </row>
    <row r="3024" spans="1:14" s="17" customFormat="1" ht="25" x14ac:dyDescent="0.25">
      <c r="A3024" s="152">
        <v>44558</v>
      </c>
      <c r="B3024" s="153" t="s">
        <v>292</v>
      </c>
      <c r="C3024" s="153" t="s">
        <v>293</v>
      </c>
      <c r="D3024" s="154" t="s">
        <v>393</v>
      </c>
      <c r="E3024" s="154" t="s">
        <v>104</v>
      </c>
      <c r="F3024" s="154" t="s">
        <v>66</v>
      </c>
      <c r="G3024" s="155" t="str">
        <f>VLOOKUP(Repository_table[[#This Row],[Country of Destination]],$T$11:$U$47,2,)</f>
        <v>Europe and Central Asia</v>
      </c>
      <c r="H3024" s="154" t="s">
        <v>518</v>
      </c>
      <c r="I3024" s="154" t="s">
        <v>296</v>
      </c>
      <c r="J3024" s="156">
        <v>3608606</v>
      </c>
      <c r="K3024" s="157"/>
      <c r="L3024" s="180"/>
      <c r="N3024" s="117"/>
    </row>
    <row r="3025" spans="1:14" s="17" customFormat="1" x14ac:dyDescent="0.25">
      <c r="A3025" s="152">
        <v>44558</v>
      </c>
      <c r="B3025" s="153" t="s">
        <v>58</v>
      </c>
      <c r="C3025" s="153" t="s">
        <v>58</v>
      </c>
      <c r="D3025" s="154" t="s">
        <v>408</v>
      </c>
      <c r="E3025" s="154" t="s">
        <v>104</v>
      </c>
      <c r="F3025" s="154" t="s">
        <v>352</v>
      </c>
      <c r="G3025" s="155" t="str">
        <f>VLOOKUP(Repository_table[[#This Row],[Country of Destination]],$T$11:$U$47,2,)</f>
        <v>East Asia and Pacific</v>
      </c>
      <c r="H3025" s="154" t="s">
        <v>440</v>
      </c>
      <c r="I3025" s="154" t="s">
        <v>261</v>
      </c>
      <c r="J3025" s="156">
        <v>3264056</v>
      </c>
      <c r="K3025" s="157"/>
      <c r="L3025" s="180"/>
      <c r="N3025" s="117"/>
    </row>
    <row r="3026" spans="1:14" s="17" customFormat="1" x14ac:dyDescent="0.25">
      <c r="A3026" s="152">
        <v>44559</v>
      </c>
      <c r="B3026" s="153" t="s">
        <v>58</v>
      </c>
      <c r="C3026" s="153" t="s">
        <v>58</v>
      </c>
      <c r="D3026" s="154" t="s">
        <v>408</v>
      </c>
      <c r="E3026" s="154" t="s">
        <v>104</v>
      </c>
      <c r="F3026" s="154" t="s">
        <v>120</v>
      </c>
      <c r="G3026" s="155" t="str">
        <f>VLOOKUP(Repository_table[[#This Row],[Country of Destination]],$T$11:$U$47,2,)</f>
        <v>Europe and Central Asia</v>
      </c>
      <c r="H3026" s="154" t="s">
        <v>156</v>
      </c>
      <c r="I3026" s="154" t="s">
        <v>261</v>
      </c>
      <c r="J3026" s="156">
        <v>3513438</v>
      </c>
      <c r="K3026" s="157"/>
      <c r="L3026" s="180"/>
      <c r="N3026" s="117"/>
    </row>
    <row r="3027" spans="1:14" s="32" customFormat="1" x14ac:dyDescent="0.25">
      <c r="A3027" s="152">
        <v>44560</v>
      </c>
      <c r="B3027" s="153" t="s">
        <v>377</v>
      </c>
      <c r="C3027" s="153"/>
      <c r="D3027" s="154" t="s">
        <v>688</v>
      </c>
      <c r="E3027" s="154"/>
      <c r="F3027" s="154" t="s">
        <v>189</v>
      </c>
      <c r="G3027" s="155" t="str">
        <f>VLOOKUP(Repository_table[[#This Row],[Country of Destination]],$T$11:$U$47,2,)</f>
        <v>Europe and Central Asia</v>
      </c>
      <c r="H3027" s="154" t="s">
        <v>173</v>
      </c>
      <c r="I3027" s="154" t="s">
        <v>378</v>
      </c>
      <c r="J3027" s="156">
        <v>2940200</v>
      </c>
      <c r="K3027" s="157"/>
      <c r="L3027" s="180"/>
      <c r="N3027" s="122"/>
    </row>
    <row r="3028" spans="1:14" s="17" customFormat="1" ht="25" x14ac:dyDescent="0.25">
      <c r="A3028" s="152">
        <v>44560</v>
      </c>
      <c r="B3028" s="153" t="s">
        <v>292</v>
      </c>
      <c r="C3028" s="153" t="s">
        <v>293</v>
      </c>
      <c r="D3028" s="154" t="s">
        <v>393</v>
      </c>
      <c r="E3028" s="154" t="s">
        <v>104</v>
      </c>
      <c r="F3028" s="154" t="s">
        <v>232</v>
      </c>
      <c r="G3028" s="155" t="str">
        <f>VLOOKUP(Repository_table[[#This Row],[Country of Destination]],$T$11:$U$47,2,)</f>
        <v>Europe and Central Asia</v>
      </c>
      <c r="H3028" s="154" t="s">
        <v>457</v>
      </c>
      <c r="I3028" s="154" t="s">
        <v>296</v>
      </c>
      <c r="J3028" s="156">
        <v>3708798</v>
      </c>
      <c r="K3028" s="157"/>
      <c r="L3028" s="180"/>
      <c r="N3028" s="117"/>
    </row>
    <row r="3029" spans="1:14" s="17" customFormat="1" x14ac:dyDescent="0.25">
      <c r="A3029" s="152">
        <v>44560</v>
      </c>
      <c r="B3029" s="153" t="s">
        <v>511</v>
      </c>
      <c r="C3029" s="153" t="s">
        <v>204</v>
      </c>
      <c r="D3029" s="154" t="s">
        <v>253</v>
      </c>
      <c r="E3029" s="154" t="s">
        <v>104</v>
      </c>
      <c r="F3029" s="147" t="s">
        <v>277</v>
      </c>
      <c r="G3029" s="155" t="str">
        <f>VLOOKUP(Repository_table[[#This Row],[Country of Destination]],$T$11:$U$47,2,)</f>
        <v>Europe and Central Asia</v>
      </c>
      <c r="H3029" s="154" t="s">
        <v>398</v>
      </c>
      <c r="I3029" s="154" t="s">
        <v>254</v>
      </c>
      <c r="J3029" s="156">
        <v>3468762</v>
      </c>
      <c r="K3029" s="157"/>
      <c r="L3029" s="180"/>
      <c r="N3029" s="117"/>
    </row>
    <row r="3030" spans="1:14" s="17" customFormat="1" ht="25" x14ac:dyDescent="0.25">
      <c r="A3030" s="152">
        <v>44560</v>
      </c>
      <c r="B3030" s="153" t="s">
        <v>424</v>
      </c>
      <c r="C3030" s="153" t="s">
        <v>449</v>
      </c>
      <c r="D3030" s="154" t="s">
        <v>533</v>
      </c>
      <c r="E3030" s="154" t="s">
        <v>104</v>
      </c>
      <c r="F3030" s="154" t="s">
        <v>189</v>
      </c>
      <c r="G3030" s="155" t="str">
        <f>VLOOKUP(Repository_table[[#This Row],[Country of Destination]],$T$11:$U$47,2,)</f>
        <v>Europe and Central Asia</v>
      </c>
      <c r="H3030" s="154" t="s">
        <v>459</v>
      </c>
      <c r="I3030" s="154" t="s">
        <v>421</v>
      </c>
      <c r="J3030" s="156">
        <v>3495947</v>
      </c>
      <c r="K3030" s="157"/>
      <c r="L3030" s="180"/>
      <c r="N3030" s="117"/>
    </row>
    <row r="3031" spans="1:14" s="222" customFormat="1" x14ac:dyDescent="0.25">
      <c r="A3031" s="215">
        <v>44561</v>
      </c>
      <c r="B3031" s="216" t="s">
        <v>377</v>
      </c>
      <c r="C3031" s="216" t="s">
        <v>448</v>
      </c>
      <c r="D3031" s="217" t="s">
        <v>404</v>
      </c>
      <c r="E3031" s="217" t="s">
        <v>104</v>
      </c>
      <c r="F3031" s="217" t="s">
        <v>78</v>
      </c>
      <c r="G3031" s="218" t="str">
        <f>VLOOKUP(Repository_table[[#This Row],[Country of Destination]],$T$11:$U$47,2,)</f>
        <v>East Asia and Pacific</v>
      </c>
      <c r="H3031" s="217" t="s">
        <v>364</v>
      </c>
      <c r="I3031" s="217" t="s">
        <v>378</v>
      </c>
      <c r="J3031" s="219">
        <v>3672621</v>
      </c>
      <c r="K3031" s="220"/>
      <c r="L3031" s="221"/>
      <c r="N3031" s="223"/>
    </row>
    <row r="3032" spans="1:14" s="17" customFormat="1" ht="25" x14ac:dyDescent="0.25">
      <c r="A3032" s="152">
        <v>44561</v>
      </c>
      <c r="B3032" s="153" t="s">
        <v>424</v>
      </c>
      <c r="C3032" s="153" t="s">
        <v>449</v>
      </c>
      <c r="D3032" s="154" t="s">
        <v>533</v>
      </c>
      <c r="E3032" s="154" t="s">
        <v>104</v>
      </c>
      <c r="F3032" s="154" t="s">
        <v>189</v>
      </c>
      <c r="G3032" s="155" t="str">
        <f>VLOOKUP(Repository_table[[#This Row],[Country of Destination]],$T$11:$U$47,2,)</f>
        <v>Europe and Central Asia</v>
      </c>
      <c r="H3032" s="154" t="s">
        <v>255</v>
      </c>
      <c r="I3032" s="154" t="s">
        <v>421</v>
      </c>
      <c r="J3032" s="156">
        <v>3158950</v>
      </c>
      <c r="K3032" s="157"/>
      <c r="L3032" s="180"/>
      <c r="N3032" s="117"/>
    </row>
    <row r="3033" spans="1:14" s="17" customFormat="1" x14ac:dyDescent="0.25">
      <c r="A3033" s="152">
        <v>44561</v>
      </c>
      <c r="B3033" s="153" t="s">
        <v>58</v>
      </c>
      <c r="C3033" s="153" t="s">
        <v>58</v>
      </c>
      <c r="D3033" s="154" t="s">
        <v>408</v>
      </c>
      <c r="E3033" s="154" t="s">
        <v>104</v>
      </c>
      <c r="F3033" s="154" t="s">
        <v>66</v>
      </c>
      <c r="G3033" s="155" t="str">
        <f>VLOOKUP(Repository_table[[#This Row],[Country of Destination]],$T$11:$U$47,2,)</f>
        <v>Europe and Central Asia</v>
      </c>
      <c r="H3033" s="154" t="s">
        <v>123</v>
      </c>
      <c r="I3033" s="154" t="s">
        <v>261</v>
      </c>
      <c r="J3033" s="156">
        <v>2895057</v>
      </c>
      <c r="K3033" s="157"/>
      <c r="L3033" s="180"/>
      <c r="N3033" s="117"/>
    </row>
    <row r="3034" spans="1:14" s="17" customFormat="1" x14ac:dyDescent="0.25">
      <c r="A3034" s="152">
        <v>44561</v>
      </c>
      <c r="B3034" s="153" t="s">
        <v>58</v>
      </c>
      <c r="C3034" s="153" t="s">
        <v>58</v>
      </c>
      <c r="D3034" s="154" t="s">
        <v>408</v>
      </c>
      <c r="E3034" s="154" t="s">
        <v>104</v>
      </c>
      <c r="F3034" s="154" t="s">
        <v>120</v>
      </c>
      <c r="G3034" s="155" t="str">
        <f>VLOOKUP(Repository_table[[#This Row],[Country of Destination]],$T$11:$U$47,2,)</f>
        <v>Europe and Central Asia</v>
      </c>
      <c r="H3034" s="154" t="s">
        <v>356</v>
      </c>
      <c r="I3034" s="154" t="s">
        <v>261</v>
      </c>
      <c r="J3034" s="156">
        <v>3284472</v>
      </c>
      <c r="K3034" s="157"/>
      <c r="L3034" s="180"/>
      <c r="N3034" s="117"/>
    </row>
    <row r="3035" spans="1:14" s="17" customFormat="1" x14ac:dyDescent="0.25">
      <c r="A3035" s="152">
        <v>44561</v>
      </c>
      <c r="B3035" s="153" t="s">
        <v>453</v>
      </c>
      <c r="C3035" s="153" t="s">
        <v>86</v>
      </c>
      <c r="D3035" s="154" t="s">
        <v>516</v>
      </c>
      <c r="E3035" s="154" t="s">
        <v>104</v>
      </c>
      <c r="F3035" s="154" t="s">
        <v>196</v>
      </c>
      <c r="G3035" s="155" t="str">
        <f>VLOOKUP(Repository_table[[#This Row],[Country of Destination]],$T$11:$U$47,2,)</f>
        <v>Europe and Central Asia</v>
      </c>
      <c r="H3035" s="154" t="s">
        <v>93</v>
      </c>
      <c r="I3035" s="154" t="s">
        <v>297</v>
      </c>
      <c r="J3035" s="156">
        <v>3728761</v>
      </c>
      <c r="K3035" s="157"/>
      <c r="L3035" s="180"/>
      <c r="N3035" s="117"/>
    </row>
    <row r="3036" spans="1:14" s="17" customFormat="1" ht="25" x14ac:dyDescent="0.25">
      <c r="A3036" s="152">
        <v>44562</v>
      </c>
      <c r="B3036" s="153" t="s">
        <v>292</v>
      </c>
      <c r="C3036" s="153" t="s">
        <v>293</v>
      </c>
      <c r="D3036" s="154" t="s">
        <v>393</v>
      </c>
      <c r="E3036" s="154" t="s">
        <v>104</v>
      </c>
      <c r="F3036" s="154" t="s">
        <v>232</v>
      </c>
      <c r="G3036" s="155" t="str">
        <f>VLOOKUP(Repository_table[[#This Row],[Country of Destination]],$T$11:$U$47,2,)</f>
        <v>Europe and Central Asia</v>
      </c>
      <c r="H3036" s="154" t="s">
        <v>416</v>
      </c>
      <c r="I3036" s="154" t="s">
        <v>296</v>
      </c>
      <c r="J3036" s="156">
        <v>3805904</v>
      </c>
      <c r="K3036" s="157"/>
      <c r="L3036" s="187"/>
      <c r="N3036" s="117"/>
    </row>
    <row r="3037" spans="1:14" s="17" customFormat="1" ht="25" x14ac:dyDescent="0.25">
      <c r="A3037" s="152">
        <v>44562</v>
      </c>
      <c r="B3037" s="153" t="s">
        <v>424</v>
      </c>
      <c r="C3037" s="153" t="s">
        <v>449</v>
      </c>
      <c r="D3037" s="154" t="s">
        <v>533</v>
      </c>
      <c r="E3037" s="154" t="s">
        <v>104</v>
      </c>
      <c r="F3037" s="154" t="s">
        <v>196</v>
      </c>
      <c r="G3037" s="155" t="str">
        <f>VLOOKUP(Repository_table[[#This Row],[Country of Destination]],$T$11:$U$47,2,)</f>
        <v>Europe and Central Asia</v>
      </c>
      <c r="H3037" s="154" t="s">
        <v>392</v>
      </c>
      <c r="I3037" s="154" t="s">
        <v>421</v>
      </c>
      <c r="J3037" s="156">
        <v>3713634</v>
      </c>
      <c r="K3037" s="157"/>
      <c r="L3037" s="187"/>
      <c r="N3037" s="117"/>
    </row>
    <row r="3038" spans="1:14" s="17" customFormat="1" x14ac:dyDescent="0.25">
      <c r="A3038" s="152">
        <v>44562</v>
      </c>
      <c r="B3038" s="153" t="s">
        <v>58</v>
      </c>
      <c r="C3038" s="153" t="s">
        <v>58</v>
      </c>
      <c r="D3038" s="154" t="s">
        <v>243</v>
      </c>
      <c r="E3038" s="154" t="s">
        <v>104</v>
      </c>
      <c r="F3038" s="154" t="s">
        <v>232</v>
      </c>
      <c r="G3038" s="155" t="str">
        <f>VLOOKUP(Repository_table[[#This Row],[Country of Destination]],$T$11:$U$47,2,)</f>
        <v>Europe and Central Asia</v>
      </c>
      <c r="H3038" s="154" t="s">
        <v>337</v>
      </c>
      <c r="I3038" s="154" t="s">
        <v>261</v>
      </c>
      <c r="J3038" s="156">
        <v>3600256</v>
      </c>
      <c r="K3038" s="157"/>
      <c r="L3038" s="187"/>
      <c r="N3038" s="117"/>
    </row>
    <row r="3039" spans="1:14" s="17" customFormat="1" ht="25" x14ac:dyDescent="0.25">
      <c r="A3039" s="152">
        <v>44563</v>
      </c>
      <c r="B3039" s="153" t="s">
        <v>292</v>
      </c>
      <c r="C3039" s="153" t="s">
        <v>293</v>
      </c>
      <c r="D3039" s="154" t="s">
        <v>393</v>
      </c>
      <c r="E3039" s="154" t="s">
        <v>104</v>
      </c>
      <c r="F3039" s="154" t="s">
        <v>120</v>
      </c>
      <c r="G3039" s="155" t="str">
        <f>VLOOKUP(Repository_table[[#This Row],[Country of Destination]],$T$11:$U$47,2,)</f>
        <v>Europe and Central Asia</v>
      </c>
      <c r="H3039" s="154" t="s">
        <v>503</v>
      </c>
      <c r="I3039" s="154" t="s">
        <v>296</v>
      </c>
      <c r="J3039" s="156">
        <v>3315361</v>
      </c>
      <c r="K3039" s="157"/>
      <c r="L3039" s="187"/>
      <c r="N3039" s="117"/>
    </row>
    <row r="3040" spans="1:14" s="17" customFormat="1" x14ac:dyDescent="0.25">
      <c r="A3040" s="152">
        <v>44564</v>
      </c>
      <c r="B3040" s="153" t="s">
        <v>377</v>
      </c>
      <c r="C3040" s="153" t="s">
        <v>447</v>
      </c>
      <c r="D3040" s="154" t="s">
        <v>404</v>
      </c>
      <c r="E3040" s="154" t="s">
        <v>104</v>
      </c>
      <c r="F3040" s="154" t="s">
        <v>78</v>
      </c>
      <c r="G3040" s="155" t="str">
        <f>VLOOKUP(Repository_table[[#This Row],[Country of Destination]],$T$11:$U$47,2,)</f>
        <v>East Asia and Pacific</v>
      </c>
      <c r="H3040" s="154" t="s">
        <v>405</v>
      </c>
      <c r="I3040" s="154" t="s">
        <v>378</v>
      </c>
      <c r="J3040" s="156">
        <v>3498646</v>
      </c>
      <c r="K3040" s="157"/>
      <c r="L3040" s="187"/>
      <c r="N3040" s="117"/>
    </row>
    <row r="3041" spans="1:14" s="17" customFormat="1" ht="25" x14ac:dyDescent="0.25">
      <c r="A3041" s="152">
        <v>44564</v>
      </c>
      <c r="B3041" s="153" t="s">
        <v>292</v>
      </c>
      <c r="C3041" s="153" t="s">
        <v>293</v>
      </c>
      <c r="D3041" s="154" t="s">
        <v>393</v>
      </c>
      <c r="E3041" s="154" t="s">
        <v>104</v>
      </c>
      <c r="F3041" s="154" t="s">
        <v>189</v>
      </c>
      <c r="G3041" s="155" t="str">
        <f>VLOOKUP(Repository_table[[#This Row],[Country of Destination]],$T$11:$U$47,2,)</f>
        <v>Europe and Central Asia</v>
      </c>
      <c r="H3041" s="154" t="s">
        <v>206</v>
      </c>
      <c r="I3041" s="154" t="s">
        <v>296</v>
      </c>
      <c r="J3041" s="156">
        <v>3771395</v>
      </c>
      <c r="K3041" s="157"/>
      <c r="L3041" s="187"/>
      <c r="N3041" s="117"/>
    </row>
    <row r="3042" spans="1:14" s="17" customFormat="1" x14ac:dyDescent="0.25">
      <c r="A3042" s="152">
        <v>44564</v>
      </c>
      <c r="B3042" s="153" t="s">
        <v>58</v>
      </c>
      <c r="C3042" s="153" t="s">
        <v>58</v>
      </c>
      <c r="D3042" s="154" t="s">
        <v>242</v>
      </c>
      <c r="E3042" s="154" t="s">
        <v>104</v>
      </c>
      <c r="F3042" s="154" t="s">
        <v>109</v>
      </c>
      <c r="G3042" s="155" t="str">
        <f>VLOOKUP(Repository_table[[#This Row],[Country of Destination]],$T$11:$U$47,2,)</f>
        <v>East Asia and Pacific</v>
      </c>
      <c r="H3042" s="154" t="s">
        <v>617</v>
      </c>
      <c r="I3042" s="154" t="s">
        <v>261</v>
      </c>
      <c r="J3042" s="156">
        <v>3683046</v>
      </c>
      <c r="K3042" s="157"/>
      <c r="L3042" s="187"/>
      <c r="N3042" s="117"/>
    </row>
    <row r="3043" spans="1:14" s="17" customFormat="1" x14ac:dyDescent="0.25">
      <c r="A3043" s="152">
        <v>44564</v>
      </c>
      <c r="B3043" s="153" t="s">
        <v>58</v>
      </c>
      <c r="C3043" s="153" t="s">
        <v>58</v>
      </c>
      <c r="D3043" s="154" t="s">
        <v>243</v>
      </c>
      <c r="E3043" s="154" t="s">
        <v>104</v>
      </c>
      <c r="F3043" s="154" t="s">
        <v>232</v>
      </c>
      <c r="G3043" s="155" t="str">
        <f>VLOOKUP(Repository_table[[#This Row],[Country of Destination]],$T$11:$U$47,2,)</f>
        <v>Europe and Central Asia</v>
      </c>
      <c r="H3043" s="154" t="s">
        <v>472</v>
      </c>
      <c r="I3043" s="154" t="s">
        <v>261</v>
      </c>
      <c r="J3043" s="156">
        <v>3404650</v>
      </c>
      <c r="K3043" s="157"/>
      <c r="L3043" s="187"/>
      <c r="N3043" s="117"/>
    </row>
    <row r="3044" spans="1:14" s="17" customFormat="1" x14ac:dyDescent="0.25">
      <c r="A3044" s="152">
        <v>44565</v>
      </c>
      <c r="B3044" s="153" t="s">
        <v>377</v>
      </c>
      <c r="C3044" s="153" t="s">
        <v>448</v>
      </c>
      <c r="D3044" s="154" t="s">
        <v>404</v>
      </c>
      <c r="E3044" s="154" t="s">
        <v>104</v>
      </c>
      <c r="F3044" s="154" t="s">
        <v>232</v>
      </c>
      <c r="G3044" s="155" t="str">
        <f>VLOOKUP(Repository_table[[#This Row],[Country of Destination]],$T$11:$U$47,2,)</f>
        <v>Europe and Central Asia</v>
      </c>
      <c r="H3044" s="154" t="s">
        <v>621</v>
      </c>
      <c r="I3044" s="154" t="s">
        <v>378</v>
      </c>
      <c r="J3044" s="156">
        <v>3640143</v>
      </c>
      <c r="K3044" s="157"/>
      <c r="L3044" s="187"/>
      <c r="N3044" s="117"/>
    </row>
    <row r="3045" spans="1:14" s="17" customFormat="1" x14ac:dyDescent="0.25">
      <c r="A3045" s="152">
        <v>44565</v>
      </c>
      <c r="B3045" s="153" t="s">
        <v>511</v>
      </c>
      <c r="C3045" s="153" t="s">
        <v>203</v>
      </c>
      <c r="D3045" s="154" t="s">
        <v>253</v>
      </c>
      <c r="E3045" s="154" t="s">
        <v>104</v>
      </c>
      <c r="F3045" s="154" t="s">
        <v>189</v>
      </c>
      <c r="G3045" s="155" t="str">
        <f>VLOOKUP(Repository_table[[#This Row],[Country of Destination]],$T$11:$U$47,2,)</f>
        <v>Europe and Central Asia</v>
      </c>
      <c r="H3045" s="154" t="s">
        <v>549</v>
      </c>
      <c r="I3045" s="154" t="s">
        <v>254</v>
      </c>
      <c r="J3045" s="156">
        <v>3816381</v>
      </c>
      <c r="K3045" s="157"/>
      <c r="L3045" s="187"/>
      <c r="N3045" s="117"/>
    </row>
    <row r="3046" spans="1:14" s="17" customFormat="1" ht="25" x14ac:dyDescent="0.25">
      <c r="A3046" s="152">
        <v>44565</v>
      </c>
      <c r="B3046" s="153" t="s">
        <v>424</v>
      </c>
      <c r="C3046" s="153" t="s">
        <v>449</v>
      </c>
      <c r="D3046" s="154" t="s">
        <v>533</v>
      </c>
      <c r="E3046" s="154" t="s">
        <v>104</v>
      </c>
      <c r="F3046" s="154" t="s">
        <v>523</v>
      </c>
      <c r="G3046" s="155" t="str">
        <f>VLOOKUP(Repository_table[[#This Row],[Country of Destination]],$T$11:$U$47,2,)</f>
        <v>Europe and Central Asia</v>
      </c>
      <c r="H3046" s="154" t="s">
        <v>375</v>
      </c>
      <c r="I3046" s="154" t="s">
        <v>421</v>
      </c>
      <c r="J3046" s="156">
        <v>2941245</v>
      </c>
      <c r="K3046" s="157"/>
      <c r="L3046" s="187" t="s">
        <v>57</v>
      </c>
      <c r="N3046" s="117"/>
    </row>
    <row r="3047" spans="1:14" s="17" customFormat="1" ht="25" x14ac:dyDescent="0.25">
      <c r="A3047" s="152">
        <v>44565</v>
      </c>
      <c r="B3047" s="153" t="s">
        <v>424</v>
      </c>
      <c r="C3047" s="153" t="s">
        <v>449</v>
      </c>
      <c r="D3047" s="154" t="s">
        <v>533</v>
      </c>
      <c r="E3047" s="154" t="s">
        <v>104</v>
      </c>
      <c r="F3047" s="154" t="s">
        <v>294</v>
      </c>
      <c r="G3047" s="155" t="str">
        <f>VLOOKUP(Repository_table[[#This Row],[Country of Destination]],$T$11:$U$47,2,)</f>
        <v>Europe and Central Asia</v>
      </c>
      <c r="H3047" s="154" t="s">
        <v>375</v>
      </c>
      <c r="I3047" s="154" t="s">
        <v>421</v>
      </c>
      <c r="J3047" s="156">
        <v>760435</v>
      </c>
      <c r="K3047" s="157"/>
      <c r="L3047" s="187" t="s">
        <v>57</v>
      </c>
      <c r="N3047" s="117"/>
    </row>
    <row r="3048" spans="1:14" s="17" customFormat="1" x14ac:dyDescent="0.25">
      <c r="A3048" s="152">
        <v>44565</v>
      </c>
      <c r="B3048" s="153" t="s">
        <v>58</v>
      </c>
      <c r="C3048" s="153" t="s">
        <v>58</v>
      </c>
      <c r="D3048" s="154" t="s">
        <v>243</v>
      </c>
      <c r="E3048" s="154" t="s">
        <v>104</v>
      </c>
      <c r="F3048" s="154" t="s">
        <v>232</v>
      </c>
      <c r="G3048" s="155" t="str">
        <f>VLOOKUP(Repository_table[[#This Row],[Country of Destination]],$T$11:$U$47,2,)</f>
        <v>Europe and Central Asia</v>
      </c>
      <c r="H3048" s="154" t="s">
        <v>612</v>
      </c>
      <c r="I3048" s="154" t="s">
        <v>261</v>
      </c>
      <c r="J3048" s="156">
        <v>3594297</v>
      </c>
      <c r="K3048" s="157"/>
      <c r="L3048" s="187"/>
      <c r="N3048" s="117"/>
    </row>
    <row r="3049" spans="1:14" s="17" customFormat="1" ht="25" x14ac:dyDescent="0.25">
      <c r="A3049" s="152">
        <v>44566</v>
      </c>
      <c r="B3049" s="153" t="s">
        <v>292</v>
      </c>
      <c r="C3049" s="153" t="s">
        <v>293</v>
      </c>
      <c r="D3049" s="154" t="s">
        <v>620</v>
      </c>
      <c r="E3049" s="154" t="s">
        <v>104</v>
      </c>
      <c r="F3049" s="154" t="s">
        <v>177</v>
      </c>
      <c r="G3049" s="155" t="str">
        <f>VLOOKUP(Repository_table[[#This Row],[Country of Destination]],$T$11:$U$47,2,)</f>
        <v>Latin America and the Caribbean</v>
      </c>
      <c r="H3049" s="154" t="s">
        <v>441</v>
      </c>
      <c r="I3049" s="154" t="s">
        <v>296</v>
      </c>
      <c r="J3049" s="156">
        <v>3294865</v>
      </c>
      <c r="K3049" s="157"/>
      <c r="L3049" s="187"/>
      <c r="N3049" s="117"/>
    </row>
    <row r="3050" spans="1:14" s="17" customFormat="1" ht="25" x14ac:dyDescent="0.25">
      <c r="A3050" s="152">
        <v>44566</v>
      </c>
      <c r="B3050" s="153" t="s">
        <v>424</v>
      </c>
      <c r="C3050" s="153" t="s">
        <v>449</v>
      </c>
      <c r="D3050" s="154" t="s">
        <v>533</v>
      </c>
      <c r="E3050" s="154" t="s">
        <v>104</v>
      </c>
      <c r="F3050" s="154" t="s">
        <v>120</v>
      </c>
      <c r="G3050" s="155" t="str">
        <f>VLOOKUP(Repository_table[[#This Row],[Country of Destination]],$T$11:$U$47,2,)</f>
        <v>Europe and Central Asia</v>
      </c>
      <c r="H3050" s="154" t="s">
        <v>165</v>
      </c>
      <c r="I3050" s="154" t="s">
        <v>421</v>
      </c>
      <c r="J3050" s="156">
        <v>3509366</v>
      </c>
      <c r="K3050" s="157"/>
      <c r="L3050" s="187"/>
      <c r="N3050" s="117"/>
    </row>
    <row r="3051" spans="1:14" s="17" customFormat="1" x14ac:dyDescent="0.25">
      <c r="A3051" s="152">
        <v>44566</v>
      </c>
      <c r="B3051" s="153" t="s">
        <v>58</v>
      </c>
      <c r="C3051" s="153" t="s">
        <v>58</v>
      </c>
      <c r="D3051" s="154" t="s">
        <v>243</v>
      </c>
      <c r="E3051" s="154" t="s">
        <v>186</v>
      </c>
      <c r="F3051" s="154" t="s">
        <v>357</v>
      </c>
      <c r="G3051" s="155" t="str">
        <f>VLOOKUP(Repository_table[[#This Row],[Country of Destination]],$T$11:$U$47,2,)</f>
        <v>Europe and Central Asia</v>
      </c>
      <c r="H3051" s="154" t="s">
        <v>306</v>
      </c>
      <c r="I3051" s="154" t="s">
        <v>261</v>
      </c>
      <c r="J3051" s="156">
        <v>3105612</v>
      </c>
      <c r="K3051" s="157"/>
      <c r="L3051" s="187"/>
      <c r="N3051" s="117"/>
    </row>
    <row r="3052" spans="1:14" s="17" customFormat="1" x14ac:dyDescent="0.25">
      <c r="A3052" s="152">
        <v>44567</v>
      </c>
      <c r="B3052" s="153" t="s">
        <v>377</v>
      </c>
      <c r="C3052" s="153" t="s">
        <v>447</v>
      </c>
      <c r="D3052" s="154" t="s">
        <v>404</v>
      </c>
      <c r="E3052" s="154" t="s">
        <v>104</v>
      </c>
      <c r="F3052" s="154" t="s">
        <v>189</v>
      </c>
      <c r="G3052" s="155" t="str">
        <f>VLOOKUP(Repository_table[[#This Row],[Country of Destination]],$T$11:$U$47,2,)</f>
        <v>Europe and Central Asia</v>
      </c>
      <c r="H3052" s="154" t="s">
        <v>284</v>
      </c>
      <c r="I3052" s="154" t="s">
        <v>378</v>
      </c>
      <c r="J3052" s="156">
        <v>3368041</v>
      </c>
      <c r="K3052" s="157"/>
      <c r="L3052" s="187"/>
      <c r="N3052" s="117"/>
    </row>
    <row r="3053" spans="1:14" s="17" customFormat="1" x14ac:dyDescent="0.25">
      <c r="A3053" s="152">
        <v>44567</v>
      </c>
      <c r="B3053" s="153" t="s">
        <v>511</v>
      </c>
      <c r="C3053" s="153" t="s">
        <v>204</v>
      </c>
      <c r="D3053" s="154" t="s">
        <v>253</v>
      </c>
      <c r="E3053" s="154" t="s">
        <v>104</v>
      </c>
      <c r="F3053" s="154" t="s">
        <v>120</v>
      </c>
      <c r="G3053" s="155" t="str">
        <f>VLOOKUP(Repository_table[[#This Row],[Country of Destination]],$T$11:$U$47,2,)</f>
        <v>Europe and Central Asia</v>
      </c>
      <c r="H3053" s="154" t="s">
        <v>438</v>
      </c>
      <c r="I3053" s="154" t="s">
        <v>254</v>
      </c>
      <c r="J3053" s="156">
        <v>3642526</v>
      </c>
      <c r="K3053" s="157"/>
      <c r="L3053" s="187"/>
      <c r="N3053" s="117"/>
    </row>
    <row r="3054" spans="1:14" s="17" customFormat="1" x14ac:dyDescent="0.25">
      <c r="A3054" s="152">
        <v>44567</v>
      </c>
      <c r="B3054" s="153" t="s">
        <v>58</v>
      </c>
      <c r="C3054" s="153" t="s">
        <v>58</v>
      </c>
      <c r="D3054" s="154" t="s">
        <v>243</v>
      </c>
      <c r="E3054" s="154" t="s">
        <v>104</v>
      </c>
      <c r="F3054" s="154" t="s">
        <v>189</v>
      </c>
      <c r="G3054" s="155" t="str">
        <f>VLOOKUP(Repository_table[[#This Row],[Country of Destination]],$T$11:$U$47,2,)</f>
        <v>Europe and Central Asia</v>
      </c>
      <c r="H3054" s="154" t="s">
        <v>409</v>
      </c>
      <c r="I3054" s="154" t="s">
        <v>261</v>
      </c>
      <c r="J3054" s="156">
        <v>3619725</v>
      </c>
      <c r="K3054" s="157"/>
      <c r="L3054" s="187"/>
      <c r="N3054" s="117"/>
    </row>
    <row r="3055" spans="1:14" s="17" customFormat="1" ht="25" x14ac:dyDescent="0.25">
      <c r="A3055" s="152">
        <v>44568</v>
      </c>
      <c r="B3055" s="153" t="s">
        <v>292</v>
      </c>
      <c r="C3055" s="153" t="s">
        <v>293</v>
      </c>
      <c r="D3055" s="154" t="s">
        <v>393</v>
      </c>
      <c r="E3055" s="154" t="s">
        <v>104</v>
      </c>
      <c r="F3055" s="154" t="s">
        <v>78</v>
      </c>
      <c r="G3055" s="155" t="str">
        <f>VLOOKUP(Repository_table[[#This Row],[Country of Destination]],$T$11:$U$47,2,)</f>
        <v>East Asia and Pacific</v>
      </c>
      <c r="H3055" s="154" t="s">
        <v>327</v>
      </c>
      <c r="I3055" s="154" t="s">
        <v>296</v>
      </c>
      <c r="J3055" s="156">
        <v>3714907</v>
      </c>
      <c r="K3055" s="157"/>
      <c r="L3055" s="187"/>
      <c r="N3055" s="117"/>
    </row>
    <row r="3056" spans="1:14" s="17" customFormat="1" ht="25" x14ac:dyDescent="0.25">
      <c r="A3056" s="152">
        <v>44568</v>
      </c>
      <c r="B3056" s="153" t="s">
        <v>424</v>
      </c>
      <c r="C3056" s="153" t="s">
        <v>449</v>
      </c>
      <c r="D3056" s="154" t="s">
        <v>533</v>
      </c>
      <c r="E3056" s="154" t="s">
        <v>104</v>
      </c>
      <c r="F3056" s="154" t="s">
        <v>189</v>
      </c>
      <c r="G3056" s="155" t="str">
        <f>VLOOKUP(Repository_table[[#This Row],[Country of Destination]],$T$11:$U$47,2,)</f>
        <v>Europe and Central Asia</v>
      </c>
      <c r="H3056" s="154" t="s">
        <v>623</v>
      </c>
      <c r="I3056" s="154" t="s">
        <v>421</v>
      </c>
      <c r="J3056" s="156">
        <v>3710807</v>
      </c>
      <c r="K3056" s="157"/>
      <c r="L3056" s="187"/>
      <c r="N3056" s="117"/>
    </row>
    <row r="3057" spans="1:14" s="17" customFormat="1" x14ac:dyDescent="0.25">
      <c r="A3057" s="152">
        <v>44568</v>
      </c>
      <c r="B3057" s="153" t="s">
        <v>58</v>
      </c>
      <c r="C3057" s="153" t="s">
        <v>58</v>
      </c>
      <c r="D3057" s="154" t="s">
        <v>242</v>
      </c>
      <c r="E3057" s="154" t="s">
        <v>104</v>
      </c>
      <c r="F3057" s="154" t="s">
        <v>109</v>
      </c>
      <c r="G3057" s="155" t="str">
        <f>VLOOKUP(Repository_table[[#This Row],[Country of Destination]],$T$11:$U$47,2,)</f>
        <v>East Asia and Pacific</v>
      </c>
      <c r="H3057" s="154" t="s">
        <v>286</v>
      </c>
      <c r="I3057" s="154" t="s">
        <v>261</v>
      </c>
      <c r="J3057" s="156">
        <v>3230587</v>
      </c>
      <c r="K3057" s="157"/>
      <c r="L3057" s="187"/>
      <c r="N3057" s="117"/>
    </row>
    <row r="3058" spans="1:14" s="17" customFormat="1" x14ac:dyDescent="0.25">
      <c r="A3058" s="152">
        <v>44568</v>
      </c>
      <c r="B3058" s="153" t="s">
        <v>58</v>
      </c>
      <c r="C3058" s="153" t="s">
        <v>58</v>
      </c>
      <c r="D3058" s="154" t="s">
        <v>243</v>
      </c>
      <c r="E3058" s="154" t="s">
        <v>104</v>
      </c>
      <c r="F3058" s="154" t="s">
        <v>120</v>
      </c>
      <c r="G3058" s="155" t="str">
        <f>VLOOKUP(Repository_table[[#This Row],[Country of Destination]],$T$11:$U$47,2,)</f>
        <v>Europe and Central Asia</v>
      </c>
      <c r="H3058" s="154" t="s">
        <v>508</v>
      </c>
      <c r="I3058" s="154" t="s">
        <v>261</v>
      </c>
      <c r="J3058" s="156">
        <v>3713113</v>
      </c>
      <c r="K3058" s="157"/>
      <c r="L3058" s="187"/>
      <c r="N3058" s="117"/>
    </row>
    <row r="3059" spans="1:14" s="17" customFormat="1" x14ac:dyDescent="0.25">
      <c r="A3059" s="152">
        <v>44568</v>
      </c>
      <c r="B3059" s="153" t="s">
        <v>453</v>
      </c>
      <c r="C3059" s="153" t="s">
        <v>86</v>
      </c>
      <c r="D3059" s="154" t="s">
        <v>515</v>
      </c>
      <c r="E3059" s="154" t="s">
        <v>104</v>
      </c>
      <c r="F3059" s="154" t="s">
        <v>193</v>
      </c>
      <c r="G3059" s="155" t="str">
        <f>VLOOKUP(Repository_table[[#This Row],[Country of Destination]],$T$11:$U$47,2,)</f>
        <v>Latin America and the Caribbean</v>
      </c>
      <c r="H3059" s="154" t="s">
        <v>133</v>
      </c>
      <c r="I3059" s="154" t="s">
        <v>297</v>
      </c>
      <c r="J3059" s="156">
        <v>485631</v>
      </c>
      <c r="K3059" s="157"/>
      <c r="L3059" s="187"/>
      <c r="N3059" s="117"/>
    </row>
    <row r="3060" spans="1:14" s="17" customFormat="1" x14ac:dyDescent="0.25">
      <c r="A3060" s="152">
        <v>44569</v>
      </c>
      <c r="B3060" s="153" t="s">
        <v>377</v>
      </c>
      <c r="C3060" s="153" t="s">
        <v>447</v>
      </c>
      <c r="D3060" s="154" t="s">
        <v>404</v>
      </c>
      <c r="E3060" s="154" t="s">
        <v>104</v>
      </c>
      <c r="F3060" s="154" t="s">
        <v>105</v>
      </c>
      <c r="G3060" s="155" t="str">
        <f>VLOOKUP(Repository_table[[#This Row],[Country of Destination]],$T$11:$U$47,2,)</f>
        <v>Europe and Central Asia</v>
      </c>
      <c r="H3060" s="154" t="s">
        <v>604</v>
      </c>
      <c r="I3060" s="154" t="s">
        <v>378</v>
      </c>
      <c r="J3060" s="156">
        <v>3672580</v>
      </c>
      <c r="K3060" s="157"/>
      <c r="L3060" s="187"/>
      <c r="N3060" s="117"/>
    </row>
    <row r="3061" spans="1:14" s="17" customFormat="1" ht="25" x14ac:dyDescent="0.25">
      <c r="A3061" s="152">
        <v>44569</v>
      </c>
      <c r="B3061" s="153" t="s">
        <v>424</v>
      </c>
      <c r="C3061" s="153" t="s">
        <v>449</v>
      </c>
      <c r="D3061" s="154" t="s">
        <v>533</v>
      </c>
      <c r="E3061" s="154" t="s">
        <v>104</v>
      </c>
      <c r="F3061" s="154" t="s">
        <v>105</v>
      </c>
      <c r="G3061" s="155" t="str">
        <f>VLOOKUP(Repository_table[[#This Row],[Country of Destination]],$T$11:$U$47,2,)</f>
        <v>Europe and Central Asia</v>
      </c>
      <c r="H3061" s="154" t="s">
        <v>365</v>
      </c>
      <c r="I3061" s="154" t="s">
        <v>421</v>
      </c>
      <c r="J3061" s="156">
        <v>3509146</v>
      </c>
      <c r="K3061" s="157"/>
      <c r="L3061" s="187"/>
      <c r="N3061" s="117"/>
    </row>
    <row r="3062" spans="1:14" s="17" customFormat="1" x14ac:dyDescent="0.25">
      <c r="A3062" s="152">
        <v>44569</v>
      </c>
      <c r="B3062" s="153" t="s">
        <v>58</v>
      </c>
      <c r="C3062" s="153" t="s">
        <v>58</v>
      </c>
      <c r="D3062" s="154" t="s">
        <v>243</v>
      </c>
      <c r="E3062" s="154" t="s">
        <v>104</v>
      </c>
      <c r="F3062" s="154" t="s">
        <v>169</v>
      </c>
      <c r="G3062" s="155" t="str">
        <f>VLOOKUP(Repository_table[[#This Row],[Country of Destination]],$T$11:$U$47,2,)</f>
        <v>Latin America and the Caribbean</v>
      </c>
      <c r="H3062" s="154" t="s">
        <v>161</v>
      </c>
      <c r="I3062" s="154" t="s">
        <v>261</v>
      </c>
      <c r="J3062" s="156">
        <v>3285232</v>
      </c>
      <c r="K3062" s="157"/>
      <c r="L3062" s="187"/>
      <c r="N3062" s="117"/>
    </row>
    <row r="3063" spans="1:14" s="17" customFormat="1" ht="25" x14ac:dyDescent="0.25">
      <c r="A3063" s="152">
        <v>44570</v>
      </c>
      <c r="B3063" s="153" t="s">
        <v>292</v>
      </c>
      <c r="C3063" s="153" t="s">
        <v>293</v>
      </c>
      <c r="D3063" s="154" t="s">
        <v>620</v>
      </c>
      <c r="E3063" s="154" t="s">
        <v>104</v>
      </c>
      <c r="F3063" s="154" t="s">
        <v>109</v>
      </c>
      <c r="G3063" s="155" t="str">
        <f>VLOOKUP(Repository_table[[#This Row],[Country of Destination]],$T$11:$U$47,2,)</f>
        <v>East Asia and Pacific</v>
      </c>
      <c r="H3063" s="154" t="s">
        <v>433</v>
      </c>
      <c r="I3063" s="154" t="s">
        <v>296</v>
      </c>
      <c r="J3063" s="156">
        <v>3755434</v>
      </c>
      <c r="K3063" s="157"/>
      <c r="L3063" s="187"/>
      <c r="N3063" s="117"/>
    </row>
    <row r="3064" spans="1:14" s="17" customFormat="1" x14ac:dyDescent="0.25">
      <c r="A3064" s="152">
        <v>44570</v>
      </c>
      <c r="B3064" s="153" t="s">
        <v>58</v>
      </c>
      <c r="C3064" s="153" t="s">
        <v>58</v>
      </c>
      <c r="D3064" s="154" t="s">
        <v>243</v>
      </c>
      <c r="E3064" s="154" t="s">
        <v>104</v>
      </c>
      <c r="F3064" s="154" t="s">
        <v>232</v>
      </c>
      <c r="G3064" s="155" t="str">
        <f>VLOOKUP(Repository_table[[#This Row],[Country of Destination]],$T$11:$U$47,2,)</f>
        <v>Europe and Central Asia</v>
      </c>
      <c r="H3064" s="154" t="s">
        <v>574</v>
      </c>
      <c r="I3064" s="154" t="s">
        <v>261</v>
      </c>
      <c r="J3064" s="156">
        <v>3694119</v>
      </c>
      <c r="K3064" s="157"/>
      <c r="L3064" s="187"/>
      <c r="N3064" s="117"/>
    </row>
    <row r="3065" spans="1:14" s="17" customFormat="1" x14ac:dyDescent="0.25">
      <c r="A3065" s="152">
        <v>44570</v>
      </c>
      <c r="B3065" s="153" t="s">
        <v>58</v>
      </c>
      <c r="C3065" s="153" t="s">
        <v>58</v>
      </c>
      <c r="D3065" s="154" t="s">
        <v>243</v>
      </c>
      <c r="E3065" s="154" t="s">
        <v>104</v>
      </c>
      <c r="F3065" s="154" t="s">
        <v>357</v>
      </c>
      <c r="G3065" s="155" t="str">
        <f>VLOOKUP(Repository_table[[#This Row],[Country of Destination]],$T$11:$U$47,2,)</f>
        <v>Europe and Central Asia</v>
      </c>
      <c r="H3065" s="154" t="s">
        <v>251</v>
      </c>
      <c r="I3065" s="154" t="s">
        <v>261</v>
      </c>
      <c r="J3065" s="156">
        <v>3628167</v>
      </c>
      <c r="K3065" s="157"/>
      <c r="L3065" s="187"/>
      <c r="N3065" s="117"/>
    </row>
    <row r="3066" spans="1:14" s="17" customFormat="1" x14ac:dyDescent="0.25">
      <c r="A3066" s="152">
        <v>44571</v>
      </c>
      <c r="B3066" s="153" t="s">
        <v>377</v>
      </c>
      <c r="C3066" s="153" t="s">
        <v>448</v>
      </c>
      <c r="D3066" s="154" t="s">
        <v>466</v>
      </c>
      <c r="E3066" s="154" t="s">
        <v>104</v>
      </c>
      <c r="F3066" s="154" t="s">
        <v>177</v>
      </c>
      <c r="G3066" s="155" t="str">
        <f>VLOOKUP(Repository_table[[#This Row],[Country of Destination]],$T$11:$U$47,2,)</f>
        <v>Latin America and the Caribbean</v>
      </c>
      <c r="H3066" s="154" t="s">
        <v>522</v>
      </c>
      <c r="I3066" s="154" t="s">
        <v>378</v>
      </c>
      <c r="J3066" s="156">
        <v>1483149</v>
      </c>
      <c r="K3066" s="157"/>
      <c r="L3066" s="187" t="s">
        <v>57</v>
      </c>
      <c r="N3066" s="117"/>
    </row>
    <row r="3067" spans="1:14" s="17" customFormat="1" x14ac:dyDescent="0.25">
      <c r="A3067" s="152">
        <v>44571</v>
      </c>
      <c r="B3067" s="153" t="s">
        <v>377</v>
      </c>
      <c r="C3067" s="153" t="s">
        <v>448</v>
      </c>
      <c r="D3067" s="154" t="s">
        <v>466</v>
      </c>
      <c r="E3067" s="154" t="s">
        <v>104</v>
      </c>
      <c r="F3067" s="154" t="s">
        <v>178</v>
      </c>
      <c r="G3067" s="155" t="str">
        <f>VLOOKUP(Repository_table[[#This Row],[Country of Destination]],$T$11:$U$47,2,)</f>
        <v>Latin America and the Caribbean</v>
      </c>
      <c r="H3067" s="154" t="s">
        <v>522</v>
      </c>
      <c r="I3067" s="154" t="s">
        <v>378</v>
      </c>
      <c r="J3067" s="156">
        <v>1873059</v>
      </c>
      <c r="K3067" s="157"/>
      <c r="L3067" s="187" t="s">
        <v>57</v>
      </c>
      <c r="N3067" s="117"/>
    </row>
    <row r="3068" spans="1:14" s="17" customFormat="1" ht="25" x14ac:dyDescent="0.25">
      <c r="A3068" s="152">
        <v>44571</v>
      </c>
      <c r="B3068" s="153" t="s">
        <v>292</v>
      </c>
      <c r="C3068" s="153" t="s">
        <v>293</v>
      </c>
      <c r="D3068" s="154" t="s">
        <v>393</v>
      </c>
      <c r="E3068" s="154" t="s">
        <v>104</v>
      </c>
      <c r="F3068" s="154" t="s">
        <v>232</v>
      </c>
      <c r="G3068" s="155" t="str">
        <f>VLOOKUP(Repository_table[[#This Row],[Country of Destination]],$T$11:$U$47,2,)</f>
        <v>Europe and Central Asia</v>
      </c>
      <c r="H3068" s="154" t="s">
        <v>594</v>
      </c>
      <c r="I3068" s="154" t="s">
        <v>296</v>
      </c>
      <c r="J3068" s="156">
        <v>2947561</v>
      </c>
      <c r="K3068" s="157"/>
      <c r="L3068" s="187"/>
      <c r="N3068" s="117"/>
    </row>
    <row r="3069" spans="1:14" s="17" customFormat="1" ht="25" x14ac:dyDescent="0.25">
      <c r="A3069" s="152">
        <v>44571</v>
      </c>
      <c r="B3069" s="153" t="s">
        <v>424</v>
      </c>
      <c r="C3069" s="153" t="s">
        <v>449</v>
      </c>
      <c r="D3069" s="154" t="s">
        <v>533</v>
      </c>
      <c r="E3069" s="154" t="s">
        <v>104</v>
      </c>
      <c r="F3069" s="154" t="s">
        <v>120</v>
      </c>
      <c r="G3069" s="155" t="str">
        <f>VLOOKUP(Repository_table[[#This Row],[Country of Destination]],$T$11:$U$47,2,)</f>
        <v>Europe and Central Asia</v>
      </c>
      <c r="H3069" s="154" t="s">
        <v>510</v>
      </c>
      <c r="I3069" s="154" t="s">
        <v>421</v>
      </c>
      <c r="J3069" s="156">
        <v>3284091</v>
      </c>
      <c r="K3069" s="157"/>
      <c r="L3069" s="187"/>
      <c r="N3069" s="117"/>
    </row>
    <row r="3070" spans="1:14" s="17" customFormat="1" ht="25" x14ac:dyDescent="0.25">
      <c r="A3070" s="152">
        <v>44572</v>
      </c>
      <c r="B3070" s="153" t="s">
        <v>292</v>
      </c>
      <c r="C3070" s="153" t="s">
        <v>293</v>
      </c>
      <c r="D3070" s="154" t="s">
        <v>393</v>
      </c>
      <c r="E3070" s="154" t="s">
        <v>104</v>
      </c>
      <c r="F3070" s="154" t="s">
        <v>120</v>
      </c>
      <c r="G3070" s="155" t="str">
        <f>VLOOKUP(Repository_table[[#This Row],[Country of Destination]],$T$11:$U$47,2,)</f>
        <v>Europe and Central Asia</v>
      </c>
      <c r="H3070" s="154" t="s">
        <v>596</v>
      </c>
      <c r="I3070" s="154" t="s">
        <v>296</v>
      </c>
      <c r="J3070" s="156">
        <v>3705456</v>
      </c>
      <c r="K3070" s="157"/>
      <c r="L3070" s="187"/>
      <c r="N3070" s="117"/>
    </row>
    <row r="3071" spans="1:14" s="17" customFormat="1" x14ac:dyDescent="0.25">
      <c r="A3071" s="152">
        <v>44572</v>
      </c>
      <c r="B3071" s="153" t="s">
        <v>58</v>
      </c>
      <c r="C3071" s="153" t="s">
        <v>58</v>
      </c>
      <c r="D3071" s="154" t="s">
        <v>243</v>
      </c>
      <c r="E3071" s="154" t="s">
        <v>104</v>
      </c>
      <c r="F3071" s="154" t="s">
        <v>65</v>
      </c>
      <c r="G3071" s="155" t="str">
        <f>VLOOKUP(Repository_table[[#This Row],[Country of Destination]],$T$11:$U$47,2,)</f>
        <v>South Asia</v>
      </c>
      <c r="H3071" s="154" t="s">
        <v>618</v>
      </c>
      <c r="I3071" s="154" t="s">
        <v>261</v>
      </c>
      <c r="J3071" s="156">
        <v>3288369</v>
      </c>
      <c r="K3071" s="157"/>
      <c r="L3071" s="187"/>
      <c r="N3071" s="117"/>
    </row>
    <row r="3072" spans="1:14" s="17" customFormat="1" x14ac:dyDescent="0.25">
      <c r="A3072" s="152">
        <v>44572</v>
      </c>
      <c r="B3072" s="153" t="s">
        <v>58</v>
      </c>
      <c r="C3072" s="153" t="s">
        <v>58</v>
      </c>
      <c r="D3072" s="154" t="s">
        <v>243</v>
      </c>
      <c r="E3072" s="154" t="s">
        <v>104</v>
      </c>
      <c r="F3072" s="154" t="s">
        <v>105</v>
      </c>
      <c r="G3072" s="155" t="str">
        <f>VLOOKUP(Repository_table[[#This Row],[Country of Destination]],$T$11:$U$47,2,)</f>
        <v>Europe and Central Asia</v>
      </c>
      <c r="H3072" s="154" t="s">
        <v>512</v>
      </c>
      <c r="I3072" s="154" t="s">
        <v>261</v>
      </c>
      <c r="J3072" s="156">
        <v>3550807</v>
      </c>
      <c r="K3072" s="157"/>
      <c r="L3072" s="187"/>
      <c r="N3072" s="117"/>
    </row>
    <row r="3073" spans="1:14" s="17" customFormat="1" x14ac:dyDescent="0.25">
      <c r="A3073" s="152">
        <v>44573</v>
      </c>
      <c r="B3073" s="153" t="s">
        <v>377</v>
      </c>
      <c r="C3073" s="153" t="s">
        <v>447</v>
      </c>
      <c r="D3073" s="154" t="s">
        <v>404</v>
      </c>
      <c r="E3073" s="154" t="s">
        <v>104</v>
      </c>
      <c r="F3073" s="154" t="s">
        <v>189</v>
      </c>
      <c r="G3073" s="155" t="str">
        <f>VLOOKUP(Repository_table[[#This Row],[Country of Destination]],$T$11:$U$47,2,)</f>
        <v>Europe and Central Asia</v>
      </c>
      <c r="H3073" s="154" t="s">
        <v>569</v>
      </c>
      <c r="I3073" s="154" t="s">
        <v>378</v>
      </c>
      <c r="J3073" s="156">
        <v>3656499</v>
      </c>
      <c r="K3073" s="157"/>
      <c r="L3073" s="187"/>
      <c r="N3073" s="117"/>
    </row>
    <row r="3074" spans="1:14" s="17" customFormat="1" x14ac:dyDescent="0.25">
      <c r="A3074" s="152">
        <v>44573</v>
      </c>
      <c r="B3074" s="153" t="s">
        <v>511</v>
      </c>
      <c r="C3074" s="153" t="s">
        <v>203</v>
      </c>
      <c r="D3074" s="154" t="s">
        <v>253</v>
      </c>
      <c r="E3074" s="154" t="s">
        <v>104</v>
      </c>
      <c r="F3074" s="154" t="s">
        <v>196</v>
      </c>
      <c r="G3074" s="155" t="str">
        <f>VLOOKUP(Repository_table[[#This Row],[Country of Destination]],$T$11:$U$47,2,)</f>
        <v>Europe and Central Asia</v>
      </c>
      <c r="H3074" s="154" t="s">
        <v>77</v>
      </c>
      <c r="I3074" s="154" t="s">
        <v>254</v>
      </c>
      <c r="J3074" s="156">
        <v>3300329</v>
      </c>
      <c r="K3074" s="157"/>
      <c r="L3074" s="187"/>
      <c r="N3074" s="117"/>
    </row>
    <row r="3075" spans="1:14" s="17" customFormat="1" ht="25" x14ac:dyDescent="0.25">
      <c r="A3075" s="152">
        <v>44573</v>
      </c>
      <c r="B3075" s="153" t="s">
        <v>424</v>
      </c>
      <c r="C3075" s="153" t="s">
        <v>449</v>
      </c>
      <c r="D3075" s="154" t="s">
        <v>533</v>
      </c>
      <c r="E3075" s="154" t="s">
        <v>104</v>
      </c>
      <c r="F3075" s="154" t="s">
        <v>189</v>
      </c>
      <c r="G3075" s="155" t="str">
        <f>VLOOKUP(Repository_table[[#This Row],[Country of Destination]],$T$11:$U$47,2,)</f>
        <v>Europe and Central Asia</v>
      </c>
      <c r="H3075" s="154" t="s">
        <v>226</v>
      </c>
      <c r="I3075" s="154" t="s">
        <v>421</v>
      </c>
      <c r="J3075" s="156">
        <v>3333999</v>
      </c>
      <c r="K3075" s="157"/>
      <c r="L3075" s="187"/>
      <c r="N3075" s="117"/>
    </row>
    <row r="3076" spans="1:14" s="17" customFormat="1" x14ac:dyDescent="0.25">
      <c r="A3076" s="152">
        <v>44573</v>
      </c>
      <c r="B3076" s="153" t="s">
        <v>58</v>
      </c>
      <c r="C3076" s="153" t="s">
        <v>58</v>
      </c>
      <c r="D3076" s="154" t="s">
        <v>243</v>
      </c>
      <c r="E3076" s="154" t="s">
        <v>104</v>
      </c>
      <c r="F3076" s="154" t="s">
        <v>189</v>
      </c>
      <c r="G3076" s="155" t="str">
        <f>VLOOKUP(Repository_table[[#This Row],[Country of Destination]],$T$11:$U$47,2,)</f>
        <v>Europe and Central Asia</v>
      </c>
      <c r="H3076" s="154" t="s">
        <v>544</v>
      </c>
      <c r="I3076" s="154" t="s">
        <v>261</v>
      </c>
      <c r="J3076" s="156">
        <v>3469982</v>
      </c>
      <c r="K3076" s="157"/>
      <c r="L3076" s="187"/>
      <c r="N3076" s="117"/>
    </row>
    <row r="3077" spans="1:14" s="17" customFormat="1" x14ac:dyDescent="0.25">
      <c r="A3077" s="152">
        <v>44574</v>
      </c>
      <c r="B3077" s="153" t="s">
        <v>377</v>
      </c>
      <c r="C3077" s="153" t="s">
        <v>447</v>
      </c>
      <c r="D3077" s="154" t="s">
        <v>404</v>
      </c>
      <c r="E3077" s="154" t="s">
        <v>104</v>
      </c>
      <c r="F3077" s="154" t="s">
        <v>120</v>
      </c>
      <c r="G3077" s="155" t="str">
        <f>VLOOKUP(Repository_table[[#This Row],[Country of Destination]],$T$11:$U$47,2,)</f>
        <v>Europe and Central Asia</v>
      </c>
      <c r="H3077" s="154" t="s">
        <v>476</v>
      </c>
      <c r="I3077" s="154" t="s">
        <v>378</v>
      </c>
      <c r="J3077" s="156">
        <v>3670628</v>
      </c>
      <c r="K3077" s="157"/>
      <c r="L3077" s="187"/>
      <c r="N3077" s="117"/>
    </row>
    <row r="3078" spans="1:14" s="17" customFormat="1" ht="25" x14ac:dyDescent="0.25">
      <c r="A3078" s="152">
        <v>44574</v>
      </c>
      <c r="B3078" s="153" t="s">
        <v>292</v>
      </c>
      <c r="C3078" s="153" t="s">
        <v>293</v>
      </c>
      <c r="D3078" s="154" t="s">
        <v>393</v>
      </c>
      <c r="E3078" s="154" t="s">
        <v>104</v>
      </c>
      <c r="F3078" s="154" t="s">
        <v>120</v>
      </c>
      <c r="G3078" s="155" t="str">
        <f>VLOOKUP(Repository_table[[#This Row],[Country of Destination]],$T$11:$U$47,2,)</f>
        <v>Europe and Central Asia</v>
      </c>
      <c r="H3078" s="154" t="s">
        <v>210</v>
      </c>
      <c r="I3078" s="154" t="s">
        <v>296</v>
      </c>
      <c r="J3078" s="156">
        <v>3447091</v>
      </c>
      <c r="K3078" s="157"/>
      <c r="L3078" s="187"/>
      <c r="N3078" s="117"/>
    </row>
    <row r="3079" spans="1:14" s="17" customFormat="1" ht="25" x14ac:dyDescent="0.25">
      <c r="A3079" s="152">
        <v>44574</v>
      </c>
      <c r="B3079" s="153" t="s">
        <v>424</v>
      </c>
      <c r="C3079" s="153" t="s">
        <v>449</v>
      </c>
      <c r="D3079" s="154" t="s">
        <v>533</v>
      </c>
      <c r="E3079" s="154" t="s">
        <v>104</v>
      </c>
      <c r="F3079" s="154" t="s">
        <v>105</v>
      </c>
      <c r="G3079" s="155" t="str">
        <f>VLOOKUP(Repository_table[[#This Row],[Country of Destination]],$T$11:$U$47,2,)</f>
        <v>Europe and Central Asia</v>
      </c>
      <c r="H3079" s="154" t="s">
        <v>273</v>
      </c>
      <c r="I3079" s="154" t="s">
        <v>421</v>
      </c>
      <c r="J3079" s="156">
        <v>3692224</v>
      </c>
      <c r="K3079" s="157"/>
      <c r="L3079" s="187"/>
      <c r="N3079" s="117"/>
    </row>
    <row r="3080" spans="1:14" s="17" customFormat="1" x14ac:dyDescent="0.25">
      <c r="A3080" s="152">
        <v>44574</v>
      </c>
      <c r="B3080" s="153" t="s">
        <v>58</v>
      </c>
      <c r="C3080" s="153" t="s">
        <v>58</v>
      </c>
      <c r="D3080" s="154" t="s">
        <v>243</v>
      </c>
      <c r="E3080" s="154" t="s">
        <v>104</v>
      </c>
      <c r="F3080" s="154" t="s">
        <v>120</v>
      </c>
      <c r="G3080" s="155" t="str">
        <f>VLOOKUP(Repository_table[[#This Row],[Country of Destination]],$T$11:$U$47,2,)</f>
        <v>Europe and Central Asia</v>
      </c>
      <c r="H3080" s="154" t="s">
        <v>218</v>
      </c>
      <c r="I3080" s="154" t="s">
        <v>261</v>
      </c>
      <c r="J3080" s="156">
        <v>3434497</v>
      </c>
      <c r="K3080" s="157"/>
      <c r="L3080" s="187"/>
      <c r="N3080" s="117"/>
    </row>
    <row r="3081" spans="1:14" s="17" customFormat="1" x14ac:dyDescent="0.25">
      <c r="A3081" s="152">
        <v>44575</v>
      </c>
      <c r="B3081" s="153" t="s">
        <v>377</v>
      </c>
      <c r="C3081" s="153" t="s">
        <v>448</v>
      </c>
      <c r="D3081" s="154" t="s">
        <v>404</v>
      </c>
      <c r="E3081" s="154" t="s">
        <v>104</v>
      </c>
      <c r="F3081" s="154" t="s">
        <v>120</v>
      </c>
      <c r="G3081" s="155" t="str">
        <f>VLOOKUP(Repository_table[[#This Row],[Country of Destination]],$T$11:$U$47,2,)</f>
        <v>Europe and Central Asia</v>
      </c>
      <c r="H3081" s="154" t="s">
        <v>359</v>
      </c>
      <c r="I3081" s="154" t="s">
        <v>378</v>
      </c>
      <c r="J3081" s="156">
        <v>3703407</v>
      </c>
      <c r="K3081" s="157"/>
      <c r="L3081" s="187"/>
      <c r="N3081" s="117"/>
    </row>
    <row r="3082" spans="1:14" s="17" customFormat="1" ht="25" x14ac:dyDescent="0.25">
      <c r="A3082" s="152">
        <v>44575</v>
      </c>
      <c r="B3082" s="153" t="s">
        <v>424</v>
      </c>
      <c r="C3082" s="153" t="s">
        <v>449</v>
      </c>
      <c r="D3082" s="154" t="s">
        <v>450</v>
      </c>
      <c r="E3082" s="154" t="s">
        <v>104</v>
      </c>
      <c r="F3082" s="154" t="s">
        <v>109</v>
      </c>
      <c r="G3082" s="155" t="str">
        <f>VLOOKUP(Repository_table[[#This Row],[Country of Destination]],$T$11:$U$47,2,)</f>
        <v>East Asia and Pacific</v>
      </c>
      <c r="H3082" s="154" t="s">
        <v>467</v>
      </c>
      <c r="I3082" s="154" t="s">
        <v>421</v>
      </c>
      <c r="J3082" s="156">
        <v>3749100</v>
      </c>
      <c r="K3082" s="157"/>
      <c r="L3082" s="187"/>
      <c r="N3082" s="117"/>
    </row>
    <row r="3083" spans="1:14" s="17" customFormat="1" x14ac:dyDescent="0.25">
      <c r="A3083" s="152">
        <v>44575</v>
      </c>
      <c r="B3083" s="153" t="s">
        <v>58</v>
      </c>
      <c r="C3083" s="153" t="s">
        <v>58</v>
      </c>
      <c r="D3083" s="154" t="s">
        <v>243</v>
      </c>
      <c r="E3083" s="154" t="s">
        <v>186</v>
      </c>
      <c r="F3083" s="154" t="s">
        <v>105</v>
      </c>
      <c r="G3083" s="155" t="str">
        <f>VLOOKUP(Repository_table[[#This Row],[Country of Destination]],$T$11:$U$47,2,)</f>
        <v>Europe and Central Asia</v>
      </c>
      <c r="H3083" s="154" t="s">
        <v>551</v>
      </c>
      <c r="I3083" s="154" t="s">
        <v>261</v>
      </c>
      <c r="J3083" s="156">
        <v>3850509</v>
      </c>
      <c r="K3083" s="157"/>
      <c r="L3083" s="187"/>
      <c r="N3083" s="117"/>
    </row>
    <row r="3084" spans="1:14" s="17" customFormat="1" x14ac:dyDescent="0.25">
      <c r="A3084" s="152">
        <v>44576</v>
      </c>
      <c r="B3084" s="153" t="s">
        <v>511</v>
      </c>
      <c r="C3084" s="153" t="s">
        <v>204</v>
      </c>
      <c r="D3084" s="154" t="s">
        <v>253</v>
      </c>
      <c r="E3084" s="154" t="s">
        <v>104</v>
      </c>
      <c r="F3084" s="154" t="s">
        <v>357</v>
      </c>
      <c r="G3084" s="155" t="str">
        <f>VLOOKUP(Repository_table[[#This Row],[Country of Destination]],$T$11:$U$47,2,)</f>
        <v>Europe and Central Asia</v>
      </c>
      <c r="H3084" s="154" t="s">
        <v>559</v>
      </c>
      <c r="I3084" s="154" t="s">
        <v>254</v>
      </c>
      <c r="J3084" s="156">
        <v>3508753</v>
      </c>
      <c r="K3084" s="157"/>
      <c r="L3084" s="187"/>
      <c r="N3084" s="117"/>
    </row>
    <row r="3085" spans="1:14" s="17" customFormat="1" x14ac:dyDescent="0.25">
      <c r="A3085" s="152">
        <v>44576</v>
      </c>
      <c r="B3085" s="153" t="s">
        <v>58</v>
      </c>
      <c r="C3085" s="153" t="s">
        <v>58</v>
      </c>
      <c r="D3085" s="154" t="s">
        <v>243</v>
      </c>
      <c r="E3085" s="154" t="s">
        <v>104</v>
      </c>
      <c r="F3085" s="154" t="s">
        <v>244</v>
      </c>
      <c r="G3085" s="155" t="str">
        <f>VLOOKUP(Repository_table[[#This Row],[Country of Destination]],$T$11:$U$47,2,)</f>
        <v>Europe and Central Asia</v>
      </c>
      <c r="H3085" s="154" t="s">
        <v>333</v>
      </c>
      <c r="I3085" s="154" t="s">
        <v>261</v>
      </c>
      <c r="J3085" s="156">
        <v>3605363</v>
      </c>
      <c r="K3085" s="157"/>
      <c r="L3085" s="187"/>
      <c r="N3085" s="117"/>
    </row>
    <row r="3086" spans="1:14" s="17" customFormat="1" ht="25" x14ac:dyDescent="0.25">
      <c r="A3086" s="152">
        <v>44577</v>
      </c>
      <c r="B3086" s="153" t="s">
        <v>292</v>
      </c>
      <c r="C3086" s="153" t="s">
        <v>293</v>
      </c>
      <c r="D3086" s="154" t="s">
        <v>393</v>
      </c>
      <c r="E3086" s="154" t="s">
        <v>104</v>
      </c>
      <c r="F3086" s="154" t="s">
        <v>78</v>
      </c>
      <c r="G3086" s="155" t="str">
        <f>VLOOKUP(Repository_table[[#This Row],[Country of Destination]],$T$11:$U$47,2,)</f>
        <v>East Asia and Pacific</v>
      </c>
      <c r="H3086" s="154" t="s">
        <v>497</v>
      </c>
      <c r="I3086" s="154" t="s">
        <v>296</v>
      </c>
      <c r="J3086" s="156">
        <v>3781935</v>
      </c>
      <c r="K3086" s="157"/>
      <c r="L3086" s="187"/>
      <c r="N3086" s="117"/>
    </row>
    <row r="3087" spans="1:14" s="17" customFormat="1" ht="25" x14ac:dyDescent="0.25">
      <c r="A3087" s="152">
        <v>44577</v>
      </c>
      <c r="B3087" s="153" t="s">
        <v>292</v>
      </c>
      <c r="C3087" s="153" t="s">
        <v>293</v>
      </c>
      <c r="D3087" s="154" t="s">
        <v>393</v>
      </c>
      <c r="E3087" s="154" t="s">
        <v>104</v>
      </c>
      <c r="F3087" s="154" t="s">
        <v>78</v>
      </c>
      <c r="G3087" s="155" t="str">
        <f>VLOOKUP(Repository_table[[#This Row],[Country of Destination]],$T$11:$U$47,2,)</f>
        <v>East Asia and Pacific</v>
      </c>
      <c r="H3087" s="154" t="s">
        <v>358</v>
      </c>
      <c r="I3087" s="154" t="s">
        <v>296</v>
      </c>
      <c r="J3087" s="156">
        <v>3338642</v>
      </c>
      <c r="K3087" s="157"/>
      <c r="L3087" s="187"/>
      <c r="N3087" s="117"/>
    </row>
    <row r="3088" spans="1:14" s="17" customFormat="1" x14ac:dyDescent="0.25">
      <c r="A3088" s="152">
        <v>44577</v>
      </c>
      <c r="B3088" s="153" t="s">
        <v>58</v>
      </c>
      <c r="C3088" s="153" t="s">
        <v>58</v>
      </c>
      <c r="D3088" s="154" t="s">
        <v>243</v>
      </c>
      <c r="E3088" s="154" t="s">
        <v>104</v>
      </c>
      <c r="F3088" s="154" t="s">
        <v>169</v>
      </c>
      <c r="G3088" s="155" t="str">
        <f>VLOOKUP(Repository_table[[#This Row],[Country of Destination]],$T$11:$U$47,2,)</f>
        <v>Latin America and the Caribbean</v>
      </c>
      <c r="H3088" s="154" t="s">
        <v>498</v>
      </c>
      <c r="I3088" s="154" t="s">
        <v>261</v>
      </c>
      <c r="J3088" s="156">
        <v>3284091</v>
      </c>
      <c r="K3088" s="157"/>
      <c r="L3088" s="187"/>
      <c r="N3088" s="117"/>
    </row>
    <row r="3089" spans="1:14" s="17" customFormat="1" x14ac:dyDescent="0.25">
      <c r="A3089" s="152">
        <v>44578</v>
      </c>
      <c r="B3089" s="153" t="s">
        <v>58</v>
      </c>
      <c r="C3089" s="153" t="s">
        <v>58</v>
      </c>
      <c r="D3089" s="154" t="s">
        <v>242</v>
      </c>
      <c r="E3089" s="154" t="s">
        <v>104</v>
      </c>
      <c r="F3089" s="154" t="s">
        <v>109</v>
      </c>
      <c r="G3089" s="155" t="str">
        <f>VLOOKUP(Repository_table[[#This Row],[Country of Destination]],$T$11:$U$47,2,)</f>
        <v>East Asia and Pacific</v>
      </c>
      <c r="H3089" s="154" t="s">
        <v>501</v>
      </c>
      <c r="I3089" s="154" t="s">
        <v>261</v>
      </c>
      <c r="J3089" s="156">
        <v>3705187</v>
      </c>
      <c r="K3089" s="157"/>
      <c r="L3089" s="187"/>
      <c r="N3089" s="117"/>
    </row>
    <row r="3090" spans="1:14" s="17" customFormat="1" x14ac:dyDescent="0.25">
      <c r="A3090" s="152">
        <v>44579</v>
      </c>
      <c r="B3090" s="153" t="s">
        <v>377</v>
      </c>
      <c r="C3090" s="153" t="s">
        <v>447</v>
      </c>
      <c r="D3090" s="154" t="s">
        <v>404</v>
      </c>
      <c r="E3090" s="154" t="s">
        <v>104</v>
      </c>
      <c r="F3090" s="154" t="s">
        <v>65</v>
      </c>
      <c r="G3090" s="155" t="str">
        <f>VLOOKUP(Repository_table[[#This Row],[Country of Destination]],$T$11:$U$47,2,)</f>
        <v>South Asia</v>
      </c>
      <c r="H3090" s="154" t="s">
        <v>270</v>
      </c>
      <c r="I3090" s="154" t="s">
        <v>378</v>
      </c>
      <c r="J3090" s="156">
        <v>3577162</v>
      </c>
      <c r="K3090" s="157"/>
      <c r="L3090" s="187"/>
      <c r="N3090" s="117"/>
    </row>
    <row r="3091" spans="1:14" s="17" customFormat="1" ht="25" x14ac:dyDescent="0.25">
      <c r="A3091" s="152">
        <v>44579</v>
      </c>
      <c r="B3091" s="153" t="s">
        <v>292</v>
      </c>
      <c r="C3091" s="153" t="s">
        <v>293</v>
      </c>
      <c r="D3091" s="154" t="s">
        <v>393</v>
      </c>
      <c r="E3091" s="154" t="s">
        <v>104</v>
      </c>
      <c r="F3091" s="154" t="s">
        <v>196</v>
      </c>
      <c r="G3091" s="155" t="str">
        <f>VLOOKUP(Repository_table[[#This Row],[Country of Destination]],$T$11:$U$47,2,)</f>
        <v>Europe and Central Asia</v>
      </c>
      <c r="H3091" s="154" t="s">
        <v>323</v>
      </c>
      <c r="I3091" s="154" t="s">
        <v>296</v>
      </c>
      <c r="J3091" s="156">
        <v>3411614</v>
      </c>
      <c r="K3091" s="157"/>
      <c r="L3091" s="187"/>
      <c r="N3091" s="117"/>
    </row>
    <row r="3092" spans="1:14" s="17" customFormat="1" ht="25" x14ac:dyDescent="0.25">
      <c r="A3092" s="152">
        <v>44579</v>
      </c>
      <c r="B3092" s="153" t="s">
        <v>424</v>
      </c>
      <c r="C3092" s="153" t="s">
        <v>449</v>
      </c>
      <c r="D3092" s="154" t="s">
        <v>533</v>
      </c>
      <c r="E3092" s="154" t="s">
        <v>104</v>
      </c>
      <c r="F3092" s="154" t="s">
        <v>78</v>
      </c>
      <c r="G3092" s="155" t="str">
        <f>VLOOKUP(Repository_table[[#This Row],[Country of Destination]],$T$11:$U$47,2,)</f>
        <v>East Asia and Pacific</v>
      </c>
      <c r="H3092" s="154" t="s">
        <v>432</v>
      </c>
      <c r="I3092" s="154" t="s">
        <v>421</v>
      </c>
      <c r="J3092" s="156">
        <v>3686222</v>
      </c>
      <c r="K3092" s="157"/>
      <c r="L3092" s="187"/>
      <c r="N3092" s="117"/>
    </row>
    <row r="3093" spans="1:14" s="17" customFormat="1" x14ac:dyDescent="0.25">
      <c r="A3093" s="152">
        <v>44579</v>
      </c>
      <c r="B3093" s="153" t="s">
        <v>58</v>
      </c>
      <c r="C3093" s="153" t="s">
        <v>58</v>
      </c>
      <c r="D3093" s="154" t="s">
        <v>243</v>
      </c>
      <c r="E3093" s="154" t="s">
        <v>104</v>
      </c>
      <c r="F3093" s="154" t="s">
        <v>189</v>
      </c>
      <c r="G3093" s="155" t="str">
        <f>VLOOKUP(Repository_table[[#This Row],[Country of Destination]],$T$11:$U$47,2,)</f>
        <v>Europe and Central Asia</v>
      </c>
      <c r="H3093" s="154" t="s">
        <v>262</v>
      </c>
      <c r="I3093" s="154" t="s">
        <v>261</v>
      </c>
      <c r="J3093" s="156">
        <v>3687592</v>
      </c>
      <c r="K3093" s="157"/>
      <c r="L3093" s="187"/>
      <c r="N3093" s="117"/>
    </row>
    <row r="3094" spans="1:14" s="17" customFormat="1" x14ac:dyDescent="0.25">
      <c r="A3094" s="152">
        <v>44580</v>
      </c>
      <c r="B3094" s="153" t="s">
        <v>377</v>
      </c>
      <c r="C3094" s="153" t="s">
        <v>447</v>
      </c>
      <c r="D3094" s="154" t="s">
        <v>404</v>
      </c>
      <c r="E3094" s="154" t="s">
        <v>104</v>
      </c>
      <c r="F3094" s="154" t="s">
        <v>294</v>
      </c>
      <c r="G3094" s="155" t="str">
        <f>VLOOKUP(Repository_table[[#This Row],[Country of Destination]],$T$11:$U$47,2,)</f>
        <v>Europe and Central Asia</v>
      </c>
      <c r="H3094" s="154" t="s">
        <v>127</v>
      </c>
      <c r="I3094" s="154" t="s">
        <v>378</v>
      </c>
      <c r="J3094" s="156">
        <v>863906</v>
      </c>
      <c r="K3094" s="157"/>
      <c r="L3094" s="187" t="s">
        <v>57</v>
      </c>
      <c r="N3094" s="117"/>
    </row>
    <row r="3095" spans="1:14" s="17" customFormat="1" x14ac:dyDescent="0.25">
      <c r="A3095" s="152">
        <v>44580</v>
      </c>
      <c r="B3095" s="153" t="s">
        <v>377</v>
      </c>
      <c r="C3095" s="153" t="s">
        <v>447</v>
      </c>
      <c r="D3095" s="154" t="s">
        <v>404</v>
      </c>
      <c r="E3095" s="154" t="s">
        <v>104</v>
      </c>
      <c r="F3095" s="154" t="s">
        <v>105</v>
      </c>
      <c r="G3095" s="155" t="str">
        <f>VLOOKUP(Repository_table[[#This Row],[Country of Destination]],$T$11:$U$47,2,)</f>
        <v>Europe and Central Asia</v>
      </c>
      <c r="H3095" s="154" t="s">
        <v>127</v>
      </c>
      <c r="I3095" s="154" t="s">
        <v>378</v>
      </c>
      <c r="J3095" s="156">
        <v>2956032</v>
      </c>
      <c r="K3095" s="157"/>
      <c r="L3095" s="187" t="s">
        <v>57</v>
      </c>
      <c r="N3095" s="117"/>
    </row>
    <row r="3096" spans="1:14" s="17" customFormat="1" ht="25" x14ac:dyDescent="0.25">
      <c r="A3096" s="152">
        <v>44580</v>
      </c>
      <c r="B3096" s="153" t="s">
        <v>292</v>
      </c>
      <c r="C3096" s="153" t="s">
        <v>293</v>
      </c>
      <c r="D3096" s="154" t="s">
        <v>393</v>
      </c>
      <c r="E3096" s="154" t="s">
        <v>104</v>
      </c>
      <c r="F3096" s="154" t="s">
        <v>120</v>
      </c>
      <c r="G3096" s="155" t="str">
        <f>VLOOKUP(Repository_table[[#This Row],[Country of Destination]],$T$11:$U$47,2,)</f>
        <v>Europe and Central Asia</v>
      </c>
      <c r="H3096" s="154" t="s">
        <v>597</v>
      </c>
      <c r="I3096" s="154" t="s">
        <v>296</v>
      </c>
      <c r="J3096" s="156">
        <v>3718396</v>
      </c>
      <c r="K3096" s="157"/>
      <c r="L3096" s="187"/>
      <c r="N3096" s="117"/>
    </row>
    <row r="3097" spans="1:14" s="17" customFormat="1" x14ac:dyDescent="0.25">
      <c r="A3097" s="152">
        <v>44580</v>
      </c>
      <c r="B3097" s="153" t="s">
        <v>58</v>
      </c>
      <c r="C3097" s="153" t="s">
        <v>58</v>
      </c>
      <c r="D3097" s="154" t="s">
        <v>243</v>
      </c>
      <c r="E3097" s="154" t="s">
        <v>104</v>
      </c>
      <c r="F3097" s="154" t="s">
        <v>189</v>
      </c>
      <c r="G3097" s="155" t="str">
        <f>VLOOKUP(Repository_table[[#This Row],[Country of Destination]],$T$11:$U$47,2,)</f>
        <v>Europe and Central Asia</v>
      </c>
      <c r="H3097" s="154" t="s">
        <v>158</v>
      </c>
      <c r="I3097" s="154" t="s">
        <v>261</v>
      </c>
      <c r="J3097" s="156">
        <v>3756384</v>
      </c>
      <c r="K3097" s="157"/>
      <c r="L3097" s="187"/>
      <c r="N3097" s="117"/>
    </row>
    <row r="3098" spans="1:14" s="17" customFormat="1" x14ac:dyDescent="0.25">
      <c r="A3098" s="152">
        <v>44580</v>
      </c>
      <c r="B3098" s="153" t="s">
        <v>58</v>
      </c>
      <c r="C3098" s="153" t="s">
        <v>58</v>
      </c>
      <c r="D3098" s="154" t="s">
        <v>243</v>
      </c>
      <c r="E3098" s="154" t="s">
        <v>186</v>
      </c>
      <c r="F3098" s="154" t="s">
        <v>196</v>
      </c>
      <c r="G3098" s="155" t="str">
        <f>VLOOKUP(Repository_table[[#This Row],[Country of Destination]],$T$11:$U$47,2,)</f>
        <v>Europe and Central Asia</v>
      </c>
      <c r="H3098" s="154" t="s">
        <v>619</v>
      </c>
      <c r="I3098" s="154" t="s">
        <v>261</v>
      </c>
      <c r="J3098" s="156">
        <v>3693346</v>
      </c>
      <c r="K3098" s="157"/>
      <c r="L3098" s="187"/>
      <c r="N3098" s="117"/>
    </row>
    <row r="3099" spans="1:14" s="17" customFormat="1" ht="25" x14ac:dyDescent="0.25">
      <c r="A3099" s="152">
        <v>44581</v>
      </c>
      <c r="B3099" s="153" t="s">
        <v>424</v>
      </c>
      <c r="C3099" s="153" t="s">
        <v>449</v>
      </c>
      <c r="D3099" s="154" t="s">
        <v>533</v>
      </c>
      <c r="E3099" s="154" t="s">
        <v>104</v>
      </c>
      <c r="F3099" s="154" t="s">
        <v>169</v>
      </c>
      <c r="G3099" s="155" t="str">
        <f>VLOOKUP(Repository_table[[#This Row],[Country of Destination]],$T$11:$U$47,2,)</f>
        <v>Latin America and the Caribbean</v>
      </c>
      <c r="H3099" s="154" t="s">
        <v>446</v>
      </c>
      <c r="I3099" s="154" t="s">
        <v>421</v>
      </c>
      <c r="J3099" s="156">
        <v>3560493</v>
      </c>
      <c r="K3099" s="157"/>
      <c r="L3099" s="187"/>
      <c r="N3099" s="117"/>
    </row>
    <row r="3100" spans="1:14" s="17" customFormat="1" x14ac:dyDescent="0.25">
      <c r="A3100" s="152">
        <v>44581</v>
      </c>
      <c r="B3100" s="153" t="s">
        <v>453</v>
      </c>
      <c r="C3100" s="153" t="s">
        <v>86</v>
      </c>
      <c r="D3100" s="154" t="s">
        <v>516</v>
      </c>
      <c r="E3100" s="154" t="s">
        <v>104</v>
      </c>
      <c r="F3100" s="154" t="s">
        <v>523</v>
      </c>
      <c r="G3100" s="155" t="str">
        <f>VLOOKUP(Repository_table[[#This Row],[Country of Destination]],$T$11:$U$47,2,)</f>
        <v>Europe and Central Asia</v>
      </c>
      <c r="H3100" s="154" t="s">
        <v>547</v>
      </c>
      <c r="I3100" s="154" t="s">
        <v>297</v>
      </c>
      <c r="J3100" s="156">
        <v>2828364</v>
      </c>
      <c r="K3100" s="157"/>
      <c r="L3100" s="187"/>
      <c r="N3100" s="117"/>
    </row>
    <row r="3101" spans="1:14" s="17" customFormat="1" x14ac:dyDescent="0.25">
      <c r="A3101" s="152">
        <v>44582</v>
      </c>
      <c r="B3101" s="153" t="s">
        <v>377</v>
      </c>
      <c r="C3101" s="153" t="s">
        <v>448</v>
      </c>
      <c r="D3101" s="154" t="s">
        <v>404</v>
      </c>
      <c r="E3101" s="154" t="s">
        <v>104</v>
      </c>
      <c r="F3101" s="154" t="s">
        <v>232</v>
      </c>
      <c r="G3101" s="155" t="str">
        <f>VLOOKUP(Repository_table[[#This Row],[Country of Destination]],$T$11:$U$47,2,)</f>
        <v>Europe and Central Asia</v>
      </c>
      <c r="H3101" s="154" t="s">
        <v>622</v>
      </c>
      <c r="I3101" s="154" t="s">
        <v>378</v>
      </c>
      <c r="J3101" s="156">
        <v>3691633</v>
      </c>
      <c r="K3101" s="157"/>
      <c r="L3101" s="187"/>
      <c r="N3101" s="117"/>
    </row>
    <row r="3102" spans="1:14" s="17" customFormat="1" ht="25" x14ac:dyDescent="0.25">
      <c r="A3102" s="152">
        <v>44582</v>
      </c>
      <c r="B3102" s="153" t="s">
        <v>292</v>
      </c>
      <c r="C3102" s="153" t="s">
        <v>293</v>
      </c>
      <c r="D3102" s="154" t="s">
        <v>393</v>
      </c>
      <c r="E3102" s="154" t="s">
        <v>104</v>
      </c>
      <c r="F3102" s="154" t="s">
        <v>232</v>
      </c>
      <c r="G3102" s="155" t="str">
        <f>VLOOKUP(Repository_table[[#This Row],[Country of Destination]],$T$11:$U$47,2,)</f>
        <v>Europe and Central Asia</v>
      </c>
      <c r="H3102" s="154" t="s">
        <v>415</v>
      </c>
      <c r="I3102" s="154" t="s">
        <v>296</v>
      </c>
      <c r="J3102" s="156">
        <v>3796190</v>
      </c>
      <c r="K3102" s="157"/>
      <c r="L3102" s="187"/>
      <c r="N3102" s="117"/>
    </row>
    <row r="3103" spans="1:14" s="17" customFormat="1" x14ac:dyDescent="0.25">
      <c r="A3103" s="152">
        <v>44582</v>
      </c>
      <c r="B3103" s="153" t="s">
        <v>511</v>
      </c>
      <c r="C3103" s="153" t="s">
        <v>203</v>
      </c>
      <c r="D3103" s="154" t="s">
        <v>253</v>
      </c>
      <c r="E3103" s="154" t="s">
        <v>104</v>
      </c>
      <c r="F3103" s="154" t="s">
        <v>105</v>
      </c>
      <c r="G3103" s="155" t="str">
        <f>VLOOKUP(Repository_table[[#This Row],[Country of Destination]],$T$11:$U$47,2,)</f>
        <v>Europe and Central Asia</v>
      </c>
      <c r="H3103" s="154" t="s">
        <v>458</v>
      </c>
      <c r="I3103" s="154" t="s">
        <v>254</v>
      </c>
      <c r="J3103" s="156">
        <v>3204159</v>
      </c>
      <c r="K3103" s="157"/>
      <c r="L3103" s="187"/>
      <c r="N3103" s="117"/>
    </row>
    <row r="3104" spans="1:14" s="17" customFormat="1" ht="25" x14ac:dyDescent="0.25">
      <c r="A3104" s="152">
        <v>44582</v>
      </c>
      <c r="B3104" s="153" t="s">
        <v>424</v>
      </c>
      <c r="C3104" s="153" t="s">
        <v>449</v>
      </c>
      <c r="D3104" s="154" t="s">
        <v>533</v>
      </c>
      <c r="E3104" s="154" t="s">
        <v>104</v>
      </c>
      <c r="F3104" s="154" t="s">
        <v>189</v>
      </c>
      <c r="G3104" s="155" t="str">
        <f>VLOOKUP(Repository_table[[#This Row],[Country of Destination]],$T$11:$U$47,2,)</f>
        <v>Europe and Central Asia</v>
      </c>
      <c r="H3104" s="154" t="s">
        <v>624</v>
      </c>
      <c r="I3104" s="154" t="s">
        <v>421</v>
      </c>
      <c r="J3104" s="156">
        <v>3561310</v>
      </c>
      <c r="K3104" s="157"/>
      <c r="L3104" s="187"/>
      <c r="N3104" s="117"/>
    </row>
    <row r="3105" spans="1:14" s="17" customFormat="1" x14ac:dyDescent="0.25">
      <c r="A3105" s="152">
        <v>44582</v>
      </c>
      <c r="B3105" s="153" t="s">
        <v>58</v>
      </c>
      <c r="C3105" s="153" t="s">
        <v>58</v>
      </c>
      <c r="D3105" s="154" t="s">
        <v>243</v>
      </c>
      <c r="E3105" s="154" t="s">
        <v>104</v>
      </c>
      <c r="F3105" s="154" t="s">
        <v>105</v>
      </c>
      <c r="G3105" s="155" t="str">
        <f>VLOOKUP(Repository_table[[#This Row],[Country of Destination]],$T$11:$U$47,2,)</f>
        <v>Europe and Central Asia</v>
      </c>
      <c r="H3105" s="154" t="s">
        <v>222</v>
      </c>
      <c r="I3105" s="154" t="s">
        <v>261</v>
      </c>
      <c r="J3105" s="156">
        <v>3540418</v>
      </c>
      <c r="K3105" s="157"/>
      <c r="L3105" s="187"/>
      <c r="N3105" s="117"/>
    </row>
    <row r="3106" spans="1:14" s="17" customFormat="1" x14ac:dyDescent="0.25">
      <c r="A3106" s="152">
        <v>44582</v>
      </c>
      <c r="B3106" s="153" t="s">
        <v>58</v>
      </c>
      <c r="C3106" s="153" t="s">
        <v>58</v>
      </c>
      <c r="D3106" s="154" t="s">
        <v>243</v>
      </c>
      <c r="E3106" s="154" t="s">
        <v>104</v>
      </c>
      <c r="F3106" s="154" t="s">
        <v>66</v>
      </c>
      <c r="G3106" s="155" t="str">
        <f>VLOOKUP(Repository_table[[#This Row],[Country of Destination]],$T$11:$U$47,2,)</f>
        <v>Europe and Central Asia</v>
      </c>
      <c r="H3106" s="154" t="s">
        <v>219</v>
      </c>
      <c r="I3106" s="154" t="s">
        <v>261</v>
      </c>
      <c r="J3106" s="156">
        <v>2868373</v>
      </c>
      <c r="K3106" s="157"/>
      <c r="L3106" s="187"/>
      <c r="N3106" s="117"/>
    </row>
    <row r="3107" spans="1:14" s="17" customFormat="1" ht="25" x14ac:dyDescent="0.25">
      <c r="A3107" s="152">
        <v>44583</v>
      </c>
      <c r="B3107" s="153" t="s">
        <v>424</v>
      </c>
      <c r="C3107" s="153" t="s">
        <v>449</v>
      </c>
      <c r="D3107" s="154" t="s">
        <v>533</v>
      </c>
      <c r="E3107" s="154" t="s">
        <v>104</v>
      </c>
      <c r="F3107" s="154" t="s">
        <v>169</v>
      </c>
      <c r="G3107" s="155" t="str">
        <f>VLOOKUP(Repository_table[[#This Row],[Country of Destination]],$T$11:$U$47,2,)</f>
        <v>Latin America and the Caribbean</v>
      </c>
      <c r="H3107" s="154" t="s">
        <v>106</v>
      </c>
      <c r="I3107" s="154" t="s">
        <v>421</v>
      </c>
      <c r="J3107" s="156">
        <v>3550623</v>
      </c>
      <c r="K3107" s="157"/>
      <c r="L3107" s="187"/>
      <c r="N3107" s="117"/>
    </row>
    <row r="3108" spans="1:14" s="17" customFormat="1" x14ac:dyDescent="0.25">
      <c r="A3108" s="152">
        <v>44583</v>
      </c>
      <c r="B3108" s="153" t="s">
        <v>58</v>
      </c>
      <c r="C3108" s="153" t="s">
        <v>58</v>
      </c>
      <c r="D3108" s="154" t="s">
        <v>243</v>
      </c>
      <c r="E3108" s="154" t="s">
        <v>104</v>
      </c>
      <c r="F3108" s="154" t="s">
        <v>105</v>
      </c>
      <c r="G3108" s="155" t="str">
        <f>VLOOKUP(Repository_table[[#This Row],[Country of Destination]],$T$11:$U$47,2,)</f>
        <v>Europe and Central Asia</v>
      </c>
      <c r="H3108" s="154" t="s">
        <v>531</v>
      </c>
      <c r="I3108" s="154" t="s">
        <v>261</v>
      </c>
      <c r="J3108" s="156">
        <v>3640143</v>
      </c>
      <c r="K3108" s="157"/>
      <c r="L3108" s="187"/>
      <c r="N3108" s="117"/>
    </row>
    <row r="3109" spans="1:14" s="17" customFormat="1" x14ac:dyDescent="0.25">
      <c r="A3109" s="152">
        <v>44584</v>
      </c>
      <c r="B3109" s="153" t="s">
        <v>377</v>
      </c>
      <c r="C3109" s="153" t="s">
        <v>447</v>
      </c>
      <c r="D3109" s="154" t="s">
        <v>404</v>
      </c>
      <c r="E3109" s="154" t="s">
        <v>104</v>
      </c>
      <c r="F3109" s="154" t="s">
        <v>232</v>
      </c>
      <c r="G3109" s="155" t="str">
        <f>VLOOKUP(Repository_table[[#This Row],[Country of Destination]],$T$11:$U$47,2,)</f>
        <v>Europe and Central Asia</v>
      </c>
      <c r="H3109" s="154" t="s">
        <v>374</v>
      </c>
      <c r="I3109" s="154" t="s">
        <v>378</v>
      </c>
      <c r="J3109" s="156">
        <v>3667531</v>
      </c>
      <c r="K3109" s="157"/>
      <c r="L3109" s="187"/>
      <c r="N3109" s="117"/>
    </row>
    <row r="3110" spans="1:14" s="17" customFormat="1" ht="25" x14ac:dyDescent="0.25">
      <c r="A3110" s="152">
        <v>44584</v>
      </c>
      <c r="B3110" s="153" t="s">
        <v>292</v>
      </c>
      <c r="C3110" s="153" t="s">
        <v>293</v>
      </c>
      <c r="D3110" s="154" t="s">
        <v>393</v>
      </c>
      <c r="E3110" s="154" t="s">
        <v>104</v>
      </c>
      <c r="F3110" s="154" t="s">
        <v>244</v>
      </c>
      <c r="G3110" s="155" t="str">
        <f>VLOOKUP(Repository_table[[#This Row],[Country of Destination]],$T$11:$U$47,2,)</f>
        <v>Europe and Central Asia</v>
      </c>
      <c r="H3110" s="154" t="s">
        <v>571</v>
      </c>
      <c r="I3110" s="154" t="s">
        <v>296</v>
      </c>
      <c r="J3110" s="156">
        <v>3431375</v>
      </c>
      <c r="K3110" s="157"/>
      <c r="L3110" s="187"/>
      <c r="N3110" s="117"/>
    </row>
    <row r="3111" spans="1:14" s="17" customFormat="1" ht="25" x14ac:dyDescent="0.25">
      <c r="A3111" s="152">
        <v>44584</v>
      </c>
      <c r="B3111" s="153" t="s">
        <v>424</v>
      </c>
      <c r="C3111" s="153" t="s">
        <v>449</v>
      </c>
      <c r="D3111" s="154" t="s">
        <v>533</v>
      </c>
      <c r="E3111" s="154" t="s">
        <v>104</v>
      </c>
      <c r="F3111" s="154" t="s">
        <v>120</v>
      </c>
      <c r="G3111" s="155" t="str">
        <f>VLOOKUP(Repository_table[[#This Row],[Country of Destination]],$T$11:$U$47,2,)</f>
        <v>Europe and Central Asia</v>
      </c>
      <c r="H3111" s="154" t="s">
        <v>625</v>
      </c>
      <c r="I3111" s="154" t="s">
        <v>421</v>
      </c>
      <c r="J3111" s="156">
        <v>3529695</v>
      </c>
      <c r="K3111" s="157"/>
      <c r="L3111" s="187"/>
      <c r="N3111" s="117"/>
    </row>
    <row r="3112" spans="1:14" s="17" customFormat="1" x14ac:dyDescent="0.25">
      <c r="A3112" s="152">
        <v>44584</v>
      </c>
      <c r="B3112" s="153" t="s">
        <v>58</v>
      </c>
      <c r="C3112" s="153" t="s">
        <v>58</v>
      </c>
      <c r="D3112" s="154" t="s">
        <v>243</v>
      </c>
      <c r="E3112" s="154" t="s">
        <v>104</v>
      </c>
      <c r="F3112" s="154" t="s">
        <v>318</v>
      </c>
      <c r="G3112" s="155" t="str">
        <f>VLOOKUP(Repository_table[[#This Row],[Country of Destination]],$T$11:$U$47,2,)</f>
        <v>Europe and Central Asia</v>
      </c>
      <c r="H3112" s="154" t="s">
        <v>507</v>
      </c>
      <c r="I3112" s="154" t="s">
        <v>261</v>
      </c>
      <c r="J3112" s="156">
        <v>3517693</v>
      </c>
      <c r="K3112" s="157"/>
      <c r="L3112" s="187"/>
      <c r="N3112" s="117"/>
    </row>
    <row r="3113" spans="1:14" s="17" customFormat="1" x14ac:dyDescent="0.25">
      <c r="A3113" s="152">
        <v>44584</v>
      </c>
      <c r="B3113" s="153" t="s">
        <v>453</v>
      </c>
      <c r="C3113" s="153" t="s">
        <v>86</v>
      </c>
      <c r="D3113" s="154" t="s">
        <v>516</v>
      </c>
      <c r="E3113" s="154" t="s">
        <v>104</v>
      </c>
      <c r="F3113" s="154" t="s">
        <v>189</v>
      </c>
      <c r="G3113" s="155" t="str">
        <f>VLOOKUP(Repository_table[[#This Row],[Country of Destination]],$T$11:$U$47,2,)</f>
        <v>Europe and Central Asia</v>
      </c>
      <c r="H3113" s="154" t="s">
        <v>133</v>
      </c>
      <c r="I3113" s="154" t="s">
        <v>297</v>
      </c>
      <c r="J3113" s="156">
        <v>2961212</v>
      </c>
      <c r="K3113" s="157"/>
      <c r="L3113" s="187"/>
      <c r="N3113" s="117"/>
    </row>
    <row r="3114" spans="1:14" s="17" customFormat="1" x14ac:dyDescent="0.25">
      <c r="A3114" s="152">
        <v>44585</v>
      </c>
      <c r="B3114" s="153" t="s">
        <v>377</v>
      </c>
      <c r="C3114" s="153" t="s">
        <v>447</v>
      </c>
      <c r="D3114" s="154" t="s">
        <v>404</v>
      </c>
      <c r="E3114" s="154" t="s">
        <v>104</v>
      </c>
      <c r="F3114" s="154" t="s">
        <v>120</v>
      </c>
      <c r="G3114" s="155" t="str">
        <f>VLOOKUP(Repository_table[[#This Row],[Country of Destination]],$T$11:$U$47,2,)</f>
        <v>Europe and Central Asia</v>
      </c>
      <c r="H3114" s="154" t="s">
        <v>577</v>
      </c>
      <c r="I3114" s="154" t="s">
        <v>378</v>
      </c>
      <c r="J3114" s="156">
        <v>3673305</v>
      </c>
      <c r="K3114" s="157"/>
      <c r="L3114" s="187"/>
      <c r="N3114" s="117"/>
    </row>
    <row r="3115" spans="1:14" s="17" customFormat="1" x14ac:dyDescent="0.25">
      <c r="A3115" s="152">
        <v>44585</v>
      </c>
      <c r="B3115" s="153" t="s">
        <v>511</v>
      </c>
      <c r="C3115" s="153" t="s">
        <v>204</v>
      </c>
      <c r="D3115" s="154" t="s">
        <v>253</v>
      </c>
      <c r="E3115" s="154" t="s">
        <v>104</v>
      </c>
      <c r="F3115" s="154" t="s">
        <v>319</v>
      </c>
      <c r="G3115" s="155" t="str">
        <f>VLOOKUP(Repository_table[[#This Row],[Country of Destination]],$T$11:$U$47,2,)</f>
        <v>East Asia and Pacific</v>
      </c>
      <c r="H3115" s="154" t="s">
        <v>479</v>
      </c>
      <c r="I3115" s="154" t="s">
        <v>254</v>
      </c>
      <c r="J3115" s="156">
        <v>3489911</v>
      </c>
      <c r="K3115" s="157"/>
      <c r="L3115" s="187"/>
      <c r="N3115" s="117"/>
    </row>
    <row r="3116" spans="1:14" s="17" customFormat="1" x14ac:dyDescent="0.25">
      <c r="A3116" s="152">
        <v>44585</v>
      </c>
      <c r="B3116" s="153" t="s">
        <v>58</v>
      </c>
      <c r="C3116" s="153" t="s">
        <v>58</v>
      </c>
      <c r="D3116" s="154" t="s">
        <v>243</v>
      </c>
      <c r="E3116" s="154" t="s">
        <v>104</v>
      </c>
      <c r="F3116" s="154" t="s">
        <v>189</v>
      </c>
      <c r="G3116" s="155" t="str">
        <f>VLOOKUP(Repository_table[[#This Row],[Country of Destination]],$T$11:$U$47,2,)</f>
        <v>Europe and Central Asia</v>
      </c>
      <c r="H3116" s="154" t="s">
        <v>499</v>
      </c>
      <c r="I3116" s="154" t="s">
        <v>261</v>
      </c>
      <c r="J3116" s="156">
        <v>3714452</v>
      </c>
      <c r="K3116" s="157"/>
      <c r="L3116" s="187"/>
      <c r="N3116" s="117"/>
    </row>
    <row r="3117" spans="1:14" s="17" customFormat="1" x14ac:dyDescent="0.25">
      <c r="A3117" s="152">
        <v>44585</v>
      </c>
      <c r="B3117" s="153" t="s">
        <v>58</v>
      </c>
      <c r="C3117" s="153" t="s">
        <v>58</v>
      </c>
      <c r="D3117" s="154" t="s">
        <v>243</v>
      </c>
      <c r="E3117" s="154" t="s">
        <v>104</v>
      </c>
      <c r="F3117" s="154" t="s">
        <v>120</v>
      </c>
      <c r="G3117" s="155" t="str">
        <f>VLOOKUP(Repository_table[[#This Row],[Country of Destination]],$T$11:$U$47,2,)</f>
        <v>Europe and Central Asia</v>
      </c>
      <c r="H3117" s="154" t="s">
        <v>519</v>
      </c>
      <c r="I3117" s="154" t="s">
        <v>261</v>
      </c>
      <c r="J3117" s="156">
        <v>3832680</v>
      </c>
      <c r="K3117" s="157"/>
      <c r="L3117" s="187"/>
      <c r="N3117" s="117"/>
    </row>
    <row r="3118" spans="1:14" s="17" customFormat="1" x14ac:dyDescent="0.25">
      <c r="A3118" s="152">
        <v>44586</v>
      </c>
      <c r="B3118" s="153" t="s">
        <v>377</v>
      </c>
      <c r="C3118" s="153" t="s">
        <v>448</v>
      </c>
      <c r="D3118" s="154" t="s">
        <v>404</v>
      </c>
      <c r="E3118" s="154" t="s">
        <v>104</v>
      </c>
      <c r="F3118" s="154" t="s">
        <v>232</v>
      </c>
      <c r="G3118" s="155" t="str">
        <f>VLOOKUP(Repository_table[[#This Row],[Country of Destination]],$T$11:$U$47,2,)</f>
        <v>Europe and Central Asia</v>
      </c>
      <c r="H3118" s="154" t="s">
        <v>287</v>
      </c>
      <c r="I3118" s="154" t="s">
        <v>378</v>
      </c>
      <c r="J3118" s="156">
        <v>1240233</v>
      </c>
      <c r="K3118" s="157"/>
      <c r="L3118" s="187" t="s">
        <v>57</v>
      </c>
      <c r="N3118" s="117"/>
    </row>
    <row r="3119" spans="1:14" s="17" customFormat="1" x14ac:dyDescent="0.25">
      <c r="A3119" s="152">
        <v>44586</v>
      </c>
      <c r="B3119" s="153" t="s">
        <v>377</v>
      </c>
      <c r="C3119" s="153" t="s">
        <v>448</v>
      </c>
      <c r="D3119" s="154" t="s">
        <v>404</v>
      </c>
      <c r="E3119" s="154" t="s">
        <v>104</v>
      </c>
      <c r="F3119" s="154" t="s">
        <v>196</v>
      </c>
      <c r="G3119" s="155" t="str">
        <f>VLOOKUP(Repository_table[[#This Row],[Country of Destination]],$T$11:$U$47,2,)</f>
        <v>Europe and Central Asia</v>
      </c>
      <c r="H3119" s="154" t="s">
        <v>287</v>
      </c>
      <c r="I3119" s="154" t="s">
        <v>378</v>
      </c>
      <c r="J3119" s="156">
        <v>2159623</v>
      </c>
      <c r="K3119" s="157"/>
      <c r="L3119" s="187" t="s">
        <v>57</v>
      </c>
      <c r="N3119" s="117"/>
    </row>
    <row r="3120" spans="1:14" s="17" customFormat="1" ht="25" x14ac:dyDescent="0.25">
      <c r="A3120" s="152">
        <v>44586</v>
      </c>
      <c r="B3120" s="153" t="s">
        <v>292</v>
      </c>
      <c r="C3120" s="153" t="s">
        <v>293</v>
      </c>
      <c r="D3120" s="154" t="s">
        <v>620</v>
      </c>
      <c r="E3120" s="154" t="s">
        <v>104</v>
      </c>
      <c r="F3120" s="154" t="s">
        <v>177</v>
      </c>
      <c r="G3120" s="155" t="str">
        <f>VLOOKUP(Repository_table[[#This Row],[Country of Destination]],$T$11:$U$47,2,)</f>
        <v>Latin America and the Caribbean</v>
      </c>
      <c r="H3120" s="154" t="s">
        <v>441</v>
      </c>
      <c r="I3120" s="154" t="s">
        <v>296</v>
      </c>
      <c r="J3120" s="156">
        <v>1869014</v>
      </c>
      <c r="K3120" s="157"/>
      <c r="L3120" s="187" t="s">
        <v>57</v>
      </c>
      <c r="N3120" s="117"/>
    </row>
    <row r="3121" spans="1:14" s="17" customFormat="1" ht="25" x14ac:dyDescent="0.25">
      <c r="A3121" s="152">
        <v>44586</v>
      </c>
      <c r="B3121" s="153" t="s">
        <v>292</v>
      </c>
      <c r="C3121" s="153" t="s">
        <v>293</v>
      </c>
      <c r="D3121" s="154" t="s">
        <v>620</v>
      </c>
      <c r="E3121" s="154" t="s">
        <v>104</v>
      </c>
      <c r="F3121" s="154" t="s">
        <v>178</v>
      </c>
      <c r="G3121" s="155" t="str">
        <f>VLOOKUP(Repository_table[[#This Row],[Country of Destination]],$T$11:$U$47,2,)</f>
        <v>Latin America and the Caribbean</v>
      </c>
      <c r="H3121" s="154" t="s">
        <v>441</v>
      </c>
      <c r="I3121" s="154" t="s">
        <v>296</v>
      </c>
      <c r="J3121" s="156">
        <v>1382004</v>
      </c>
      <c r="K3121" s="157"/>
      <c r="L3121" s="187" t="s">
        <v>57</v>
      </c>
      <c r="N3121" s="117"/>
    </row>
    <row r="3122" spans="1:14" s="17" customFormat="1" ht="25" x14ac:dyDescent="0.25">
      <c r="A3122" s="152">
        <v>44586</v>
      </c>
      <c r="B3122" s="153" t="s">
        <v>424</v>
      </c>
      <c r="C3122" s="153" t="s">
        <v>449</v>
      </c>
      <c r="D3122" s="154" t="s">
        <v>533</v>
      </c>
      <c r="E3122" s="154" t="s">
        <v>104</v>
      </c>
      <c r="F3122" s="154" t="s">
        <v>105</v>
      </c>
      <c r="G3122" s="155" t="str">
        <f>VLOOKUP(Repository_table[[#This Row],[Country of Destination]],$T$11:$U$47,2,)</f>
        <v>Europe and Central Asia</v>
      </c>
      <c r="H3122" s="154" t="s">
        <v>205</v>
      </c>
      <c r="I3122" s="154" t="s">
        <v>421</v>
      </c>
      <c r="J3122" s="156">
        <v>3333828</v>
      </c>
      <c r="K3122" s="157"/>
      <c r="L3122" s="187" t="s">
        <v>67</v>
      </c>
      <c r="N3122" s="117"/>
    </row>
    <row r="3123" spans="1:14" s="17" customFormat="1" ht="25" x14ac:dyDescent="0.25">
      <c r="A3123" s="152">
        <v>44587</v>
      </c>
      <c r="B3123" s="153" t="s">
        <v>292</v>
      </c>
      <c r="C3123" s="153" t="s">
        <v>293</v>
      </c>
      <c r="D3123" s="154" t="s">
        <v>393</v>
      </c>
      <c r="E3123" s="154" t="s">
        <v>104</v>
      </c>
      <c r="F3123" s="154" t="s">
        <v>169</v>
      </c>
      <c r="G3123" s="155" t="str">
        <f>VLOOKUP(Repository_table[[#This Row],[Country of Destination]],$T$11:$U$47,2,)</f>
        <v>Latin America and the Caribbean</v>
      </c>
      <c r="H3123" s="154" t="s">
        <v>113</v>
      </c>
      <c r="I3123" s="154" t="s">
        <v>296</v>
      </c>
      <c r="J3123" s="156">
        <v>3641163</v>
      </c>
      <c r="K3123" s="157"/>
      <c r="L3123" s="187"/>
      <c r="N3123" s="117"/>
    </row>
    <row r="3124" spans="1:14" s="17" customFormat="1" x14ac:dyDescent="0.25">
      <c r="A3124" s="152">
        <v>44587</v>
      </c>
      <c r="B3124" s="153" t="s">
        <v>58</v>
      </c>
      <c r="C3124" s="153" t="s">
        <v>58</v>
      </c>
      <c r="D3124" s="154" t="s">
        <v>243</v>
      </c>
      <c r="E3124" s="154" t="s">
        <v>104</v>
      </c>
      <c r="F3124" s="154" t="s">
        <v>523</v>
      </c>
      <c r="G3124" s="155" t="str">
        <f>VLOOKUP(Repository_table[[#This Row],[Country of Destination]],$T$11:$U$47,2,)</f>
        <v>Europe and Central Asia</v>
      </c>
      <c r="H3124" s="154" t="s">
        <v>522</v>
      </c>
      <c r="I3124" s="154" t="s">
        <v>261</v>
      </c>
      <c r="J3124" s="156">
        <v>3314237</v>
      </c>
      <c r="K3124" s="157"/>
      <c r="L3124" s="187" t="s">
        <v>57</v>
      </c>
      <c r="N3124" s="117"/>
    </row>
    <row r="3125" spans="1:14" s="17" customFormat="1" x14ac:dyDescent="0.25">
      <c r="A3125" s="152">
        <v>44587</v>
      </c>
      <c r="B3125" s="153" t="s">
        <v>58</v>
      </c>
      <c r="C3125" s="153" t="s">
        <v>58</v>
      </c>
      <c r="D3125" s="154" t="s">
        <v>243</v>
      </c>
      <c r="E3125" s="154" t="s">
        <v>104</v>
      </c>
      <c r="F3125" s="154" t="s">
        <v>294</v>
      </c>
      <c r="G3125" s="155" t="str">
        <f>VLOOKUP(Repository_table[[#This Row],[Country of Destination]],$T$11:$U$47,2,)</f>
        <v>Europe and Central Asia</v>
      </c>
      <c r="H3125" s="154" t="s">
        <v>522</v>
      </c>
      <c r="I3125" s="154" t="s">
        <v>261</v>
      </c>
      <c r="J3125" s="156">
        <v>177792</v>
      </c>
      <c r="K3125" s="157"/>
      <c r="L3125" s="187" t="s">
        <v>57</v>
      </c>
      <c r="N3125" s="117"/>
    </row>
    <row r="3126" spans="1:14" s="17" customFormat="1" x14ac:dyDescent="0.25">
      <c r="A3126" s="152">
        <v>44587</v>
      </c>
      <c r="B3126" s="153" t="s">
        <v>58</v>
      </c>
      <c r="C3126" s="153" t="s">
        <v>58</v>
      </c>
      <c r="D3126" s="154" t="s">
        <v>243</v>
      </c>
      <c r="E3126" s="154" t="s">
        <v>186</v>
      </c>
      <c r="F3126" s="154" t="s">
        <v>352</v>
      </c>
      <c r="G3126" s="155" t="str">
        <f>VLOOKUP(Repository_table[[#This Row],[Country of Destination]],$T$11:$U$47,2,)</f>
        <v>East Asia and Pacific</v>
      </c>
      <c r="H3126" s="154" t="s">
        <v>417</v>
      </c>
      <c r="I3126" s="154" t="s">
        <v>261</v>
      </c>
      <c r="J3126" s="156">
        <v>3384276</v>
      </c>
      <c r="K3126" s="157"/>
      <c r="L3126" s="187"/>
      <c r="N3126" s="117"/>
    </row>
    <row r="3127" spans="1:14" s="17" customFormat="1" ht="25" x14ac:dyDescent="0.25">
      <c r="A3127" s="152">
        <v>44588</v>
      </c>
      <c r="B3127" s="153" t="s">
        <v>292</v>
      </c>
      <c r="C3127" s="153" t="s">
        <v>293</v>
      </c>
      <c r="D3127" s="154" t="s">
        <v>393</v>
      </c>
      <c r="E3127" s="154" t="s">
        <v>104</v>
      </c>
      <c r="F3127" s="154" t="s">
        <v>352</v>
      </c>
      <c r="G3127" s="155" t="str">
        <f>VLOOKUP(Repository_table[[#This Row],[Country of Destination]],$T$11:$U$47,2,)</f>
        <v>East Asia and Pacific</v>
      </c>
      <c r="H3127" s="154" t="s">
        <v>422</v>
      </c>
      <c r="I3127" s="154" t="s">
        <v>296</v>
      </c>
      <c r="J3127" s="156">
        <v>2826437</v>
      </c>
      <c r="K3127" s="157"/>
      <c r="L3127" s="187"/>
      <c r="N3127" s="117"/>
    </row>
    <row r="3128" spans="1:14" s="17" customFormat="1" x14ac:dyDescent="0.25">
      <c r="A3128" s="152">
        <v>44588</v>
      </c>
      <c r="B3128" s="153" t="s">
        <v>58</v>
      </c>
      <c r="C3128" s="153" t="s">
        <v>58</v>
      </c>
      <c r="D3128" s="154" t="s">
        <v>243</v>
      </c>
      <c r="E3128" s="154" t="s">
        <v>104</v>
      </c>
      <c r="F3128" s="154" t="s">
        <v>105</v>
      </c>
      <c r="G3128" s="155" t="str">
        <f>VLOOKUP(Repository_table[[#This Row],[Country of Destination]],$T$11:$U$47,2,)</f>
        <v>Europe and Central Asia</v>
      </c>
      <c r="H3128" s="154" t="s">
        <v>209</v>
      </c>
      <c r="I3128" s="154" t="s">
        <v>261</v>
      </c>
      <c r="J3128" s="156">
        <v>3286175</v>
      </c>
      <c r="K3128" s="157"/>
      <c r="L3128" s="187"/>
      <c r="N3128" s="117"/>
    </row>
    <row r="3129" spans="1:14" s="17" customFormat="1" x14ac:dyDescent="0.25">
      <c r="A3129" s="152">
        <v>44589</v>
      </c>
      <c r="B3129" s="153" t="s">
        <v>377</v>
      </c>
      <c r="C3129" s="153" t="s">
        <v>447</v>
      </c>
      <c r="D3129" s="154" t="s">
        <v>404</v>
      </c>
      <c r="E3129" s="154" t="s">
        <v>104</v>
      </c>
      <c r="F3129" s="154" t="s">
        <v>105</v>
      </c>
      <c r="G3129" s="155" t="str">
        <f>VLOOKUP(Repository_table[[#This Row],[Country of Destination]],$T$11:$U$47,2,)</f>
        <v>Europe and Central Asia</v>
      </c>
      <c r="H3129" s="154" t="s">
        <v>565</v>
      </c>
      <c r="I3129" s="154" t="s">
        <v>378</v>
      </c>
      <c r="J3129" s="156">
        <v>3619211</v>
      </c>
      <c r="K3129" s="157"/>
      <c r="L3129" s="187"/>
      <c r="N3129" s="117"/>
    </row>
    <row r="3130" spans="1:14" s="17" customFormat="1" ht="25" x14ac:dyDescent="0.25">
      <c r="A3130" s="152">
        <v>44589</v>
      </c>
      <c r="B3130" s="153" t="s">
        <v>424</v>
      </c>
      <c r="C3130" s="153" t="s">
        <v>449</v>
      </c>
      <c r="D3130" s="154" t="s">
        <v>450</v>
      </c>
      <c r="E3130" s="154" t="s">
        <v>104</v>
      </c>
      <c r="F3130" s="154" t="s">
        <v>108</v>
      </c>
      <c r="G3130" s="155" t="str">
        <f>VLOOKUP(Repository_table[[#This Row],[Country of Destination]],$T$11:$U$47,2,)</f>
        <v>Latin America and the Caribbean</v>
      </c>
      <c r="H3130" s="154" t="s">
        <v>181</v>
      </c>
      <c r="I3130" s="154" t="s">
        <v>421</v>
      </c>
      <c r="J3130" s="156">
        <v>3162052</v>
      </c>
      <c r="K3130" s="157"/>
      <c r="L3130" s="187"/>
      <c r="N3130" s="117"/>
    </row>
    <row r="3131" spans="1:14" s="17" customFormat="1" x14ac:dyDescent="0.25">
      <c r="A3131" s="152">
        <v>44589</v>
      </c>
      <c r="B3131" s="153" t="s">
        <v>58</v>
      </c>
      <c r="C3131" s="153" t="s">
        <v>58</v>
      </c>
      <c r="D3131" s="154" t="s">
        <v>243</v>
      </c>
      <c r="E3131" s="154" t="s">
        <v>104</v>
      </c>
      <c r="F3131" s="154" t="s">
        <v>120</v>
      </c>
      <c r="G3131" s="155" t="str">
        <f>VLOOKUP(Repository_table[[#This Row],[Country of Destination]],$T$11:$U$47,2,)</f>
        <v>Europe and Central Asia</v>
      </c>
      <c r="H3131" s="154" t="s">
        <v>237</v>
      </c>
      <c r="I3131" s="154" t="s">
        <v>261</v>
      </c>
      <c r="J3131" s="156">
        <v>3555967</v>
      </c>
      <c r="K3131" s="157"/>
      <c r="L3131" s="187"/>
      <c r="N3131" s="117"/>
    </row>
    <row r="3132" spans="1:14" s="17" customFormat="1" x14ac:dyDescent="0.25">
      <c r="A3132" s="152">
        <v>44589</v>
      </c>
      <c r="B3132" s="153" t="s">
        <v>58</v>
      </c>
      <c r="C3132" s="153" t="s">
        <v>58</v>
      </c>
      <c r="D3132" s="154" t="s">
        <v>243</v>
      </c>
      <c r="E3132" s="154" t="s">
        <v>104</v>
      </c>
      <c r="F3132" s="154" t="s">
        <v>357</v>
      </c>
      <c r="G3132" s="155" t="str">
        <f>VLOOKUP(Repository_table[[#This Row],[Country of Destination]],$T$11:$U$47,2,)</f>
        <v>Europe and Central Asia</v>
      </c>
      <c r="H3132" s="154" t="s">
        <v>247</v>
      </c>
      <c r="I3132" s="154" t="s">
        <v>261</v>
      </c>
      <c r="J3132" s="156">
        <v>3543880</v>
      </c>
      <c r="K3132" s="157"/>
      <c r="L3132" s="187"/>
      <c r="N3132" s="117"/>
    </row>
    <row r="3133" spans="1:14" s="17" customFormat="1" x14ac:dyDescent="0.25">
      <c r="A3133" s="152">
        <v>44590</v>
      </c>
      <c r="B3133" s="153" t="s">
        <v>511</v>
      </c>
      <c r="C3133" s="153" t="s">
        <v>203</v>
      </c>
      <c r="D3133" s="154" t="s">
        <v>253</v>
      </c>
      <c r="E3133" s="154" t="s">
        <v>104</v>
      </c>
      <c r="F3133" s="154" t="s">
        <v>105</v>
      </c>
      <c r="G3133" s="155" t="str">
        <f>VLOOKUP(Repository_table[[#This Row],[Country of Destination]],$T$11:$U$47,2,)</f>
        <v>Europe and Central Asia</v>
      </c>
      <c r="H3133" s="154" t="s">
        <v>121</v>
      </c>
      <c r="I3133" s="154" t="s">
        <v>254</v>
      </c>
      <c r="J3133" s="156">
        <v>3225629</v>
      </c>
      <c r="K3133" s="157"/>
      <c r="L3133" s="187"/>
      <c r="N3133" s="117"/>
    </row>
    <row r="3134" spans="1:14" s="17" customFormat="1" ht="25" x14ac:dyDescent="0.25">
      <c r="A3134" s="152">
        <v>44590</v>
      </c>
      <c r="B3134" s="153" t="s">
        <v>424</v>
      </c>
      <c r="C3134" s="153" t="s">
        <v>449</v>
      </c>
      <c r="D3134" s="154" t="s">
        <v>533</v>
      </c>
      <c r="E3134" s="154" t="s">
        <v>104</v>
      </c>
      <c r="F3134" s="154" t="s">
        <v>277</v>
      </c>
      <c r="G3134" s="155" t="str">
        <f>VLOOKUP(Repository_table[[#This Row],[Country of Destination]],$T$11:$U$47,2,)</f>
        <v>Europe and Central Asia</v>
      </c>
      <c r="H3134" s="154" t="s">
        <v>609</v>
      </c>
      <c r="I3134" s="154" t="s">
        <v>421</v>
      </c>
      <c r="J3134" s="156">
        <v>3695389</v>
      </c>
      <c r="K3134" s="157"/>
      <c r="L3134" s="187"/>
      <c r="N3134" s="117"/>
    </row>
    <row r="3135" spans="1:14" s="17" customFormat="1" x14ac:dyDescent="0.25">
      <c r="A3135" s="152">
        <v>44590</v>
      </c>
      <c r="B3135" s="153" t="s">
        <v>58</v>
      </c>
      <c r="C3135" s="153" t="s">
        <v>58</v>
      </c>
      <c r="D3135" s="154" t="s">
        <v>242</v>
      </c>
      <c r="E3135" s="154" t="s">
        <v>104</v>
      </c>
      <c r="F3135" s="154" t="s">
        <v>109</v>
      </c>
      <c r="G3135" s="155" t="str">
        <f>VLOOKUP(Repository_table[[#This Row],[Country of Destination]],$T$11:$U$47,2,)</f>
        <v>East Asia and Pacific</v>
      </c>
      <c r="H3135" s="154" t="s">
        <v>180</v>
      </c>
      <c r="I3135" s="154" t="s">
        <v>261</v>
      </c>
      <c r="J3135" s="156">
        <v>3700878</v>
      </c>
      <c r="K3135" s="157"/>
      <c r="L3135" s="187"/>
      <c r="N3135" s="117"/>
    </row>
    <row r="3136" spans="1:14" s="17" customFormat="1" x14ac:dyDescent="0.25">
      <c r="A3136" s="152">
        <v>44590</v>
      </c>
      <c r="B3136" s="153" t="s">
        <v>58</v>
      </c>
      <c r="C3136" s="153" t="s">
        <v>58</v>
      </c>
      <c r="D3136" s="154" t="s">
        <v>243</v>
      </c>
      <c r="E3136" s="154" t="s">
        <v>186</v>
      </c>
      <c r="F3136" s="154" t="s">
        <v>120</v>
      </c>
      <c r="G3136" s="155" t="str">
        <f>VLOOKUP(Repository_table[[#This Row],[Country of Destination]],$T$11:$U$47,2,)</f>
        <v>Europe and Central Asia</v>
      </c>
      <c r="H3136" s="154" t="s">
        <v>567</v>
      </c>
      <c r="I3136" s="154" t="s">
        <v>261</v>
      </c>
      <c r="J3136" s="156">
        <v>3036696</v>
      </c>
      <c r="K3136" s="157"/>
      <c r="L3136" s="187"/>
      <c r="N3136" s="117"/>
    </row>
    <row r="3137" spans="1:14" s="17" customFormat="1" x14ac:dyDescent="0.25">
      <c r="A3137" s="152">
        <v>44591</v>
      </c>
      <c r="B3137" s="153" t="s">
        <v>377</v>
      </c>
      <c r="C3137" s="153" t="s">
        <v>447</v>
      </c>
      <c r="D3137" s="154" t="s">
        <v>404</v>
      </c>
      <c r="E3137" s="154" t="s">
        <v>104</v>
      </c>
      <c r="F3137" s="154" t="s">
        <v>232</v>
      </c>
      <c r="G3137" s="155" t="str">
        <f>VLOOKUP(Repository_table[[#This Row],[Country of Destination]],$T$11:$U$47,2,)</f>
        <v>Europe and Central Asia</v>
      </c>
      <c r="H3137" s="154" t="s">
        <v>608</v>
      </c>
      <c r="I3137" s="154" t="s">
        <v>378</v>
      </c>
      <c r="J3137" s="156">
        <v>3644627</v>
      </c>
      <c r="K3137" s="157"/>
      <c r="L3137" s="187"/>
      <c r="N3137" s="117"/>
    </row>
    <row r="3138" spans="1:14" s="17" customFormat="1" ht="25" x14ac:dyDescent="0.25">
      <c r="A3138" s="152">
        <v>44591</v>
      </c>
      <c r="B3138" s="153" t="s">
        <v>292</v>
      </c>
      <c r="C3138" s="153" t="s">
        <v>293</v>
      </c>
      <c r="D3138" s="154" t="s">
        <v>393</v>
      </c>
      <c r="E3138" s="154" t="s">
        <v>104</v>
      </c>
      <c r="F3138" s="154" t="s">
        <v>232</v>
      </c>
      <c r="G3138" s="155" t="str">
        <f>VLOOKUP(Repository_table[[#This Row],[Country of Destination]],$T$11:$U$47,2,)</f>
        <v>Europe and Central Asia</v>
      </c>
      <c r="H3138" s="154" t="s">
        <v>503</v>
      </c>
      <c r="I3138" s="154" t="s">
        <v>296</v>
      </c>
      <c r="J3138" s="156">
        <v>3799527</v>
      </c>
      <c r="K3138" s="157"/>
      <c r="L3138" s="187"/>
      <c r="N3138" s="117"/>
    </row>
    <row r="3139" spans="1:14" s="17" customFormat="1" ht="25" x14ac:dyDescent="0.25">
      <c r="A3139" s="152">
        <v>44591</v>
      </c>
      <c r="B3139" s="153" t="s">
        <v>424</v>
      </c>
      <c r="C3139" s="153" t="s">
        <v>449</v>
      </c>
      <c r="D3139" s="154" t="s">
        <v>533</v>
      </c>
      <c r="E3139" s="154" t="s">
        <v>104</v>
      </c>
      <c r="F3139" s="154" t="s">
        <v>189</v>
      </c>
      <c r="G3139" s="155" t="str">
        <f>VLOOKUP(Repository_table[[#This Row],[Country of Destination]],$T$11:$U$47,2,)</f>
        <v>Europe and Central Asia</v>
      </c>
      <c r="H3139" s="154" t="s">
        <v>460</v>
      </c>
      <c r="I3139" s="154" t="s">
        <v>421</v>
      </c>
      <c r="J3139" s="156">
        <v>3656355</v>
      </c>
      <c r="K3139" s="157"/>
      <c r="L3139" s="187"/>
      <c r="N3139" s="117"/>
    </row>
    <row r="3140" spans="1:14" s="17" customFormat="1" x14ac:dyDescent="0.25">
      <c r="A3140" s="152">
        <v>44591</v>
      </c>
      <c r="B3140" s="153" t="s">
        <v>58</v>
      </c>
      <c r="C3140" s="153" t="s">
        <v>58</v>
      </c>
      <c r="D3140" s="154" t="s">
        <v>243</v>
      </c>
      <c r="E3140" s="154" t="s">
        <v>104</v>
      </c>
      <c r="F3140" s="154" t="s">
        <v>120</v>
      </c>
      <c r="G3140" s="155" t="str">
        <f>VLOOKUP(Repository_table[[#This Row],[Country of Destination]],$T$11:$U$47,2,)</f>
        <v>Europe and Central Asia</v>
      </c>
      <c r="H3140" s="154" t="s">
        <v>575</v>
      </c>
      <c r="I3140" s="154" t="s">
        <v>261</v>
      </c>
      <c r="J3140" s="156">
        <v>3287625</v>
      </c>
      <c r="K3140" s="157"/>
      <c r="L3140" s="187"/>
      <c r="N3140" s="117"/>
    </row>
    <row r="3141" spans="1:14" s="17" customFormat="1" x14ac:dyDescent="0.25">
      <c r="A3141" s="152">
        <v>44592</v>
      </c>
      <c r="B3141" s="153" t="s">
        <v>377</v>
      </c>
      <c r="C3141" s="153" t="s">
        <v>447</v>
      </c>
      <c r="D3141" s="154" t="s">
        <v>404</v>
      </c>
      <c r="E3141" s="154" t="s">
        <v>104</v>
      </c>
      <c r="F3141" s="154" t="s">
        <v>78</v>
      </c>
      <c r="G3141" s="155" t="str">
        <f>VLOOKUP(Repository_table[[#This Row],[Country of Destination]],$T$11:$U$47,2,)</f>
        <v>East Asia and Pacific</v>
      </c>
      <c r="H3141" s="154" t="s">
        <v>419</v>
      </c>
      <c r="I3141" s="154" t="s">
        <v>378</v>
      </c>
      <c r="J3141" s="156">
        <v>3506689</v>
      </c>
      <c r="K3141" s="157"/>
      <c r="L3141" s="187"/>
      <c r="N3141" s="117"/>
    </row>
    <row r="3142" spans="1:14" s="17" customFormat="1" x14ac:dyDescent="0.25">
      <c r="A3142" s="152">
        <v>44592</v>
      </c>
      <c r="B3142" s="153" t="s">
        <v>511</v>
      </c>
      <c r="C3142" s="153" t="s">
        <v>204</v>
      </c>
      <c r="D3142" s="154" t="s">
        <v>253</v>
      </c>
      <c r="E3142" s="154" t="s">
        <v>104</v>
      </c>
      <c r="F3142" s="154" t="s">
        <v>232</v>
      </c>
      <c r="G3142" s="155" t="str">
        <f>VLOOKUP(Repository_table[[#This Row],[Country of Destination]],$T$11:$U$47,2,)</f>
        <v>Europe and Central Asia</v>
      </c>
      <c r="H3142" s="154" t="s">
        <v>463</v>
      </c>
      <c r="I3142" s="154" t="s">
        <v>254</v>
      </c>
      <c r="J3142" s="156">
        <v>1007492</v>
      </c>
      <c r="K3142" s="157"/>
      <c r="L3142" s="187"/>
      <c r="N3142" s="117"/>
    </row>
    <row r="3143" spans="1:14" s="17" customFormat="1" x14ac:dyDescent="0.25">
      <c r="A3143" s="152">
        <v>44592</v>
      </c>
      <c r="B3143" s="153" t="s">
        <v>58</v>
      </c>
      <c r="C3143" s="153" t="s">
        <v>58</v>
      </c>
      <c r="D3143" s="154" t="s">
        <v>243</v>
      </c>
      <c r="E3143" s="154" t="s">
        <v>186</v>
      </c>
      <c r="F3143" s="154" t="s">
        <v>232</v>
      </c>
      <c r="G3143" s="155" t="str">
        <f>VLOOKUP(Repository_table[[#This Row],[Country of Destination]],$T$11:$U$47,2,)</f>
        <v>Europe and Central Asia</v>
      </c>
      <c r="H3143" s="154" t="s">
        <v>587</v>
      </c>
      <c r="I3143" s="154" t="s">
        <v>261</v>
      </c>
      <c r="J3143" s="156">
        <v>3844720</v>
      </c>
      <c r="K3143" s="157"/>
      <c r="L3143" s="187"/>
      <c r="N3143" s="117"/>
    </row>
    <row r="3144" spans="1:14" s="17" customFormat="1" ht="25" x14ac:dyDescent="0.25">
      <c r="A3144" s="152">
        <v>44593</v>
      </c>
      <c r="B3144" s="153" t="s">
        <v>292</v>
      </c>
      <c r="C3144" s="153" t="s">
        <v>293</v>
      </c>
      <c r="D3144" s="154" t="s">
        <v>393</v>
      </c>
      <c r="E3144" s="154" t="s">
        <v>104</v>
      </c>
      <c r="F3144" s="154" t="s">
        <v>189</v>
      </c>
      <c r="G3144" s="155" t="str">
        <f>VLOOKUP(Repository_table[[#This Row],[Country of Destination]],$T$11:$U$47,2,)</f>
        <v>Europe and Central Asia</v>
      </c>
      <c r="H3144" s="154" t="s">
        <v>562</v>
      </c>
      <c r="I3144" s="154" t="s">
        <v>296</v>
      </c>
      <c r="J3144" s="156">
        <v>3714462</v>
      </c>
      <c r="K3144" s="157"/>
      <c r="L3144" s="187"/>
      <c r="N3144" s="117"/>
    </row>
    <row r="3145" spans="1:14" s="17" customFormat="1" ht="25" x14ac:dyDescent="0.25">
      <c r="A3145" s="152">
        <v>44593</v>
      </c>
      <c r="B3145" s="153" t="s">
        <v>424</v>
      </c>
      <c r="C3145" s="153" t="s">
        <v>449</v>
      </c>
      <c r="D3145" s="154" t="s">
        <v>533</v>
      </c>
      <c r="E3145" s="154" t="s">
        <v>104</v>
      </c>
      <c r="F3145" s="154" t="s">
        <v>105</v>
      </c>
      <c r="G3145" s="155" t="str">
        <f>VLOOKUP(Repository_table[[#This Row],[Country of Destination]],$T$11:$U$47,2,)</f>
        <v>Europe and Central Asia</v>
      </c>
      <c r="H3145" s="154" t="s">
        <v>552</v>
      </c>
      <c r="I3145" s="154" t="s">
        <v>421</v>
      </c>
      <c r="J3145" s="156">
        <v>3703412</v>
      </c>
      <c r="K3145" s="157"/>
      <c r="L3145" s="187"/>
      <c r="N3145" s="117"/>
    </row>
    <row r="3146" spans="1:14" s="17" customFormat="1" x14ac:dyDescent="0.25">
      <c r="A3146" s="152">
        <v>44593</v>
      </c>
      <c r="B3146" s="153" t="s">
        <v>58</v>
      </c>
      <c r="C3146" s="153" t="s">
        <v>58</v>
      </c>
      <c r="D3146" s="154" t="s">
        <v>243</v>
      </c>
      <c r="E3146" s="154" t="s">
        <v>104</v>
      </c>
      <c r="F3146" s="154" t="s">
        <v>196</v>
      </c>
      <c r="G3146" s="155" t="str">
        <f>VLOOKUP(Repository_table[[#This Row],[Country of Destination]],$T$11:$U$47,2,)</f>
        <v>Europe and Central Asia</v>
      </c>
      <c r="H3146" s="154" t="s">
        <v>414</v>
      </c>
      <c r="I3146" s="154" t="s">
        <v>261</v>
      </c>
      <c r="J3146" s="156">
        <v>2872399</v>
      </c>
      <c r="K3146" s="157"/>
      <c r="L3146" s="187"/>
      <c r="N3146" s="117"/>
    </row>
    <row r="3147" spans="1:14" s="17" customFormat="1" ht="25" x14ac:dyDescent="0.25">
      <c r="A3147" s="152">
        <v>44594</v>
      </c>
      <c r="B3147" s="153" t="s">
        <v>292</v>
      </c>
      <c r="C3147" s="153" t="s">
        <v>293</v>
      </c>
      <c r="D3147" s="154" t="s">
        <v>393</v>
      </c>
      <c r="E3147" s="154" t="s">
        <v>104</v>
      </c>
      <c r="F3147" s="154" t="s">
        <v>105</v>
      </c>
      <c r="G3147" s="155" t="str">
        <f>VLOOKUP(Repository_table[[#This Row],[Country of Destination]],$T$11:$U$47,2,)</f>
        <v>Europe and Central Asia</v>
      </c>
      <c r="H3147" s="154" t="s">
        <v>524</v>
      </c>
      <c r="I3147" s="154" t="s">
        <v>296</v>
      </c>
      <c r="J3147" s="156">
        <v>3509088</v>
      </c>
      <c r="K3147" s="157"/>
      <c r="L3147" s="187"/>
      <c r="N3147" s="117"/>
    </row>
    <row r="3148" spans="1:14" s="17" customFormat="1" x14ac:dyDescent="0.25">
      <c r="A3148" s="152">
        <v>44595</v>
      </c>
      <c r="B3148" s="153" t="s">
        <v>377</v>
      </c>
      <c r="C3148" s="153" t="s">
        <v>448</v>
      </c>
      <c r="D3148" s="154" t="s">
        <v>466</v>
      </c>
      <c r="E3148" s="154" t="s">
        <v>104</v>
      </c>
      <c r="F3148" s="154" t="s">
        <v>109</v>
      </c>
      <c r="G3148" s="155" t="str">
        <f>VLOOKUP(Repository_table[[#This Row],[Country of Destination]],$T$11:$U$47,2,)</f>
        <v>East Asia and Pacific</v>
      </c>
      <c r="H3148" s="154" t="s">
        <v>561</v>
      </c>
      <c r="I3148" s="154" t="s">
        <v>378</v>
      </c>
      <c r="J3148" s="156">
        <v>3485734</v>
      </c>
      <c r="K3148" s="157"/>
      <c r="L3148" s="187"/>
      <c r="N3148" s="117"/>
    </row>
    <row r="3149" spans="1:14" s="17" customFormat="1" ht="25" x14ac:dyDescent="0.25">
      <c r="A3149" s="152">
        <v>44595</v>
      </c>
      <c r="B3149" s="153" t="s">
        <v>292</v>
      </c>
      <c r="C3149" s="153" t="s">
        <v>293</v>
      </c>
      <c r="D3149" s="154" t="s">
        <v>393</v>
      </c>
      <c r="E3149" s="154" t="s">
        <v>104</v>
      </c>
      <c r="F3149" s="154" t="s">
        <v>244</v>
      </c>
      <c r="G3149" s="155" t="str">
        <f>VLOOKUP(Repository_table[[#This Row],[Country of Destination]],$T$11:$U$47,2,)</f>
        <v>Europe and Central Asia</v>
      </c>
      <c r="H3149" s="154" t="s">
        <v>114</v>
      </c>
      <c r="I3149" s="154" t="s">
        <v>296</v>
      </c>
      <c r="J3149" s="156">
        <v>3360810</v>
      </c>
      <c r="K3149" s="157"/>
      <c r="L3149" s="187"/>
      <c r="N3149" s="117"/>
    </row>
    <row r="3150" spans="1:14" s="17" customFormat="1" ht="25" x14ac:dyDescent="0.25">
      <c r="A3150" s="152">
        <v>44595</v>
      </c>
      <c r="B3150" s="153" t="s">
        <v>424</v>
      </c>
      <c r="C3150" s="153" t="s">
        <v>449</v>
      </c>
      <c r="D3150" s="154" t="s">
        <v>533</v>
      </c>
      <c r="E3150" s="154" t="s">
        <v>104</v>
      </c>
      <c r="F3150" s="154" t="s">
        <v>244</v>
      </c>
      <c r="G3150" s="155" t="str">
        <f>VLOOKUP(Repository_table[[#This Row],[Country of Destination]],$T$11:$U$47,2,)</f>
        <v>Europe and Central Asia</v>
      </c>
      <c r="H3150" s="154" t="s">
        <v>171</v>
      </c>
      <c r="I3150" s="154" t="s">
        <v>421</v>
      </c>
      <c r="J3150" s="156">
        <v>3391124</v>
      </c>
      <c r="K3150" s="157"/>
      <c r="L3150" s="187"/>
      <c r="N3150" s="117"/>
    </row>
    <row r="3151" spans="1:14" s="17" customFormat="1" x14ac:dyDescent="0.25">
      <c r="A3151" s="152">
        <v>44595</v>
      </c>
      <c r="B3151" s="153" t="s">
        <v>58</v>
      </c>
      <c r="C3151" s="153" t="s">
        <v>58</v>
      </c>
      <c r="D3151" s="154" t="s">
        <v>242</v>
      </c>
      <c r="E3151" s="154" t="s">
        <v>104</v>
      </c>
      <c r="F3151" s="154" t="s">
        <v>109</v>
      </c>
      <c r="G3151" s="155" t="str">
        <f>VLOOKUP(Repository_table[[#This Row],[Country of Destination]],$T$11:$U$47,2,)</f>
        <v>East Asia and Pacific</v>
      </c>
      <c r="H3151" s="154" t="s">
        <v>152</v>
      </c>
      <c r="I3151" s="154" t="s">
        <v>261</v>
      </c>
      <c r="J3151" s="156">
        <v>3707646</v>
      </c>
      <c r="K3151" s="157"/>
      <c r="L3151" s="187"/>
      <c r="N3151" s="117"/>
    </row>
    <row r="3152" spans="1:14" s="17" customFormat="1" x14ac:dyDescent="0.25">
      <c r="A3152" s="152">
        <v>44596</v>
      </c>
      <c r="B3152" s="153" t="s">
        <v>377</v>
      </c>
      <c r="C3152" s="153" t="s">
        <v>447</v>
      </c>
      <c r="D3152" s="154" t="s">
        <v>404</v>
      </c>
      <c r="E3152" s="154" t="s">
        <v>104</v>
      </c>
      <c r="F3152" s="154" t="s">
        <v>294</v>
      </c>
      <c r="G3152" s="155" t="str">
        <f>VLOOKUP(Repository_table[[#This Row],[Country of Destination]],$T$11:$U$47,2,)</f>
        <v>Europe and Central Asia</v>
      </c>
      <c r="H3152" s="154" t="s">
        <v>409</v>
      </c>
      <c r="I3152" s="154" t="s">
        <v>378</v>
      </c>
      <c r="J3152" s="156">
        <v>756168</v>
      </c>
      <c r="K3152" s="157"/>
      <c r="L3152" s="187" t="s">
        <v>57</v>
      </c>
      <c r="N3152" s="117"/>
    </row>
    <row r="3153" spans="1:14" s="17" customFormat="1" x14ac:dyDescent="0.25">
      <c r="A3153" s="152">
        <v>44596</v>
      </c>
      <c r="B3153" s="153" t="s">
        <v>377</v>
      </c>
      <c r="C3153" s="153" t="s">
        <v>447</v>
      </c>
      <c r="D3153" s="154" t="s">
        <v>404</v>
      </c>
      <c r="E3153" s="154" t="s">
        <v>104</v>
      </c>
      <c r="F3153" s="154" t="s">
        <v>443</v>
      </c>
      <c r="G3153" s="155" t="str">
        <f>VLOOKUP(Repository_table[[#This Row],[Country of Destination]],$T$11:$U$47,2,)</f>
        <v>South Asia</v>
      </c>
      <c r="H3153" s="154" t="s">
        <v>409</v>
      </c>
      <c r="I3153" s="154" t="s">
        <v>378</v>
      </c>
      <c r="J3153" s="156">
        <v>2923100</v>
      </c>
      <c r="K3153" s="157"/>
      <c r="L3153" s="187" t="s">
        <v>57</v>
      </c>
      <c r="N3153" s="117"/>
    </row>
    <row r="3154" spans="1:14" s="17" customFormat="1" x14ac:dyDescent="0.25">
      <c r="A3154" s="152">
        <v>44596</v>
      </c>
      <c r="B3154" s="153" t="s">
        <v>58</v>
      </c>
      <c r="C3154" s="153" t="s">
        <v>58</v>
      </c>
      <c r="D3154" s="154" t="s">
        <v>243</v>
      </c>
      <c r="E3154" s="154" t="s">
        <v>104</v>
      </c>
      <c r="F3154" s="154" t="s">
        <v>105</v>
      </c>
      <c r="G3154" s="155" t="str">
        <f>VLOOKUP(Repository_table[[#This Row],[Country of Destination]],$T$11:$U$47,2,)</f>
        <v>Europe and Central Asia</v>
      </c>
      <c r="H3154" s="154" t="s">
        <v>107</v>
      </c>
      <c r="I3154" s="154" t="s">
        <v>261</v>
      </c>
      <c r="J3154" s="156">
        <v>3698019</v>
      </c>
      <c r="K3154" s="157"/>
      <c r="L3154" s="187"/>
      <c r="N3154" s="117"/>
    </row>
    <row r="3155" spans="1:14" s="17" customFormat="1" x14ac:dyDescent="0.25">
      <c r="A3155" s="152">
        <v>44596</v>
      </c>
      <c r="B3155" s="153" t="s">
        <v>58</v>
      </c>
      <c r="C3155" s="153" t="s">
        <v>58</v>
      </c>
      <c r="D3155" s="154" t="s">
        <v>243</v>
      </c>
      <c r="E3155" s="154" t="s">
        <v>104</v>
      </c>
      <c r="F3155" s="154" t="s">
        <v>105</v>
      </c>
      <c r="G3155" s="155" t="str">
        <f>VLOOKUP(Repository_table[[#This Row],[Country of Destination]],$T$11:$U$47,2,)</f>
        <v>Europe and Central Asia</v>
      </c>
      <c r="H3155" s="154" t="s">
        <v>621</v>
      </c>
      <c r="I3155" s="154" t="s">
        <v>261</v>
      </c>
      <c r="J3155" s="156">
        <v>3709909</v>
      </c>
      <c r="K3155" s="157"/>
      <c r="L3155" s="187"/>
      <c r="N3155" s="117"/>
    </row>
    <row r="3156" spans="1:14" s="17" customFormat="1" ht="25" x14ac:dyDescent="0.25">
      <c r="A3156" s="152">
        <v>44597</v>
      </c>
      <c r="B3156" s="153" t="s">
        <v>292</v>
      </c>
      <c r="C3156" s="153" t="s">
        <v>293</v>
      </c>
      <c r="D3156" s="154" t="s">
        <v>393</v>
      </c>
      <c r="E3156" s="154" t="s">
        <v>104</v>
      </c>
      <c r="F3156" s="154" t="s">
        <v>294</v>
      </c>
      <c r="G3156" s="155" t="str">
        <f>VLOOKUP(Repository_table[[#This Row],[Country of Destination]],$T$11:$U$47,2,)</f>
        <v>Europe and Central Asia</v>
      </c>
      <c r="H3156" s="154" t="s">
        <v>589</v>
      </c>
      <c r="I3156" s="154" t="s">
        <v>296</v>
      </c>
      <c r="J3156" s="156">
        <v>3499263</v>
      </c>
      <c r="K3156" s="157"/>
      <c r="L3156" s="187"/>
      <c r="N3156" s="117"/>
    </row>
    <row r="3157" spans="1:14" s="17" customFormat="1" x14ac:dyDescent="0.25">
      <c r="A3157" s="152">
        <v>44597</v>
      </c>
      <c r="B3157" s="153" t="s">
        <v>58</v>
      </c>
      <c r="C3157" s="153" t="s">
        <v>58</v>
      </c>
      <c r="D3157" s="154" t="s">
        <v>243</v>
      </c>
      <c r="E3157" s="154" t="s">
        <v>104</v>
      </c>
      <c r="F3157" s="154" t="s">
        <v>105</v>
      </c>
      <c r="G3157" s="155" t="str">
        <f>VLOOKUP(Repository_table[[#This Row],[Country of Destination]],$T$11:$U$47,2,)</f>
        <v>Europe and Central Asia</v>
      </c>
      <c r="H3157" s="154" t="s">
        <v>93</v>
      </c>
      <c r="I3157" s="154" t="s">
        <v>261</v>
      </c>
      <c r="J3157" s="156">
        <v>3692404</v>
      </c>
      <c r="K3157" s="157"/>
      <c r="L3157" s="187"/>
      <c r="N3157" s="117"/>
    </row>
    <row r="3158" spans="1:14" s="17" customFormat="1" x14ac:dyDescent="0.25">
      <c r="A3158" s="152">
        <v>44597</v>
      </c>
      <c r="B3158" s="153" t="s">
        <v>453</v>
      </c>
      <c r="C3158" s="153" t="s">
        <v>86</v>
      </c>
      <c r="D3158" s="154" t="s">
        <v>516</v>
      </c>
      <c r="E3158" s="154" t="s">
        <v>104</v>
      </c>
      <c r="F3158" s="154" t="s">
        <v>169</v>
      </c>
      <c r="G3158" s="155" t="str">
        <f>VLOOKUP(Repository_table[[#This Row],[Country of Destination]],$T$11:$U$47,2,)</f>
        <v>Latin America and the Caribbean</v>
      </c>
      <c r="H3158" s="154" t="s">
        <v>110</v>
      </c>
      <c r="I3158" s="154" t="s">
        <v>297</v>
      </c>
      <c r="J3158" s="156">
        <v>3692485</v>
      </c>
      <c r="K3158" s="157"/>
      <c r="L3158" s="187"/>
      <c r="N3158" s="117"/>
    </row>
    <row r="3159" spans="1:14" s="17" customFormat="1" x14ac:dyDescent="0.25">
      <c r="A3159" s="152">
        <v>44598</v>
      </c>
      <c r="B3159" s="153" t="s">
        <v>377</v>
      </c>
      <c r="C3159" s="153" t="s">
        <v>448</v>
      </c>
      <c r="D3159" s="154" t="s">
        <v>404</v>
      </c>
      <c r="E3159" s="154" t="s">
        <v>104</v>
      </c>
      <c r="F3159" s="154" t="s">
        <v>120</v>
      </c>
      <c r="G3159" s="155" t="str">
        <f>VLOOKUP(Repository_table[[#This Row],[Country of Destination]],$T$11:$U$47,2,)</f>
        <v>Europe and Central Asia</v>
      </c>
      <c r="H3159" s="154" t="s">
        <v>329</v>
      </c>
      <c r="I3159" s="154" t="s">
        <v>378</v>
      </c>
      <c r="J3159" s="156">
        <v>3414269</v>
      </c>
      <c r="K3159" s="157"/>
      <c r="L3159" s="187"/>
      <c r="N3159" s="117"/>
    </row>
    <row r="3160" spans="1:14" s="17" customFormat="1" ht="25" x14ac:dyDescent="0.25">
      <c r="A3160" s="152">
        <v>44598</v>
      </c>
      <c r="B3160" s="153" t="s">
        <v>292</v>
      </c>
      <c r="C3160" s="153" t="s">
        <v>293</v>
      </c>
      <c r="D3160" s="154" t="s">
        <v>393</v>
      </c>
      <c r="E3160" s="154" t="s">
        <v>104</v>
      </c>
      <c r="F3160" s="154" t="s">
        <v>189</v>
      </c>
      <c r="G3160" s="155" t="str">
        <f>VLOOKUP(Repository_table[[#This Row],[Country of Destination]],$T$11:$U$47,2,)</f>
        <v>Europe and Central Asia</v>
      </c>
      <c r="H3160" s="154" t="s">
        <v>568</v>
      </c>
      <c r="I3160" s="154" t="s">
        <v>296</v>
      </c>
      <c r="J3160" s="156">
        <v>3740434</v>
      </c>
      <c r="K3160" s="157"/>
      <c r="L3160" s="187"/>
      <c r="N3160" s="117"/>
    </row>
    <row r="3161" spans="1:14" s="17" customFormat="1" ht="25" x14ac:dyDescent="0.25">
      <c r="A3161" s="152">
        <v>44598</v>
      </c>
      <c r="B3161" s="153" t="s">
        <v>424</v>
      </c>
      <c r="C3161" s="153" t="s">
        <v>449</v>
      </c>
      <c r="D3161" s="154" t="s">
        <v>450</v>
      </c>
      <c r="E3161" s="154" t="s">
        <v>104</v>
      </c>
      <c r="F3161" s="154" t="s">
        <v>109</v>
      </c>
      <c r="G3161" s="155" t="str">
        <f>VLOOKUP(Repository_table[[#This Row],[Country of Destination]],$T$11:$U$47,2,)</f>
        <v>East Asia and Pacific</v>
      </c>
      <c r="H3161" s="154" t="s">
        <v>165</v>
      </c>
      <c r="I3161" s="154" t="s">
        <v>421</v>
      </c>
      <c r="J3161" s="156">
        <v>3434976</v>
      </c>
      <c r="K3161" s="157"/>
      <c r="L3161" s="187"/>
      <c r="N3161" s="117"/>
    </row>
    <row r="3162" spans="1:14" s="17" customFormat="1" x14ac:dyDescent="0.25">
      <c r="A3162" s="152">
        <v>44598</v>
      </c>
      <c r="B3162" s="153" t="s">
        <v>58</v>
      </c>
      <c r="C3162" s="153" t="s">
        <v>58</v>
      </c>
      <c r="D3162" s="154" t="s">
        <v>243</v>
      </c>
      <c r="E3162" s="154" t="s">
        <v>104</v>
      </c>
      <c r="F3162" s="154" t="s">
        <v>120</v>
      </c>
      <c r="G3162" s="155" t="str">
        <f>VLOOKUP(Repository_table[[#This Row],[Country of Destination]],$T$11:$U$47,2,)</f>
        <v>Europe and Central Asia</v>
      </c>
      <c r="H3162" s="154" t="s">
        <v>612</v>
      </c>
      <c r="I3162" s="154" t="s">
        <v>261</v>
      </c>
      <c r="J3162" s="156">
        <v>3627961</v>
      </c>
      <c r="K3162" s="157"/>
      <c r="L3162" s="187"/>
      <c r="N3162" s="117"/>
    </row>
    <row r="3163" spans="1:14" s="17" customFormat="1" x14ac:dyDescent="0.25">
      <c r="A3163" s="152">
        <v>44598</v>
      </c>
      <c r="B3163" s="153" t="s">
        <v>58</v>
      </c>
      <c r="C3163" s="153" t="s">
        <v>58</v>
      </c>
      <c r="D3163" s="154" t="s">
        <v>243</v>
      </c>
      <c r="E3163" s="154" t="s">
        <v>104</v>
      </c>
      <c r="F3163" s="154" t="s">
        <v>232</v>
      </c>
      <c r="G3163" s="155" t="str">
        <f>VLOOKUP(Repository_table[[#This Row],[Country of Destination]],$T$11:$U$47,2,)</f>
        <v>Europe and Central Asia</v>
      </c>
      <c r="H3163" s="154" t="s">
        <v>337</v>
      </c>
      <c r="I3163" s="154" t="s">
        <v>261</v>
      </c>
      <c r="J3163" s="156">
        <v>3523330</v>
      </c>
      <c r="K3163" s="157"/>
      <c r="L3163" s="187"/>
      <c r="N3163" s="117"/>
    </row>
    <row r="3164" spans="1:14" s="17" customFormat="1" ht="25" x14ac:dyDescent="0.25">
      <c r="A3164" s="152">
        <v>44599</v>
      </c>
      <c r="B3164" s="153" t="s">
        <v>292</v>
      </c>
      <c r="C3164" s="153" t="s">
        <v>293</v>
      </c>
      <c r="D3164" s="154" t="s">
        <v>393</v>
      </c>
      <c r="E3164" s="154" t="s">
        <v>104</v>
      </c>
      <c r="F3164" s="154" t="s">
        <v>232</v>
      </c>
      <c r="G3164" s="155" t="str">
        <f>VLOOKUP(Repository_table[[#This Row],[Country of Destination]],$T$11:$U$47,2,)</f>
        <v>Europe and Central Asia</v>
      </c>
      <c r="H3164" s="154" t="s">
        <v>416</v>
      </c>
      <c r="I3164" s="154" t="s">
        <v>296</v>
      </c>
      <c r="J3164" s="156">
        <v>3790626</v>
      </c>
      <c r="K3164" s="157"/>
      <c r="L3164" s="187"/>
      <c r="N3164" s="117"/>
    </row>
    <row r="3165" spans="1:14" s="17" customFormat="1" x14ac:dyDescent="0.25">
      <c r="A3165" s="152">
        <v>44599</v>
      </c>
      <c r="B3165" s="153" t="s">
        <v>511</v>
      </c>
      <c r="C3165" s="153" t="s">
        <v>203</v>
      </c>
      <c r="D3165" s="154" t="s">
        <v>253</v>
      </c>
      <c r="E3165" s="154" t="s">
        <v>104</v>
      </c>
      <c r="F3165" s="154" t="s">
        <v>196</v>
      </c>
      <c r="G3165" s="155" t="str">
        <f>VLOOKUP(Repository_table[[#This Row],[Country of Destination]],$T$11:$U$47,2,)</f>
        <v>Europe and Central Asia</v>
      </c>
      <c r="H3165" s="154" t="s">
        <v>128</v>
      </c>
      <c r="I3165" s="154" t="s">
        <v>254</v>
      </c>
      <c r="J3165" s="156">
        <v>3302712</v>
      </c>
      <c r="K3165" s="157"/>
      <c r="L3165" s="187"/>
      <c r="N3165" s="117"/>
    </row>
    <row r="3166" spans="1:14" s="17" customFormat="1" ht="25" x14ac:dyDescent="0.25">
      <c r="A3166" s="152">
        <v>44599</v>
      </c>
      <c r="B3166" s="153" t="s">
        <v>424</v>
      </c>
      <c r="C3166" s="153" t="s">
        <v>449</v>
      </c>
      <c r="D3166" s="154" t="s">
        <v>533</v>
      </c>
      <c r="E3166" s="154" t="s">
        <v>104</v>
      </c>
      <c r="F3166" s="154" t="s">
        <v>105</v>
      </c>
      <c r="G3166" s="155" t="str">
        <f>VLOOKUP(Repository_table[[#This Row],[Country of Destination]],$T$11:$U$47,2,)</f>
        <v>Europe and Central Asia</v>
      </c>
      <c r="H3166" s="154" t="s">
        <v>508</v>
      </c>
      <c r="I3166" s="154" t="s">
        <v>421</v>
      </c>
      <c r="J3166" s="156">
        <v>3691849</v>
      </c>
      <c r="K3166" s="157"/>
      <c r="L3166" s="187"/>
      <c r="N3166" s="117"/>
    </row>
    <row r="3167" spans="1:14" s="17" customFormat="1" x14ac:dyDescent="0.25">
      <c r="A3167" s="152">
        <v>44599</v>
      </c>
      <c r="B3167" s="153" t="s">
        <v>58</v>
      </c>
      <c r="C3167" s="153" t="s">
        <v>58</v>
      </c>
      <c r="D3167" s="154" t="s">
        <v>243</v>
      </c>
      <c r="E3167" s="154" t="s">
        <v>104</v>
      </c>
      <c r="F3167" s="154" t="s">
        <v>319</v>
      </c>
      <c r="G3167" s="155" t="str">
        <f>VLOOKUP(Repository_table[[#This Row],[Country of Destination]],$T$11:$U$47,2,)</f>
        <v>East Asia and Pacific</v>
      </c>
      <c r="H3167" s="154" t="s">
        <v>206</v>
      </c>
      <c r="I3167" s="154" t="s">
        <v>261</v>
      </c>
      <c r="J3167" s="156">
        <v>3782302</v>
      </c>
      <c r="K3167" s="157"/>
      <c r="L3167" s="187"/>
      <c r="N3167" s="117"/>
    </row>
    <row r="3168" spans="1:14" s="17" customFormat="1" x14ac:dyDescent="0.25">
      <c r="A3168" s="152">
        <v>44600</v>
      </c>
      <c r="B3168" s="153" t="s">
        <v>377</v>
      </c>
      <c r="C3168" s="153" t="s">
        <v>447</v>
      </c>
      <c r="D3168" s="154" t="s">
        <v>404</v>
      </c>
      <c r="E3168" s="154" t="s">
        <v>104</v>
      </c>
      <c r="F3168" s="154" t="s">
        <v>196</v>
      </c>
      <c r="G3168" s="155" t="str">
        <f>VLOOKUP(Repository_table[[#This Row],[Country of Destination]],$T$11:$U$47,2,)</f>
        <v>Europe and Central Asia</v>
      </c>
      <c r="H3168" s="154" t="s">
        <v>438</v>
      </c>
      <c r="I3168" s="154" t="s">
        <v>378</v>
      </c>
      <c r="J3168" s="156">
        <v>3679784</v>
      </c>
      <c r="K3168" s="157"/>
      <c r="L3168" s="187"/>
      <c r="N3168" s="117"/>
    </row>
    <row r="3169" spans="1:14" s="17" customFormat="1" x14ac:dyDescent="0.25">
      <c r="A3169" s="152">
        <v>44600</v>
      </c>
      <c r="B3169" s="153" t="s">
        <v>58</v>
      </c>
      <c r="C3169" s="153" t="s">
        <v>58</v>
      </c>
      <c r="D3169" s="154" t="s">
        <v>243</v>
      </c>
      <c r="E3169" s="154" t="s">
        <v>104</v>
      </c>
      <c r="F3169" s="154" t="s">
        <v>120</v>
      </c>
      <c r="G3169" s="155" t="str">
        <f>VLOOKUP(Repository_table[[#This Row],[Country of Destination]],$T$11:$U$47,2,)</f>
        <v>Europe and Central Asia</v>
      </c>
      <c r="H3169" s="154" t="s">
        <v>488</v>
      </c>
      <c r="I3169" s="154" t="s">
        <v>261</v>
      </c>
      <c r="J3169" s="156">
        <v>3467842</v>
      </c>
      <c r="K3169" s="157"/>
      <c r="L3169" s="187"/>
      <c r="N3169" s="117"/>
    </row>
    <row r="3170" spans="1:14" s="17" customFormat="1" x14ac:dyDescent="0.25">
      <c r="A3170" s="152">
        <v>44600</v>
      </c>
      <c r="B3170" s="153" t="s">
        <v>453</v>
      </c>
      <c r="C3170" s="153" t="s">
        <v>86</v>
      </c>
      <c r="D3170" s="154" t="s">
        <v>516</v>
      </c>
      <c r="E3170" s="154" t="s">
        <v>104</v>
      </c>
      <c r="F3170" s="154" t="s">
        <v>231</v>
      </c>
      <c r="G3170" s="155" t="str">
        <f>VLOOKUP(Repository_table[[#This Row],[Country of Destination]],$T$11:$U$47,2,)</f>
        <v>Europe and Central Asia</v>
      </c>
      <c r="H3170" s="154" t="s">
        <v>349</v>
      </c>
      <c r="I3170" s="154" t="s">
        <v>297</v>
      </c>
      <c r="J3170" s="156">
        <v>2345260</v>
      </c>
      <c r="K3170" s="157"/>
      <c r="L3170" s="187"/>
      <c r="N3170" s="117"/>
    </row>
    <row r="3171" spans="1:14" s="17" customFormat="1" x14ac:dyDescent="0.25">
      <c r="A3171" s="152">
        <v>44601</v>
      </c>
      <c r="B3171" s="153" t="s">
        <v>377</v>
      </c>
      <c r="C3171" s="153" t="s">
        <v>447</v>
      </c>
      <c r="D3171" s="154" t="s">
        <v>404</v>
      </c>
      <c r="E3171" s="154" t="s">
        <v>104</v>
      </c>
      <c r="F3171" s="154" t="s">
        <v>105</v>
      </c>
      <c r="G3171" s="155" t="str">
        <f>VLOOKUP(Repository_table[[#This Row],[Country of Destination]],$T$11:$U$47,2,)</f>
        <v>Europe and Central Asia</v>
      </c>
      <c r="H3171" s="154" t="s">
        <v>199</v>
      </c>
      <c r="I3171" s="154" t="s">
        <v>378</v>
      </c>
      <c r="J3171" s="156">
        <v>3718244</v>
      </c>
      <c r="K3171" s="157"/>
      <c r="L3171" s="187"/>
      <c r="N3171" s="117"/>
    </row>
    <row r="3172" spans="1:14" s="17" customFormat="1" ht="25" x14ac:dyDescent="0.25">
      <c r="A3172" s="152">
        <v>44601</v>
      </c>
      <c r="B3172" s="153" t="s">
        <v>292</v>
      </c>
      <c r="C3172" s="153" t="s">
        <v>293</v>
      </c>
      <c r="D3172" s="154" t="s">
        <v>393</v>
      </c>
      <c r="E3172" s="154" t="s">
        <v>104</v>
      </c>
      <c r="F3172" s="154" t="s">
        <v>277</v>
      </c>
      <c r="G3172" s="155" t="str">
        <f>VLOOKUP(Repository_table[[#This Row],[Country of Destination]],$T$11:$U$47,2,)</f>
        <v>Europe and Central Asia</v>
      </c>
      <c r="H3172" s="154" t="s">
        <v>248</v>
      </c>
      <c r="I3172" s="154" t="s">
        <v>296</v>
      </c>
      <c r="J3172" s="156">
        <v>3801003</v>
      </c>
      <c r="K3172" s="157"/>
      <c r="L3172" s="187"/>
      <c r="N3172" s="117"/>
    </row>
    <row r="3173" spans="1:14" s="17" customFormat="1" x14ac:dyDescent="0.25">
      <c r="A3173" s="152">
        <v>44601</v>
      </c>
      <c r="B3173" s="153" t="s">
        <v>511</v>
      </c>
      <c r="C3173" s="153" t="s">
        <v>204</v>
      </c>
      <c r="D3173" s="154" t="s">
        <v>253</v>
      </c>
      <c r="E3173" s="154" t="s">
        <v>104</v>
      </c>
      <c r="F3173" s="154" t="s">
        <v>189</v>
      </c>
      <c r="G3173" s="155" t="str">
        <f>VLOOKUP(Repository_table[[#This Row],[Country of Destination]],$T$11:$U$47,2,)</f>
        <v>Europe and Central Asia</v>
      </c>
      <c r="H3173" s="154" t="s">
        <v>505</v>
      </c>
      <c r="I3173" s="154" t="s">
        <v>254</v>
      </c>
      <c r="J3173" s="156">
        <v>3489110</v>
      </c>
      <c r="K3173" s="157"/>
      <c r="L3173" s="187"/>
      <c r="N3173" s="117"/>
    </row>
    <row r="3174" spans="1:14" s="17" customFormat="1" ht="25" x14ac:dyDescent="0.25">
      <c r="A3174" s="152">
        <v>44601</v>
      </c>
      <c r="B3174" s="153" t="s">
        <v>424</v>
      </c>
      <c r="C3174" s="153" t="s">
        <v>449</v>
      </c>
      <c r="D3174" s="154" t="s">
        <v>450</v>
      </c>
      <c r="E3174" s="154" t="s">
        <v>104</v>
      </c>
      <c r="F3174" s="154" t="s">
        <v>109</v>
      </c>
      <c r="G3174" s="155" t="str">
        <f>VLOOKUP(Repository_table[[#This Row],[Country of Destination]],$T$11:$U$47,2,)</f>
        <v>East Asia and Pacific</v>
      </c>
      <c r="H3174" s="154" t="s">
        <v>271</v>
      </c>
      <c r="I3174" s="154" t="s">
        <v>421</v>
      </c>
      <c r="J3174" s="156">
        <v>3398193</v>
      </c>
      <c r="K3174" s="157"/>
      <c r="L3174" s="187"/>
      <c r="N3174" s="117"/>
    </row>
    <row r="3175" spans="1:14" s="17" customFormat="1" x14ac:dyDescent="0.25">
      <c r="A3175" s="152">
        <v>44601</v>
      </c>
      <c r="B3175" s="153" t="s">
        <v>58</v>
      </c>
      <c r="C3175" s="153" t="s">
        <v>58</v>
      </c>
      <c r="D3175" s="154" t="s">
        <v>243</v>
      </c>
      <c r="E3175" s="154" t="s">
        <v>104</v>
      </c>
      <c r="F3175" s="154" t="s">
        <v>196</v>
      </c>
      <c r="G3175" s="155" t="str">
        <f>VLOOKUP(Repository_table[[#This Row],[Country of Destination]],$T$11:$U$47,2,)</f>
        <v>Europe and Central Asia</v>
      </c>
      <c r="H3175" s="154" t="s">
        <v>83</v>
      </c>
      <c r="I3175" s="154" t="s">
        <v>261</v>
      </c>
      <c r="J3175" s="156">
        <v>3750051</v>
      </c>
      <c r="K3175" s="157"/>
      <c r="L3175" s="187"/>
      <c r="N3175" s="117"/>
    </row>
    <row r="3176" spans="1:14" s="17" customFormat="1" ht="25" x14ac:dyDescent="0.25">
      <c r="A3176" s="152">
        <v>44602</v>
      </c>
      <c r="B3176" s="153" t="s">
        <v>424</v>
      </c>
      <c r="C3176" s="153" t="s">
        <v>449</v>
      </c>
      <c r="D3176" s="154" t="s">
        <v>533</v>
      </c>
      <c r="E3176" s="154" t="s">
        <v>104</v>
      </c>
      <c r="F3176" s="154" t="s">
        <v>105</v>
      </c>
      <c r="G3176" s="155" t="str">
        <f>VLOOKUP(Repository_table[[#This Row],[Country of Destination]],$T$11:$U$47,2,)</f>
        <v>Europe and Central Asia</v>
      </c>
      <c r="H3176" s="154" t="s">
        <v>392</v>
      </c>
      <c r="I3176" s="154" t="s">
        <v>421</v>
      </c>
      <c r="J3176" s="156">
        <v>3694930</v>
      </c>
      <c r="K3176" s="157"/>
      <c r="L3176" s="187"/>
      <c r="N3176" s="117"/>
    </row>
    <row r="3177" spans="1:14" s="17" customFormat="1" x14ac:dyDescent="0.25">
      <c r="A3177" s="152">
        <v>44602</v>
      </c>
      <c r="B3177" s="153" t="s">
        <v>58</v>
      </c>
      <c r="C3177" s="153" t="s">
        <v>58</v>
      </c>
      <c r="D3177" s="154" t="s">
        <v>243</v>
      </c>
      <c r="E3177" s="154" t="s">
        <v>104</v>
      </c>
      <c r="F3177" s="154" t="s">
        <v>443</v>
      </c>
      <c r="G3177" s="155" t="str">
        <f>VLOOKUP(Repository_table[[#This Row],[Country of Destination]],$T$11:$U$47,2,)</f>
        <v>South Asia</v>
      </c>
      <c r="H3177" s="154" t="s">
        <v>559</v>
      </c>
      <c r="I3177" s="154" t="s">
        <v>261</v>
      </c>
      <c r="J3177" s="156">
        <v>2972664</v>
      </c>
      <c r="K3177" s="157"/>
      <c r="L3177" s="187" t="s">
        <v>57</v>
      </c>
      <c r="N3177" s="117"/>
    </row>
    <row r="3178" spans="1:14" s="17" customFormat="1" x14ac:dyDescent="0.25">
      <c r="A3178" s="152">
        <v>44602</v>
      </c>
      <c r="B3178" s="153" t="s">
        <v>58</v>
      </c>
      <c r="C3178" s="153" t="s">
        <v>58</v>
      </c>
      <c r="D3178" s="154" t="s">
        <v>243</v>
      </c>
      <c r="E3178" s="154" t="s">
        <v>104</v>
      </c>
      <c r="F3178" s="154" t="s">
        <v>588</v>
      </c>
      <c r="G3178" s="155" t="str">
        <f>VLOOKUP(Repository_table[[#This Row],[Country of Destination]],$T$11:$U$47,2,)</f>
        <v>East Asia and Pacific</v>
      </c>
      <c r="H3178" s="154" t="s">
        <v>559</v>
      </c>
      <c r="I3178" s="154" t="s">
        <v>261</v>
      </c>
      <c r="J3178" s="156">
        <v>716947</v>
      </c>
      <c r="K3178" s="157"/>
      <c r="L3178" s="187" t="s">
        <v>57</v>
      </c>
      <c r="N3178" s="117"/>
    </row>
    <row r="3179" spans="1:14" s="17" customFormat="1" ht="25" x14ac:dyDescent="0.25">
      <c r="A3179" s="152">
        <v>44603</v>
      </c>
      <c r="B3179" s="153" t="s">
        <v>292</v>
      </c>
      <c r="C3179" s="153" t="s">
        <v>293</v>
      </c>
      <c r="D3179" s="154" t="s">
        <v>393</v>
      </c>
      <c r="E3179" s="154" t="s">
        <v>104</v>
      </c>
      <c r="F3179" s="154" t="s">
        <v>232</v>
      </c>
      <c r="G3179" s="155" t="str">
        <f>VLOOKUP(Repository_table[[#This Row],[Country of Destination]],$T$11:$U$47,2,)</f>
        <v>Europe and Central Asia</v>
      </c>
      <c r="H3179" s="154" t="s">
        <v>596</v>
      </c>
      <c r="I3179" s="154" t="s">
        <v>296</v>
      </c>
      <c r="J3179" s="156">
        <v>3703304</v>
      </c>
      <c r="K3179" s="157"/>
      <c r="L3179" s="187"/>
      <c r="N3179" s="117"/>
    </row>
    <row r="3180" spans="1:14" s="17" customFormat="1" x14ac:dyDescent="0.25">
      <c r="A3180" s="152">
        <v>44603</v>
      </c>
      <c r="B3180" s="153" t="s">
        <v>58</v>
      </c>
      <c r="C3180" s="153" t="s">
        <v>58</v>
      </c>
      <c r="D3180" s="154" t="s">
        <v>243</v>
      </c>
      <c r="E3180" s="154" t="s">
        <v>104</v>
      </c>
      <c r="F3180" s="154" t="s">
        <v>232</v>
      </c>
      <c r="G3180" s="155" t="str">
        <f>VLOOKUP(Repository_table[[#This Row],[Country of Destination]],$T$11:$U$47,2,)</f>
        <v>Europe and Central Asia</v>
      </c>
      <c r="H3180" s="154" t="s">
        <v>623</v>
      </c>
      <c r="I3180" s="154" t="s">
        <v>261</v>
      </c>
      <c r="J3180" s="156">
        <v>3660236</v>
      </c>
      <c r="K3180" s="157"/>
      <c r="L3180" s="187"/>
      <c r="N3180" s="117"/>
    </row>
    <row r="3181" spans="1:14" s="17" customFormat="1" x14ac:dyDescent="0.25">
      <c r="A3181" s="152">
        <v>44604</v>
      </c>
      <c r="B3181" s="153" t="s">
        <v>377</v>
      </c>
      <c r="C3181" s="153" t="s">
        <v>447</v>
      </c>
      <c r="D3181" s="154" t="s">
        <v>404</v>
      </c>
      <c r="E3181" s="154" t="s">
        <v>104</v>
      </c>
      <c r="F3181" s="154" t="s">
        <v>169</v>
      </c>
      <c r="G3181" s="155" t="str">
        <f>VLOOKUP(Repository_table[[#This Row],[Country of Destination]],$T$11:$U$47,2,)</f>
        <v>Latin America and the Caribbean</v>
      </c>
      <c r="H3181" s="154" t="s">
        <v>161</v>
      </c>
      <c r="I3181" s="154" t="s">
        <v>378</v>
      </c>
      <c r="J3181" s="156">
        <v>3293279</v>
      </c>
      <c r="K3181" s="157"/>
      <c r="L3181" s="187"/>
      <c r="N3181" s="117"/>
    </row>
    <row r="3182" spans="1:14" s="17" customFormat="1" ht="25" x14ac:dyDescent="0.25">
      <c r="A3182" s="152">
        <v>44604</v>
      </c>
      <c r="B3182" s="153" t="s">
        <v>424</v>
      </c>
      <c r="C3182" s="153" t="s">
        <v>449</v>
      </c>
      <c r="D3182" s="154" t="s">
        <v>533</v>
      </c>
      <c r="E3182" s="154" t="s">
        <v>104</v>
      </c>
      <c r="F3182" s="154" t="s">
        <v>105</v>
      </c>
      <c r="G3182" s="155" t="str">
        <f>VLOOKUP(Repository_table[[#This Row],[Country of Destination]],$T$11:$U$47,2,)</f>
        <v>Europe and Central Asia</v>
      </c>
      <c r="H3182" s="154" t="s">
        <v>513</v>
      </c>
      <c r="I3182" s="154" t="s">
        <v>421</v>
      </c>
      <c r="J3182" s="156">
        <v>3579794</v>
      </c>
      <c r="K3182" s="157"/>
      <c r="L3182" s="187"/>
      <c r="N3182" s="117"/>
    </row>
    <row r="3183" spans="1:14" s="17" customFormat="1" x14ac:dyDescent="0.25">
      <c r="A3183" s="152">
        <v>44604</v>
      </c>
      <c r="B3183" s="153" t="s">
        <v>58</v>
      </c>
      <c r="C3183" s="153" t="s">
        <v>58</v>
      </c>
      <c r="D3183" s="154" t="s">
        <v>243</v>
      </c>
      <c r="E3183" s="154" t="s">
        <v>104</v>
      </c>
      <c r="F3183" s="154" t="s">
        <v>196</v>
      </c>
      <c r="G3183" s="155" t="str">
        <f>VLOOKUP(Repository_table[[#This Row],[Country of Destination]],$T$11:$U$47,2,)</f>
        <v>Europe and Central Asia</v>
      </c>
      <c r="H3183" s="154" t="s">
        <v>539</v>
      </c>
      <c r="I3183" s="154" t="s">
        <v>261</v>
      </c>
      <c r="J3183" s="156">
        <v>3571296</v>
      </c>
      <c r="K3183" s="157"/>
      <c r="L3183" s="187"/>
      <c r="N3183" s="117"/>
    </row>
    <row r="3184" spans="1:14" s="17" customFormat="1" x14ac:dyDescent="0.25">
      <c r="A3184" s="152">
        <v>44605</v>
      </c>
      <c r="B3184" s="153" t="s">
        <v>377</v>
      </c>
      <c r="C3184" s="153" t="s">
        <v>447</v>
      </c>
      <c r="D3184" s="154" t="s">
        <v>404</v>
      </c>
      <c r="E3184" s="154" t="s">
        <v>104</v>
      </c>
      <c r="F3184" s="154" t="s">
        <v>169</v>
      </c>
      <c r="G3184" s="155" t="str">
        <f>VLOOKUP(Repository_table[[#This Row],[Country of Destination]],$T$11:$U$47,2,)</f>
        <v>Latin America and the Caribbean</v>
      </c>
      <c r="H3184" s="154" t="s">
        <v>569</v>
      </c>
      <c r="I3184" s="154" t="s">
        <v>378</v>
      </c>
      <c r="J3184" s="156">
        <v>3673848</v>
      </c>
      <c r="K3184" s="157"/>
      <c r="L3184" s="187"/>
      <c r="N3184" s="117"/>
    </row>
    <row r="3185" spans="1:14" s="17" customFormat="1" ht="25" x14ac:dyDescent="0.25">
      <c r="A3185" s="152">
        <v>44605</v>
      </c>
      <c r="B3185" s="153" t="s">
        <v>292</v>
      </c>
      <c r="C3185" s="153" t="s">
        <v>293</v>
      </c>
      <c r="D3185" s="154" t="s">
        <v>393</v>
      </c>
      <c r="E3185" s="154" t="s">
        <v>104</v>
      </c>
      <c r="F3185" s="154" t="s">
        <v>189</v>
      </c>
      <c r="G3185" s="155" t="str">
        <f>VLOOKUP(Repository_table[[#This Row],[Country of Destination]],$T$11:$U$47,2,)</f>
        <v>Europe and Central Asia</v>
      </c>
      <c r="H3185" s="154" t="s">
        <v>459</v>
      </c>
      <c r="I3185" s="154" t="s">
        <v>296</v>
      </c>
      <c r="J3185" s="156">
        <v>3701099</v>
      </c>
      <c r="K3185" s="157"/>
      <c r="L3185" s="187"/>
      <c r="N3185" s="117"/>
    </row>
    <row r="3186" spans="1:14" s="17" customFormat="1" x14ac:dyDescent="0.25">
      <c r="A3186" s="152">
        <v>44605</v>
      </c>
      <c r="B3186" s="153" t="s">
        <v>511</v>
      </c>
      <c r="C3186" s="153" t="s">
        <v>204</v>
      </c>
      <c r="D3186" s="154" t="s">
        <v>253</v>
      </c>
      <c r="E3186" s="154" t="s">
        <v>104</v>
      </c>
      <c r="F3186" s="154" t="s">
        <v>196</v>
      </c>
      <c r="G3186" s="155" t="str">
        <f>VLOOKUP(Repository_table[[#This Row],[Country of Destination]],$T$11:$U$47,2,)</f>
        <v>Europe and Central Asia</v>
      </c>
      <c r="H3186" s="154" t="s">
        <v>398</v>
      </c>
      <c r="I3186" s="154" t="s">
        <v>254</v>
      </c>
      <c r="J3186" s="156">
        <v>3483733</v>
      </c>
      <c r="K3186" s="157"/>
      <c r="L3186" s="187"/>
      <c r="N3186" s="117"/>
    </row>
    <row r="3187" spans="1:14" s="17" customFormat="1" x14ac:dyDescent="0.25">
      <c r="A3187" s="152">
        <v>44605</v>
      </c>
      <c r="B3187" s="153" t="s">
        <v>58</v>
      </c>
      <c r="C3187" s="153" t="s">
        <v>58</v>
      </c>
      <c r="D3187" s="154" t="s">
        <v>243</v>
      </c>
      <c r="E3187" s="154" t="s">
        <v>104</v>
      </c>
      <c r="F3187" s="154" t="s">
        <v>523</v>
      </c>
      <c r="G3187" s="155" t="str">
        <f>VLOOKUP(Repository_table[[#This Row],[Country of Destination]],$T$11:$U$47,2,)</f>
        <v>Europe and Central Asia</v>
      </c>
      <c r="H3187" s="154" t="s">
        <v>230</v>
      </c>
      <c r="I3187" s="154" t="s">
        <v>261</v>
      </c>
      <c r="J3187" s="156">
        <v>2934131</v>
      </c>
      <c r="K3187" s="157"/>
      <c r="L3187" s="187"/>
      <c r="N3187" s="117"/>
    </row>
    <row r="3188" spans="1:14" s="17" customFormat="1" x14ac:dyDescent="0.25">
      <c r="A3188" s="152">
        <v>44605</v>
      </c>
      <c r="B3188" s="153" t="s">
        <v>58</v>
      </c>
      <c r="C3188" s="153" t="s">
        <v>58</v>
      </c>
      <c r="D3188" s="154" t="s">
        <v>243</v>
      </c>
      <c r="E3188" s="154" t="s">
        <v>104</v>
      </c>
      <c r="F3188" s="154" t="s">
        <v>105</v>
      </c>
      <c r="G3188" s="155" t="str">
        <f>VLOOKUP(Repository_table[[#This Row],[Country of Destination]],$T$11:$U$47,2,)</f>
        <v>Europe and Central Asia</v>
      </c>
      <c r="H3188" s="154" t="s">
        <v>544</v>
      </c>
      <c r="I3188" s="154" t="s">
        <v>261</v>
      </c>
      <c r="J3188" s="156">
        <v>3491198</v>
      </c>
      <c r="K3188" s="157"/>
      <c r="L3188" s="187"/>
      <c r="N3188" s="117"/>
    </row>
    <row r="3189" spans="1:14" s="17" customFormat="1" x14ac:dyDescent="0.25">
      <c r="A3189" s="152">
        <v>44605</v>
      </c>
      <c r="B3189" s="153" t="s">
        <v>453</v>
      </c>
      <c r="C3189" s="153" t="s">
        <v>86</v>
      </c>
      <c r="D3189" s="154" t="s">
        <v>516</v>
      </c>
      <c r="E3189" s="154" t="s">
        <v>104</v>
      </c>
      <c r="F3189" s="154" t="s">
        <v>105</v>
      </c>
      <c r="G3189" s="155" t="str">
        <f>VLOOKUP(Repository_table[[#This Row],[Country of Destination]],$T$11:$U$47,2,)</f>
        <v>Europe and Central Asia</v>
      </c>
      <c r="H3189" s="154" t="s">
        <v>574</v>
      </c>
      <c r="I3189" s="154" t="s">
        <v>297</v>
      </c>
      <c r="J3189" s="156">
        <v>3588842</v>
      </c>
      <c r="K3189" s="157"/>
      <c r="L3189" s="187"/>
      <c r="N3189" s="117"/>
    </row>
    <row r="3190" spans="1:14" s="17" customFormat="1" ht="25" x14ac:dyDescent="0.25">
      <c r="A3190" s="152">
        <v>44606</v>
      </c>
      <c r="B3190" s="153" t="s">
        <v>292</v>
      </c>
      <c r="C3190" s="153" t="s">
        <v>293</v>
      </c>
      <c r="D3190" s="154" t="s">
        <v>393</v>
      </c>
      <c r="E3190" s="154" t="s">
        <v>104</v>
      </c>
      <c r="F3190" s="154" t="s">
        <v>66</v>
      </c>
      <c r="G3190" s="155" t="str">
        <f>VLOOKUP(Repository_table[[#This Row],[Country of Destination]],$T$11:$U$47,2,)</f>
        <v>Europe and Central Asia</v>
      </c>
      <c r="H3190" s="154" t="s">
        <v>518</v>
      </c>
      <c r="I3190" s="154" t="s">
        <v>296</v>
      </c>
      <c r="J3190" s="156">
        <v>3702896</v>
      </c>
      <c r="K3190" s="157"/>
      <c r="L3190" s="187"/>
      <c r="N3190" s="117"/>
    </row>
    <row r="3191" spans="1:14" s="17" customFormat="1" ht="25" x14ac:dyDescent="0.25">
      <c r="A3191" s="152">
        <v>44606</v>
      </c>
      <c r="B3191" s="153" t="s">
        <v>424</v>
      </c>
      <c r="C3191" s="153" t="s">
        <v>449</v>
      </c>
      <c r="D3191" s="154" t="s">
        <v>533</v>
      </c>
      <c r="E3191" s="154" t="s">
        <v>104</v>
      </c>
      <c r="F3191" s="154" t="s">
        <v>232</v>
      </c>
      <c r="G3191" s="155" t="str">
        <f>VLOOKUP(Repository_table[[#This Row],[Country of Destination]],$T$11:$U$47,2,)</f>
        <v>Europe and Central Asia</v>
      </c>
      <c r="H3191" s="154" t="s">
        <v>173</v>
      </c>
      <c r="I3191" s="154" t="s">
        <v>421</v>
      </c>
      <c r="J3191" s="156">
        <v>3394772</v>
      </c>
      <c r="K3191" s="157"/>
      <c r="L3191" s="187"/>
      <c r="N3191" s="117"/>
    </row>
    <row r="3192" spans="1:14" s="17" customFormat="1" ht="25" x14ac:dyDescent="0.25">
      <c r="A3192" s="152">
        <v>44606</v>
      </c>
      <c r="B3192" s="153" t="s">
        <v>424</v>
      </c>
      <c r="C3192" s="153" t="s">
        <v>449</v>
      </c>
      <c r="D3192" s="154" t="s">
        <v>533</v>
      </c>
      <c r="E3192" s="154" t="s">
        <v>104</v>
      </c>
      <c r="F3192" s="154" t="s">
        <v>196</v>
      </c>
      <c r="G3192" s="155" t="str">
        <f>VLOOKUP(Repository_table[[#This Row],[Country of Destination]],$T$11:$U$47,2,)</f>
        <v>Europe and Central Asia</v>
      </c>
      <c r="H3192" s="154" t="s">
        <v>136</v>
      </c>
      <c r="I3192" s="154" t="s">
        <v>421</v>
      </c>
      <c r="J3192" s="156">
        <v>3405272</v>
      </c>
      <c r="K3192" s="157"/>
      <c r="L3192" s="187"/>
      <c r="N3192" s="117"/>
    </row>
    <row r="3193" spans="1:14" s="17" customFormat="1" x14ac:dyDescent="0.25">
      <c r="A3193" s="152">
        <v>44606</v>
      </c>
      <c r="B3193" s="153" t="s">
        <v>58</v>
      </c>
      <c r="C3193" s="153" t="s">
        <v>58</v>
      </c>
      <c r="D3193" s="154" t="s">
        <v>242</v>
      </c>
      <c r="E3193" s="154" t="s">
        <v>104</v>
      </c>
      <c r="F3193" s="154" t="s">
        <v>109</v>
      </c>
      <c r="G3193" s="155" t="str">
        <f>VLOOKUP(Repository_table[[#This Row],[Country of Destination]],$T$11:$U$47,2,)</f>
        <v>East Asia and Pacific</v>
      </c>
      <c r="H3193" s="154" t="s">
        <v>159</v>
      </c>
      <c r="I3193" s="154" t="s">
        <v>261</v>
      </c>
      <c r="J3193" s="156">
        <v>3696135</v>
      </c>
      <c r="K3193" s="157"/>
      <c r="L3193" s="187"/>
      <c r="N3193" s="117"/>
    </row>
    <row r="3194" spans="1:14" s="17" customFormat="1" x14ac:dyDescent="0.25">
      <c r="A3194" s="152">
        <v>44607</v>
      </c>
      <c r="B3194" s="153" t="s">
        <v>377</v>
      </c>
      <c r="C3194" s="153" t="s">
        <v>448</v>
      </c>
      <c r="D3194" s="154" t="s">
        <v>404</v>
      </c>
      <c r="E3194" s="154" t="s">
        <v>104</v>
      </c>
      <c r="F3194" s="154" t="s">
        <v>189</v>
      </c>
      <c r="G3194" s="155" t="str">
        <f>VLOOKUP(Repository_table[[#This Row],[Country of Destination]],$T$11:$U$47,2,)</f>
        <v>Europe and Central Asia</v>
      </c>
      <c r="H3194" s="154" t="s">
        <v>379</v>
      </c>
      <c r="I3194" s="154" t="s">
        <v>378</v>
      </c>
      <c r="J3194" s="156">
        <v>3773590</v>
      </c>
      <c r="K3194" s="157"/>
      <c r="L3194" s="187"/>
      <c r="N3194" s="117"/>
    </row>
    <row r="3195" spans="1:14" s="17" customFormat="1" ht="25" x14ac:dyDescent="0.25">
      <c r="A3195" s="152">
        <v>44607</v>
      </c>
      <c r="B3195" s="153" t="s">
        <v>424</v>
      </c>
      <c r="C3195" s="153" t="s">
        <v>449</v>
      </c>
      <c r="D3195" s="154" t="s">
        <v>450</v>
      </c>
      <c r="E3195" s="154" t="s">
        <v>104</v>
      </c>
      <c r="F3195" s="154" t="s">
        <v>109</v>
      </c>
      <c r="G3195" s="155" t="str">
        <f>VLOOKUP(Repository_table[[#This Row],[Country of Destination]],$T$11:$U$47,2,)</f>
        <v>East Asia and Pacific</v>
      </c>
      <c r="H3195" s="154" t="s">
        <v>366</v>
      </c>
      <c r="I3195" s="154" t="s">
        <v>421</v>
      </c>
      <c r="J3195" s="156">
        <v>3586535</v>
      </c>
      <c r="K3195" s="157"/>
      <c r="L3195" s="187"/>
      <c r="N3195" s="117"/>
    </row>
    <row r="3196" spans="1:14" s="17" customFormat="1" x14ac:dyDescent="0.25">
      <c r="A3196" s="152">
        <v>44607</v>
      </c>
      <c r="B3196" s="153" t="s">
        <v>58</v>
      </c>
      <c r="C3196" s="153" t="s">
        <v>58</v>
      </c>
      <c r="D3196" s="154" t="s">
        <v>243</v>
      </c>
      <c r="E3196" s="154" t="s">
        <v>104</v>
      </c>
      <c r="F3196" s="154" t="s">
        <v>69</v>
      </c>
      <c r="G3196" s="155" t="str">
        <f>VLOOKUP(Repository_table[[#This Row],[Country of Destination]],$T$11:$U$47,2,)</f>
        <v>East Asia and Pacific</v>
      </c>
      <c r="H3196" s="154" t="s">
        <v>284</v>
      </c>
      <c r="I3196" s="154" t="s">
        <v>261</v>
      </c>
      <c r="J3196" s="156">
        <v>3356720</v>
      </c>
      <c r="K3196" s="157"/>
      <c r="L3196" s="187"/>
      <c r="N3196" s="117"/>
    </row>
    <row r="3197" spans="1:14" s="17" customFormat="1" x14ac:dyDescent="0.25">
      <c r="A3197" s="152">
        <v>44608</v>
      </c>
      <c r="B3197" s="153" t="s">
        <v>377</v>
      </c>
      <c r="C3197" s="153" t="s">
        <v>448</v>
      </c>
      <c r="D3197" s="154" t="s">
        <v>404</v>
      </c>
      <c r="E3197" s="154" t="s">
        <v>104</v>
      </c>
      <c r="F3197" s="154" t="s">
        <v>196</v>
      </c>
      <c r="G3197" s="155" t="str">
        <f>VLOOKUP(Repository_table[[#This Row],[Country of Destination]],$T$11:$U$47,2,)</f>
        <v>Europe and Central Asia</v>
      </c>
      <c r="H3197" s="154" t="s">
        <v>359</v>
      </c>
      <c r="I3197" s="154" t="s">
        <v>378</v>
      </c>
      <c r="J3197" s="156">
        <v>3692504</v>
      </c>
      <c r="K3197" s="157"/>
      <c r="L3197" s="187"/>
      <c r="N3197" s="117"/>
    </row>
    <row r="3198" spans="1:14" s="17" customFormat="1" x14ac:dyDescent="0.25">
      <c r="A3198" s="152">
        <v>44608</v>
      </c>
      <c r="B3198" s="153" t="s">
        <v>511</v>
      </c>
      <c r="C3198" s="153" t="s">
        <v>203</v>
      </c>
      <c r="D3198" s="154" t="s">
        <v>253</v>
      </c>
      <c r="E3198" s="154" t="s">
        <v>104</v>
      </c>
      <c r="F3198" s="154" t="s">
        <v>244</v>
      </c>
      <c r="G3198" s="155" t="str">
        <f>VLOOKUP(Repository_table[[#This Row],[Country of Destination]],$T$11:$U$47,2,)</f>
        <v>Europe and Central Asia</v>
      </c>
      <c r="H3198" s="154" t="s">
        <v>162</v>
      </c>
      <c r="I3198" s="154" t="s">
        <v>254</v>
      </c>
      <c r="J3198" s="156">
        <v>3297463</v>
      </c>
      <c r="K3198" s="157"/>
      <c r="L3198" s="187"/>
      <c r="N3198" s="117"/>
    </row>
    <row r="3199" spans="1:14" s="17" customFormat="1" x14ac:dyDescent="0.25">
      <c r="A3199" s="152">
        <v>44608</v>
      </c>
      <c r="B3199" s="153" t="s">
        <v>58</v>
      </c>
      <c r="C3199" s="153" t="s">
        <v>58</v>
      </c>
      <c r="D3199" s="154" t="s">
        <v>243</v>
      </c>
      <c r="E3199" s="154" t="s">
        <v>104</v>
      </c>
      <c r="F3199" s="154" t="s">
        <v>352</v>
      </c>
      <c r="G3199" s="155" t="str">
        <f>VLOOKUP(Repository_table[[#This Row],[Country of Destination]],$T$11:$U$47,2,)</f>
        <v>East Asia and Pacific</v>
      </c>
      <c r="H3199" s="154" t="s">
        <v>556</v>
      </c>
      <c r="I3199" s="154" t="s">
        <v>261</v>
      </c>
      <c r="J3199" s="156">
        <v>3535551</v>
      </c>
      <c r="K3199" s="157"/>
      <c r="L3199" s="187"/>
      <c r="N3199" s="117"/>
    </row>
    <row r="3200" spans="1:14" s="17" customFormat="1" ht="25" x14ac:dyDescent="0.25">
      <c r="A3200" s="152">
        <v>44609</v>
      </c>
      <c r="B3200" s="153" t="s">
        <v>292</v>
      </c>
      <c r="C3200" s="153" t="s">
        <v>293</v>
      </c>
      <c r="D3200" s="154" t="s">
        <v>393</v>
      </c>
      <c r="E3200" s="154" t="s">
        <v>104</v>
      </c>
      <c r="F3200" s="154" t="s">
        <v>189</v>
      </c>
      <c r="G3200" s="155" t="str">
        <f>VLOOKUP(Repository_table[[#This Row],[Country of Destination]],$T$11:$U$47,2,)</f>
        <v>Europe and Central Asia</v>
      </c>
      <c r="H3200" s="154" t="s">
        <v>597</v>
      </c>
      <c r="I3200" s="154" t="s">
        <v>296</v>
      </c>
      <c r="J3200" s="156">
        <v>3713923</v>
      </c>
      <c r="K3200" s="157"/>
      <c r="L3200" s="187"/>
      <c r="N3200" s="117"/>
    </row>
    <row r="3201" spans="1:14" s="17" customFormat="1" ht="25" x14ac:dyDescent="0.25">
      <c r="A3201" s="152">
        <v>44609</v>
      </c>
      <c r="B3201" s="153" t="s">
        <v>424</v>
      </c>
      <c r="C3201" s="153" t="s">
        <v>449</v>
      </c>
      <c r="D3201" s="154" t="s">
        <v>450</v>
      </c>
      <c r="E3201" s="154" t="s">
        <v>104</v>
      </c>
      <c r="F3201" s="154" t="s">
        <v>109</v>
      </c>
      <c r="G3201" s="155" t="str">
        <f>VLOOKUP(Repository_table[[#This Row],[Country of Destination]],$T$11:$U$47,2,)</f>
        <v>East Asia and Pacific</v>
      </c>
      <c r="H3201" s="154" t="s">
        <v>599</v>
      </c>
      <c r="I3201" s="154" t="s">
        <v>421</v>
      </c>
      <c r="J3201" s="156">
        <v>2988072</v>
      </c>
      <c r="K3201" s="157"/>
      <c r="L3201" s="187"/>
      <c r="N3201" s="117"/>
    </row>
    <row r="3202" spans="1:14" s="17" customFormat="1" x14ac:dyDescent="0.25">
      <c r="A3202" s="152">
        <v>44610</v>
      </c>
      <c r="B3202" s="153" t="s">
        <v>377</v>
      </c>
      <c r="C3202" s="153" t="s">
        <v>447</v>
      </c>
      <c r="D3202" s="154" t="s">
        <v>404</v>
      </c>
      <c r="E3202" s="154" t="s">
        <v>104</v>
      </c>
      <c r="F3202" s="154" t="s">
        <v>294</v>
      </c>
      <c r="G3202" s="155" t="str">
        <f>VLOOKUP(Repository_table[[#This Row],[Country of Destination]],$T$11:$U$47,2,)</f>
        <v>Europe and Central Asia</v>
      </c>
      <c r="H3202" s="154" t="s">
        <v>158</v>
      </c>
      <c r="I3202" s="154" t="s">
        <v>378</v>
      </c>
      <c r="J3202" s="156">
        <v>3838507</v>
      </c>
      <c r="K3202" s="157"/>
      <c r="L3202" s="187"/>
      <c r="N3202" s="117"/>
    </row>
    <row r="3203" spans="1:14" s="17" customFormat="1" ht="25" x14ac:dyDescent="0.25">
      <c r="A3203" s="152">
        <v>44610</v>
      </c>
      <c r="B3203" s="153" t="s">
        <v>292</v>
      </c>
      <c r="C3203" s="153" t="s">
        <v>293</v>
      </c>
      <c r="D3203" s="154" t="s">
        <v>393</v>
      </c>
      <c r="E3203" s="154" t="s">
        <v>104</v>
      </c>
      <c r="F3203" s="154" t="s">
        <v>357</v>
      </c>
      <c r="G3203" s="155" t="str">
        <f>VLOOKUP(Repository_table[[#This Row],[Country of Destination]],$T$11:$U$47,2,)</f>
        <v>Europe and Central Asia</v>
      </c>
      <c r="H3203" s="154" t="s">
        <v>457</v>
      </c>
      <c r="I3203" s="154" t="s">
        <v>296</v>
      </c>
      <c r="J3203" s="156">
        <v>683669</v>
      </c>
      <c r="K3203" s="157"/>
      <c r="L3203" s="187" t="s">
        <v>57</v>
      </c>
      <c r="N3203" s="117"/>
    </row>
    <row r="3204" spans="1:14" s="17" customFormat="1" ht="25" x14ac:dyDescent="0.25">
      <c r="A3204" s="152">
        <v>44610</v>
      </c>
      <c r="B3204" s="153" t="s">
        <v>292</v>
      </c>
      <c r="C3204" s="153" t="s">
        <v>293</v>
      </c>
      <c r="D3204" s="154" t="s">
        <v>393</v>
      </c>
      <c r="E3204" s="154" t="s">
        <v>104</v>
      </c>
      <c r="F3204" s="154" t="s">
        <v>318</v>
      </c>
      <c r="G3204" s="155" t="str">
        <f>VLOOKUP(Repository_table[[#This Row],[Country of Destination]],$T$11:$U$47,2,)</f>
        <v>Europe and Central Asia</v>
      </c>
      <c r="H3204" s="154" t="s">
        <v>457</v>
      </c>
      <c r="I3204" s="154" t="s">
        <v>296</v>
      </c>
      <c r="J3204" s="156">
        <v>3131150</v>
      </c>
      <c r="K3204" s="157"/>
      <c r="L3204" s="187" t="s">
        <v>57</v>
      </c>
      <c r="N3204" s="117"/>
    </row>
    <row r="3205" spans="1:14" s="17" customFormat="1" x14ac:dyDescent="0.25">
      <c r="A3205" s="152">
        <v>44610</v>
      </c>
      <c r="B3205" s="153" t="s">
        <v>58</v>
      </c>
      <c r="C3205" s="153" t="s">
        <v>58</v>
      </c>
      <c r="D3205" s="154" t="s">
        <v>243</v>
      </c>
      <c r="E3205" s="154" t="s">
        <v>104</v>
      </c>
      <c r="F3205" s="154" t="s">
        <v>357</v>
      </c>
      <c r="G3205" s="155" t="str">
        <f>VLOOKUP(Repository_table[[#This Row],[Country of Destination]],$T$11:$U$47,2,)</f>
        <v>Europe and Central Asia</v>
      </c>
      <c r="H3205" s="154" t="s">
        <v>498</v>
      </c>
      <c r="I3205" s="154" t="s">
        <v>261</v>
      </c>
      <c r="J3205" s="156">
        <v>3294017</v>
      </c>
      <c r="K3205" s="157"/>
      <c r="L3205" s="187"/>
      <c r="N3205" s="117"/>
    </row>
    <row r="3206" spans="1:14" s="17" customFormat="1" x14ac:dyDescent="0.25">
      <c r="A3206" s="152">
        <v>44610</v>
      </c>
      <c r="B3206" s="153" t="s">
        <v>58</v>
      </c>
      <c r="C3206" s="153" t="s">
        <v>58</v>
      </c>
      <c r="D3206" s="154" t="s">
        <v>243</v>
      </c>
      <c r="E3206" s="154" t="s">
        <v>104</v>
      </c>
      <c r="F3206" s="154" t="s">
        <v>232</v>
      </c>
      <c r="G3206" s="155" t="str">
        <f>VLOOKUP(Repository_table[[#This Row],[Country of Destination]],$T$11:$U$47,2,)</f>
        <v>Europe and Central Asia</v>
      </c>
      <c r="H3206" s="154" t="s">
        <v>251</v>
      </c>
      <c r="I3206" s="154" t="s">
        <v>261</v>
      </c>
      <c r="J3206" s="156">
        <v>3788347</v>
      </c>
      <c r="K3206" s="157"/>
      <c r="L3206" s="187"/>
      <c r="N3206" s="117"/>
    </row>
    <row r="3207" spans="1:14" s="17" customFormat="1" ht="25" x14ac:dyDescent="0.25">
      <c r="A3207" s="152">
        <v>44611</v>
      </c>
      <c r="B3207" s="153" t="s">
        <v>292</v>
      </c>
      <c r="C3207" s="153" t="s">
        <v>293</v>
      </c>
      <c r="D3207" s="154" t="s">
        <v>393</v>
      </c>
      <c r="E3207" s="154" t="s">
        <v>104</v>
      </c>
      <c r="F3207" s="154" t="s">
        <v>120</v>
      </c>
      <c r="G3207" s="155" t="str">
        <f>VLOOKUP(Repository_table[[#This Row],[Country of Destination]],$T$11:$U$47,2,)</f>
        <v>Europe and Central Asia</v>
      </c>
      <c r="H3207" s="154" t="s">
        <v>619</v>
      </c>
      <c r="I3207" s="154" t="s">
        <v>296</v>
      </c>
      <c r="J3207" s="156">
        <v>3712909</v>
      </c>
      <c r="K3207" s="157"/>
      <c r="L3207" s="187"/>
      <c r="N3207" s="117"/>
    </row>
    <row r="3208" spans="1:14" s="17" customFormat="1" ht="25" x14ac:dyDescent="0.25">
      <c r="A3208" s="152">
        <v>44611</v>
      </c>
      <c r="B3208" s="153" t="s">
        <v>424</v>
      </c>
      <c r="C3208" s="153" t="s">
        <v>449</v>
      </c>
      <c r="D3208" s="154" t="s">
        <v>533</v>
      </c>
      <c r="E3208" s="154" t="s">
        <v>104</v>
      </c>
      <c r="F3208" s="154" t="s">
        <v>120</v>
      </c>
      <c r="G3208" s="155" t="str">
        <f>VLOOKUP(Repository_table[[#This Row],[Country of Destination]],$T$11:$U$47,2,)</f>
        <v>Europe and Central Asia</v>
      </c>
      <c r="H3208" s="154" t="s">
        <v>611</v>
      </c>
      <c r="I3208" s="154" t="s">
        <v>421</v>
      </c>
      <c r="J3208" s="156">
        <v>3714168</v>
      </c>
      <c r="K3208" s="157"/>
      <c r="L3208" s="187"/>
      <c r="N3208" s="117"/>
    </row>
    <row r="3209" spans="1:14" s="17" customFormat="1" x14ac:dyDescent="0.25">
      <c r="A3209" s="152">
        <v>44611</v>
      </c>
      <c r="B3209" s="153" t="s">
        <v>58</v>
      </c>
      <c r="C3209" s="153" t="s">
        <v>58</v>
      </c>
      <c r="D3209" s="154" t="s">
        <v>242</v>
      </c>
      <c r="E3209" s="154" t="s">
        <v>104</v>
      </c>
      <c r="F3209" s="154" t="s">
        <v>109</v>
      </c>
      <c r="G3209" s="155" t="str">
        <f>VLOOKUP(Repository_table[[#This Row],[Country of Destination]],$T$11:$U$47,2,)</f>
        <v>East Asia and Pacific</v>
      </c>
      <c r="H3209" s="154" t="s">
        <v>492</v>
      </c>
      <c r="I3209" s="154" t="s">
        <v>261</v>
      </c>
      <c r="J3209" s="156">
        <v>3191829</v>
      </c>
      <c r="K3209" s="157"/>
      <c r="L3209" s="187"/>
      <c r="N3209" s="117"/>
    </row>
    <row r="3210" spans="1:14" s="17" customFormat="1" x14ac:dyDescent="0.25">
      <c r="A3210" s="152">
        <v>44612</v>
      </c>
      <c r="B3210" s="153" t="s">
        <v>377</v>
      </c>
      <c r="C3210" s="153" t="s">
        <v>447</v>
      </c>
      <c r="D3210" s="154" t="s">
        <v>404</v>
      </c>
      <c r="E3210" s="154" t="s">
        <v>104</v>
      </c>
      <c r="F3210" s="154" t="s">
        <v>65</v>
      </c>
      <c r="G3210" s="155" t="str">
        <f>VLOOKUP(Repository_table[[#This Row],[Country of Destination]],$T$11:$U$47,2,)</f>
        <v>South Asia</v>
      </c>
      <c r="H3210" s="154" t="s">
        <v>234</v>
      </c>
      <c r="I3210" s="154" t="s">
        <v>378</v>
      </c>
      <c r="J3210" s="156">
        <v>3396545</v>
      </c>
      <c r="K3210" s="157"/>
      <c r="L3210" s="187"/>
      <c r="N3210" s="117"/>
    </row>
    <row r="3211" spans="1:14" s="17" customFormat="1" x14ac:dyDescent="0.25">
      <c r="A3211" s="152">
        <v>44612</v>
      </c>
      <c r="B3211" s="153" t="s">
        <v>58</v>
      </c>
      <c r="C3211" s="153" t="s">
        <v>58</v>
      </c>
      <c r="D3211" s="154" t="s">
        <v>243</v>
      </c>
      <c r="E3211" s="154" t="s">
        <v>104</v>
      </c>
      <c r="F3211" s="154" t="s">
        <v>232</v>
      </c>
      <c r="G3211" s="155" t="str">
        <f>VLOOKUP(Repository_table[[#This Row],[Country of Destination]],$T$11:$U$47,2,)</f>
        <v>Europe and Central Asia</v>
      </c>
      <c r="H3211" s="154" t="s">
        <v>150</v>
      </c>
      <c r="I3211" s="154" t="s">
        <v>261</v>
      </c>
      <c r="J3211" s="156">
        <v>3269948</v>
      </c>
      <c r="K3211" s="157"/>
      <c r="L3211" s="187"/>
      <c r="N3211" s="117"/>
    </row>
    <row r="3212" spans="1:14" s="17" customFormat="1" x14ac:dyDescent="0.25">
      <c r="A3212" s="152">
        <v>44613</v>
      </c>
      <c r="B3212" s="153" t="s">
        <v>377</v>
      </c>
      <c r="C3212" s="153" t="s">
        <v>447</v>
      </c>
      <c r="D3212" s="154" t="s">
        <v>404</v>
      </c>
      <c r="E3212" s="154" t="s">
        <v>104</v>
      </c>
      <c r="F3212" s="154" t="s">
        <v>189</v>
      </c>
      <c r="G3212" s="155" t="str">
        <f>VLOOKUP(Repository_table[[#This Row],[Country of Destination]],$T$11:$U$47,2,)</f>
        <v>Europe and Central Asia</v>
      </c>
      <c r="H3212" s="154" t="s">
        <v>476</v>
      </c>
      <c r="I3212" s="154" t="s">
        <v>378</v>
      </c>
      <c r="J3212" s="156">
        <v>3664079</v>
      </c>
      <c r="K3212" s="157"/>
      <c r="L3212" s="187"/>
      <c r="N3212" s="117"/>
    </row>
    <row r="3213" spans="1:14" s="17" customFormat="1" ht="25" x14ac:dyDescent="0.25">
      <c r="A3213" s="152">
        <v>44613</v>
      </c>
      <c r="B3213" s="153" t="s">
        <v>292</v>
      </c>
      <c r="C3213" s="153" t="s">
        <v>293</v>
      </c>
      <c r="D3213" s="154" t="s">
        <v>393</v>
      </c>
      <c r="E3213" s="154" t="s">
        <v>104</v>
      </c>
      <c r="F3213" s="154" t="s">
        <v>523</v>
      </c>
      <c r="G3213" s="155" t="str">
        <f>VLOOKUP(Repository_table[[#This Row],[Country of Destination]],$T$11:$U$47,2,)</f>
        <v>Europe and Central Asia</v>
      </c>
      <c r="H3213" s="154" t="s">
        <v>168</v>
      </c>
      <c r="I3213" s="154" t="s">
        <v>296</v>
      </c>
      <c r="J3213" s="156">
        <v>2935392</v>
      </c>
      <c r="K3213" s="157"/>
      <c r="L3213" s="187"/>
      <c r="N3213" s="117"/>
    </row>
    <row r="3214" spans="1:14" s="17" customFormat="1" ht="25" x14ac:dyDescent="0.25">
      <c r="A3214" s="152">
        <v>44613</v>
      </c>
      <c r="B3214" s="153" t="s">
        <v>424</v>
      </c>
      <c r="C3214" s="153" t="s">
        <v>449</v>
      </c>
      <c r="D3214" s="154" t="s">
        <v>533</v>
      </c>
      <c r="E3214" s="154" t="s">
        <v>104</v>
      </c>
      <c r="F3214" s="154" t="s">
        <v>189</v>
      </c>
      <c r="G3214" s="155" t="str">
        <f>VLOOKUP(Repository_table[[#This Row],[Country of Destination]],$T$11:$U$47,2,)</f>
        <v>Europe and Central Asia</v>
      </c>
      <c r="H3214" s="154" t="s">
        <v>576</v>
      </c>
      <c r="I3214" s="154" t="s">
        <v>421</v>
      </c>
      <c r="J3214" s="156">
        <v>3674624</v>
      </c>
      <c r="K3214" s="157"/>
      <c r="L3214" s="187"/>
      <c r="N3214" s="117"/>
    </row>
    <row r="3215" spans="1:14" s="17" customFormat="1" x14ac:dyDescent="0.25">
      <c r="A3215" s="152">
        <v>44613</v>
      </c>
      <c r="B3215" s="153" t="s">
        <v>58</v>
      </c>
      <c r="C3215" s="153" t="s">
        <v>58</v>
      </c>
      <c r="D3215" s="154" t="s">
        <v>243</v>
      </c>
      <c r="E3215" s="154" t="s">
        <v>104</v>
      </c>
      <c r="F3215" s="154" t="s">
        <v>352</v>
      </c>
      <c r="G3215" s="155" t="str">
        <f>VLOOKUP(Repository_table[[#This Row],[Country of Destination]],$T$11:$U$47,2,)</f>
        <v>East Asia and Pacific</v>
      </c>
      <c r="H3215" s="154" t="s">
        <v>489</v>
      </c>
      <c r="I3215" s="154" t="s">
        <v>261</v>
      </c>
      <c r="J3215" s="156">
        <v>2579476</v>
      </c>
      <c r="K3215" s="157"/>
      <c r="L3215" s="187" t="s">
        <v>57</v>
      </c>
      <c r="N3215" s="117"/>
    </row>
    <row r="3216" spans="1:14" s="17" customFormat="1" x14ac:dyDescent="0.25">
      <c r="A3216" s="152">
        <v>44613</v>
      </c>
      <c r="B3216" s="153" t="s">
        <v>58</v>
      </c>
      <c r="C3216" s="153" t="s">
        <v>58</v>
      </c>
      <c r="D3216" s="154" t="s">
        <v>243</v>
      </c>
      <c r="E3216" s="154" t="s">
        <v>104</v>
      </c>
      <c r="F3216" s="154" t="s">
        <v>319</v>
      </c>
      <c r="G3216" s="155" t="str">
        <f>VLOOKUP(Repository_table[[#This Row],[Country of Destination]],$T$11:$U$47,2,)</f>
        <v>East Asia and Pacific</v>
      </c>
      <c r="H3216" s="154" t="s">
        <v>489</v>
      </c>
      <c r="I3216" s="154" t="s">
        <v>261</v>
      </c>
      <c r="J3216" s="156">
        <v>1097756</v>
      </c>
      <c r="K3216" s="157"/>
      <c r="L3216" s="187" t="s">
        <v>57</v>
      </c>
      <c r="N3216" s="117"/>
    </row>
    <row r="3217" spans="1:14" s="17" customFormat="1" ht="25" x14ac:dyDescent="0.25">
      <c r="A3217" s="152">
        <v>44614</v>
      </c>
      <c r="B3217" s="153" t="s">
        <v>292</v>
      </c>
      <c r="C3217" s="153" t="s">
        <v>293</v>
      </c>
      <c r="D3217" s="154" t="s">
        <v>393</v>
      </c>
      <c r="E3217" s="154" t="s">
        <v>104</v>
      </c>
      <c r="F3217" s="154" t="s">
        <v>232</v>
      </c>
      <c r="G3217" s="155" t="str">
        <f>VLOOKUP(Repository_table[[#This Row],[Country of Destination]],$T$11:$U$47,2,)</f>
        <v>Europe and Central Asia</v>
      </c>
      <c r="H3217" s="154" t="s">
        <v>415</v>
      </c>
      <c r="I3217" s="154" t="s">
        <v>296</v>
      </c>
      <c r="J3217" s="156">
        <v>3740341</v>
      </c>
      <c r="K3217" s="157"/>
      <c r="L3217" s="187"/>
      <c r="N3217" s="117"/>
    </row>
    <row r="3218" spans="1:14" s="17" customFormat="1" x14ac:dyDescent="0.25">
      <c r="A3218" s="152">
        <v>44614</v>
      </c>
      <c r="B3218" s="153" t="s">
        <v>58</v>
      </c>
      <c r="C3218" s="153" t="s">
        <v>58</v>
      </c>
      <c r="D3218" s="154" t="s">
        <v>243</v>
      </c>
      <c r="E3218" s="154" t="s">
        <v>104</v>
      </c>
      <c r="F3218" s="154" t="s">
        <v>105</v>
      </c>
      <c r="G3218" s="155" t="str">
        <f>VLOOKUP(Repository_table[[#This Row],[Country of Destination]],$T$11:$U$47,2,)</f>
        <v>Europe and Central Asia</v>
      </c>
      <c r="H3218" s="154" t="s">
        <v>570</v>
      </c>
      <c r="I3218" s="154" t="s">
        <v>261</v>
      </c>
      <c r="J3218" s="156">
        <v>3619417</v>
      </c>
      <c r="K3218" s="157"/>
      <c r="L3218" s="187"/>
      <c r="N3218" s="117"/>
    </row>
    <row r="3219" spans="1:14" s="17" customFormat="1" x14ac:dyDescent="0.25">
      <c r="A3219" s="152">
        <v>44615</v>
      </c>
      <c r="B3219" s="153" t="s">
        <v>377</v>
      </c>
      <c r="C3219" s="153" t="s">
        <v>448</v>
      </c>
      <c r="D3219" s="154" t="s">
        <v>404</v>
      </c>
      <c r="E3219" s="154" t="s">
        <v>104</v>
      </c>
      <c r="F3219" s="154" t="s">
        <v>78</v>
      </c>
      <c r="G3219" s="155" t="str">
        <f>VLOOKUP(Repository_table[[#This Row],[Country of Destination]],$T$11:$U$47,2,)</f>
        <v>East Asia and Pacific</v>
      </c>
      <c r="H3219" s="154" t="s">
        <v>295</v>
      </c>
      <c r="I3219" s="154" t="s">
        <v>378</v>
      </c>
      <c r="J3219" s="156">
        <v>3685803</v>
      </c>
      <c r="K3219" s="157"/>
      <c r="L3219" s="187"/>
      <c r="N3219" s="117"/>
    </row>
    <row r="3220" spans="1:14" s="17" customFormat="1" ht="25" x14ac:dyDescent="0.25">
      <c r="A3220" s="152">
        <v>44616</v>
      </c>
      <c r="B3220" s="153" t="s">
        <v>292</v>
      </c>
      <c r="C3220" s="153" t="s">
        <v>293</v>
      </c>
      <c r="D3220" s="154" t="s">
        <v>394</v>
      </c>
      <c r="E3220" s="154" t="s">
        <v>104</v>
      </c>
      <c r="F3220" s="154" t="s">
        <v>178</v>
      </c>
      <c r="G3220" s="155" t="str">
        <f>VLOOKUP(Repository_table[[#This Row],[Country of Destination]],$T$11:$U$47,2,)</f>
        <v>Latin America and the Caribbean</v>
      </c>
      <c r="H3220" s="154" t="s">
        <v>577</v>
      </c>
      <c r="I3220" s="154" t="s">
        <v>296</v>
      </c>
      <c r="J3220" s="156">
        <v>3069300</v>
      </c>
      <c r="K3220" s="157"/>
      <c r="L3220" s="187"/>
      <c r="N3220" s="117"/>
    </row>
    <row r="3221" spans="1:14" s="17" customFormat="1" x14ac:dyDescent="0.25">
      <c r="A3221" s="152">
        <v>44616</v>
      </c>
      <c r="B3221" s="153" t="s">
        <v>511</v>
      </c>
      <c r="C3221" s="153" t="s">
        <v>204</v>
      </c>
      <c r="D3221" s="154" t="s">
        <v>253</v>
      </c>
      <c r="E3221" s="154" t="s">
        <v>104</v>
      </c>
      <c r="F3221" s="154" t="s">
        <v>189</v>
      </c>
      <c r="G3221" s="155" t="str">
        <f>VLOOKUP(Repository_table[[#This Row],[Country of Destination]],$T$11:$U$47,2,)</f>
        <v>Europe and Central Asia</v>
      </c>
      <c r="H3221" s="154" t="s">
        <v>445</v>
      </c>
      <c r="I3221" s="154" t="s">
        <v>254</v>
      </c>
      <c r="J3221" s="156">
        <v>3471388</v>
      </c>
      <c r="K3221" s="157"/>
      <c r="L3221" s="187"/>
      <c r="N3221" s="117"/>
    </row>
    <row r="3222" spans="1:14" s="17" customFormat="1" x14ac:dyDescent="0.25">
      <c r="A3222" s="152">
        <v>44616</v>
      </c>
      <c r="B3222" s="153" t="s">
        <v>58</v>
      </c>
      <c r="C3222" s="153" t="s">
        <v>58</v>
      </c>
      <c r="D3222" s="154" t="s">
        <v>243</v>
      </c>
      <c r="E3222" s="154" t="s">
        <v>104</v>
      </c>
      <c r="F3222" s="154" t="s">
        <v>217</v>
      </c>
      <c r="G3222" s="155" t="str">
        <f>VLOOKUP(Repository_table[[#This Row],[Country of Destination]],$T$11:$U$47,2,)</f>
        <v>Middle East and North Africa</v>
      </c>
      <c r="H3222" s="154" t="s">
        <v>555</v>
      </c>
      <c r="I3222" s="154" t="s">
        <v>261</v>
      </c>
      <c r="J3222" s="156">
        <v>5277144</v>
      </c>
      <c r="K3222" s="157"/>
      <c r="L3222" s="187"/>
      <c r="N3222" s="117"/>
    </row>
    <row r="3223" spans="1:14" s="17" customFormat="1" x14ac:dyDescent="0.25">
      <c r="A3223" s="152">
        <v>44616</v>
      </c>
      <c r="B3223" s="153" t="s">
        <v>58</v>
      </c>
      <c r="C3223" s="153" t="s">
        <v>58</v>
      </c>
      <c r="D3223" s="154" t="s">
        <v>243</v>
      </c>
      <c r="E3223" s="154" t="s">
        <v>104</v>
      </c>
      <c r="F3223" s="154" t="s">
        <v>232</v>
      </c>
      <c r="G3223" s="155" t="str">
        <f>VLOOKUP(Repository_table[[#This Row],[Country of Destination]],$T$11:$U$47,2,)</f>
        <v>Europe and Central Asia</v>
      </c>
      <c r="H3223" s="154" t="s">
        <v>632</v>
      </c>
      <c r="I3223" s="154" t="s">
        <v>261</v>
      </c>
      <c r="J3223" s="156">
        <v>3198870</v>
      </c>
      <c r="K3223" s="157"/>
      <c r="L3223" s="187"/>
      <c r="N3223" s="117"/>
    </row>
    <row r="3224" spans="1:14" s="17" customFormat="1" x14ac:dyDescent="0.25">
      <c r="A3224" s="152">
        <v>44617</v>
      </c>
      <c r="B3224" s="153" t="s">
        <v>377</v>
      </c>
      <c r="C3224" s="153" t="s">
        <v>447</v>
      </c>
      <c r="D3224" s="154" t="s">
        <v>404</v>
      </c>
      <c r="E3224" s="154" t="s">
        <v>104</v>
      </c>
      <c r="F3224" s="154" t="s">
        <v>232</v>
      </c>
      <c r="G3224" s="155" t="str">
        <f>VLOOKUP(Repository_table[[#This Row],[Country of Destination]],$T$11:$U$47,2,)</f>
        <v>Europe and Central Asia</v>
      </c>
      <c r="H3224" s="154" t="s">
        <v>374</v>
      </c>
      <c r="I3224" s="154" t="s">
        <v>378</v>
      </c>
      <c r="J3224" s="156">
        <v>3685053</v>
      </c>
      <c r="K3224" s="157"/>
      <c r="L3224" s="187"/>
      <c r="N3224" s="117"/>
    </row>
    <row r="3225" spans="1:14" s="17" customFormat="1" ht="25" x14ac:dyDescent="0.25">
      <c r="A3225" s="152">
        <v>44617</v>
      </c>
      <c r="B3225" s="153" t="s">
        <v>292</v>
      </c>
      <c r="C3225" s="153" t="s">
        <v>293</v>
      </c>
      <c r="D3225" s="154" t="s">
        <v>393</v>
      </c>
      <c r="E3225" s="154" t="s">
        <v>104</v>
      </c>
      <c r="F3225" s="154" t="s">
        <v>357</v>
      </c>
      <c r="G3225" s="155" t="str">
        <f>VLOOKUP(Repository_table[[#This Row],[Country of Destination]],$T$11:$U$47,2,)</f>
        <v>Europe and Central Asia</v>
      </c>
      <c r="H3225" s="154" t="s">
        <v>273</v>
      </c>
      <c r="I3225" s="154" t="s">
        <v>296</v>
      </c>
      <c r="J3225" s="156">
        <v>3713695</v>
      </c>
      <c r="K3225" s="157"/>
      <c r="L3225" s="187"/>
      <c r="N3225" s="117"/>
    </row>
    <row r="3226" spans="1:14" s="17" customFormat="1" ht="25" x14ac:dyDescent="0.25">
      <c r="A3226" s="152">
        <v>44617</v>
      </c>
      <c r="B3226" s="153" t="s">
        <v>424</v>
      </c>
      <c r="C3226" s="153" t="s">
        <v>449</v>
      </c>
      <c r="D3226" s="154" t="s">
        <v>533</v>
      </c>
      <c r="E3226" s="154" t="s">
        <v>104</v>
      </c>
      <c r="F3226" s="154" t="s">
        <v>78</v>
      </c>
      <c r="G3226" s="155" t="str">
        <f>VLOOKUP(Repository_table[[#This Row],[Country of Destination]],$T$11:$U$47,2,)</f>
        <v>East Asia and Pacific</v>
      </c>
      <c r="H3226" s="154" t="s">
        <v>634</v>
      </c>
      <c r="I3226" s="154" t="s">
        <v>421</v>
      </c>
      <c r="J3226" s="156">
        <v>2993676</v>
      </c>
      <c r="K3226" s="157"/>
      <c r="L3226" s="187"/>
      <c r="N3226" s="117"/>
    </row>
    <row r="3227" spans="1:14" s="17" customFormat="1" x14ac:dyDescent="0.25">
      <c r="A3227" s="152">
        <v>44617</v>
      </c>
      <c r="B3227" s="153" t="s">
        <v>58</v>
      </c>
      <c r="C3227" s="153" t="s">
        <v>58</v>
      </c>
      <c r="D3227" s="154" t="s">
        <v>243</v>
      </c>
      <c r="E3227" s="154" t="s">
        <v>104</v>
      </c>
      <c r="F3227" s="154" t="s">
        <v>120</v>
      </c>
      <c r="G3227" s="155" t="str">
        <f>VLOOKUP(Repository_table[[#This Row],[Country of Destination]],$T$11:$U$47,2,)</f>
        <v>Europe and Central Asia</v>
      </c>
      <c r="H3227" s="154" t="s">
        <v>183</v>
      </c>
      <c r="I3227" s="154" t="s">
        <v>261</v>
      </c>
      <c r="J3227" s="156">
        <v>3559458</v>
      </c>
      <c r="K3227" s="157"/>
      <c r="L3227" s="187"/>
      <c r="N3227" s="117"/>
    </row>
    <row r="3228" spans="1:14" s="17" customFormat="1" x14ac:dyDescent="0.25">
      <c r="A3228" s="152">
        <v>44618</v>
      </c>
      <c r="B3228" s="153" t="s">
        <v>511</v>
      </c>
      <c r="C3228" s="153" t="s">
        <v>203</v>
      </c>
      <c r="D3228" s="154" t="s">
        <v>253</v>
      </c>
      <c r="E3228" s="154" t="s">
        <v>104</v>
      </c>
      <c r="F3228" s="154" t="s">
        <v>65</v>
      </c>
      <c r="G3228" s="155" t="str">
        <f>VLOOKUP(Repository_table[[#This Row],[Country of Destination]],$T$11:$U$47,2,)</f>
        <v>South Asia</v>
      </c>
      <c r="H3228" s="154" t="s">
        <v>549</v>
      </c>
      <c r="I3228" s="154" t="s">
        <v>254</v>
      </c>
      <c r="J3228" s="156">
        <v>3812994</v>
      </c>
      <c r="K3228" s="157"/>
      <c r="L3228" s="187"/>
      <c r="N3228" s="117"/>
    </row>
    <row r="3229" spans="1:14" s="17" customFormat="1" x14ac:dyDescent="0.25">
      <c r="A3229" s="152">
        <v>44618</v>
      </c>
      <c r="B3229" s="153" t="s">
        <v>58</v>
      </c>
      <c r="C3229" s="153" t="s">
        <v>58</v>
      </c>
      <c r="D3229" s="154" t="s">
        <v>243</v>
      </c>
      <c r="E3229" s="154" t="s">
        <v>104</v>
      </c>
      <c r="F3229" s="154" t="s">
        <v>232</v>
      </c>
      <c r="G3229" s="155" t="str">
        <f>VLOOKUP(Repository_table[[#This Row],[Country of Destination]],$T$11:$U$47,2,)</f>
        <v>Europe and Central Asia</v>
      </c>
      <c r="H3229" s="154" t="s">
        <v>372</v>
      </c>
      <c r="I3229" s="154" t="s">
        <v>261</v>
      </c>
      <c r="J3229" s="156">
        <v>3603818</v>
      </c>
      <c r="K3229" s="157"/>
      <c r="L3229" s="187"/>
      <c r="N3229" s="117"/>
    </row>
    <row r="3230" spans="1:14" s="17" customFormat="1" x14ac:dyDescent="0.25">
      <c r="A3230" s="152">
        <v>44618</v>
      </c>
      <c r="B3230" s="153" t="s">
        <v>58</v>
      </c>
      <c r="C3230" s="153" t="s">
        <v>58</v>
      </c>
      <c r="D3230" s="154" t="s">
        <v>243</v>
      </c>
      <c r="E3230" s="154" t="s">
        <v>104</v>
      </c>
      <c r="F3230" s="154" t="s">
        <v>120</v>
      </c>
      <c r="G3230" s="155" t="str">
        <f>VLOOKUP(Repository_table[[#This Row],[Country of Destination]],$T$11:$U$47,2,)</f>
        <v>Europe and Central Asia</v>
      </c>
      <c r="H3230" s="154" t="s">
        <v>519</v>
      </c>
      <c r="I3230" s="154" t="s">
        <v>261</v>
      </c>
      <c r="J3230" s="156">
        <v>3804605</v>
      </c>
      <c r="K3230" s="157"/>
      <c r="L3230" s="187"/>
      <c r="N3230" s="117"/>
    </row>
    <row r="3231" spans="1:14" s="17" customFormat="1" ht="25" x14ac:dyDescent="0.25">
      <c r="A3231" s="152">
        <v>44619</v>
      </c>
      <c r="B3231" s="153" t="s">
        <v>292</v>
      </c>
      <c r="C3231" s="153" t="s">
        <v>293</v>
      </c>
      <c r="D3231" s="154" t="s">
        <v>393</v>
      </c>
      <c r="E3231" s="154" t="s">
        <v>104</v>
      </c>
      <c r="F3231" s="154" t="s">
        <v>78</v>
      </c>
      <c r="G3231" s="155" t="str">
        <f>VLOOKUP(Repository_table[[#This Row],[Country of Destination]],$T$11:$U$47,2,)</f>
        <v>East Asia and Pacific</v>
      </c>
      <c r="H3231" s="154" t="s">
        <v>624</v>
      </c>
      <c r="I3231" s="154" t="s">
        <v>296</v>
      </c>
      <c r="J3231" s="156">
        <v>3534764</v>
      </c>
      <c r="K3231" s="157"/>
      <c r="L3231" s="187"/>
      <c r="N3231" s="117"/>
    </row>
    <row r="3232" spans="1:14" s="17" customFormat="1" ht="25" x14ac:dyDescent="0.25">
      <c r="A3232" s="152">
        <v>44619</v>
      </c>
      <c r="B3232" s="153" t="s">
        <v>424</v>
      </c>
      <c r="C3232" s="153" t="s">
        <v>449</v>
      </c>
      <c r="D3232" s="154" t="s">
        <v>533</v>
      </c>
      <c r="E3232" s="154" t="s">
        <v>104</v>
      </c>
      <c r="F3232" s="154" t="s">
        <v>196</v>
      </c>
      <c r="G3232" s="155" t="str">
        <f>VLOOKUP(Repository_table[[#This Row],[Country of Destination]],$T$11:$U$47,2,)</f>
        <v>Europe and Central Asia</v>
      </c>
      <c r="H3232" s="154" t="s">
        <v>272</v>
      </c>
      <c r="I3232" s="154" t="s">
        <v>421</v>
      </c>
      <c r="J3232" s="156">
        <v>3832935</v>
      </c>
      <c r="K3232" s="157"/>
      <c r="L3232" s="187"/>
      <c r="N3232" s="117"/>
    </row>
    <row r="3233" spans="1:14" s="17" customFormat="1" x14ac:dyDescent="0.25">
      <c r="A3233" s="152">
        <v>44619</v>
      </c>
      <c r="B3233" s="153" t="s">
        <v>58</v>
      </c>
      <c r="C3233" s="153" t="s">
        <v>58</v>
      </c>
      <c r="D3233" s="154" t="s">
        <v>243</v>
      </c>
      <c r="E3233" s="154" t="s">
        <v>104</v>
      </c>
      <c r="F3233" s="154" t="s">
        <v>189</v>
      </c>
      <c r="G3233" s="155" t="str">
        <f>VLOOKUP(Repository_table[[#This Row],[Country of Destination]],$T$11:$U$47,2,)</f>
        <v>Europe and Central Asia</v>
      </c>
      <c r="H3233" s="154" t="s">
        <v>458</v>
      </c>
      <c r="I3233" s="154" t="s">
        <v>261</v>
      </c>
      <c r="J3233" s="156">
        <v>3284587</v>
      </c>
      <c r="K3233" s="157"/>
      <c r="L3233" s="187"/>
      <c r="N3233" s="117"/>
    </row>
    <row r="3234" spans="1:14" s="17" customFormat="1" x14ac:dyDescent="0.25">
      <c r="A3234" s="152">
        <v>44620</v>
      </c>
      <c r="B3234" s="153" t="s">
        <v>377</v>
      </c>
      <c r="C3234" s="153" t="s">
        <v>448</v>
      </c>
      <c r="D3234" s="154" t="s">
        <v>404</v>
      </c>
      <c r="E3234" s="154" t="s">
        <v>104</v>
      </c>
      <c r="F3234" s="154" t="s">
        <v>277</v>
      </c>
      <c r="G3234" s="155" t="str">
        <f>VLOOKUP(Repository_table[[#This Row],[Country of Destination]],$T$11:$U$47,2,)</f>
        <v>Europe and Central Asia</v>
      </c>
      <c r="H3234" s="154" t="s">
        <v>364</v>
      </c>
      <c r="I3234" s="154" t="s">
        <v>378</v>
      </c>
      <c r="J3234" s="156">
        <v>3673697</v>
      </c>
      <c r="K3234" s="157"/>
      <c r="L3234" s="187"/>
      <c r="N3234" s="117"/>
    </row>
    <row r="3235" spans="1:14" s="17" customFormat="1" ht="25" x14ac:dyDescent="0.25">
      <c r="A3235" s="152">
        <v>44620</v>
      </c>
      <c r="B3235" s="153" t="s">
        <v>292</v>
      </c>
      <c r="C3235" s="153" t="s">
        <v>293</v>
      </c>
      <c r="D3235" s="154" t="s">
        <v>393</v>
      </c>
      <c r="E3235" s="154" t="s">
        <v>104</v>
      </c>
      <c r="F3235" s="154" t="s">
        <v>189</v>
      </c>
      <c r="G3235" s="155" t="str">
        <f>VLOOKUP(Repository_table[[#This Row],[Country of Destination]],$T$11:$U$47,2,)</f>
        <v>Europe and Central Asia</v>
      </c>
      <c r="H3235" s="154" t="s">
        <v>633</v>
      </c>
      <c r="I3235" s="154" t="s">
        <v>296</v>
      </c>
      <c r="J3235" s="156">
        <v>3419191</v>
      </c>
      <c r="K3235" s="157"/>
      <c r="L3235" s="187"/>
      <c r="N3235" s="117"/>
    </row>
    <row r="3236" spans="1:14" s="17" customFormat="1" x14ac:dyDescent="0.25">
      <c r="A3236" s="152">
        <v>44620</v>
      </c>
      <c r="B3236" s="153" t="s">
        <v>58</v>
      </c>
      <c r="C3236" s="153" t="s">
        <v>58</v>
      </c>
      <c r="D3236" s="154" t="s">
        <v>243</v>
      </c>
      <c r="E3236" s="154" t="s">
        <v>104</v>
      </c>
      <c r="F3236" s="154" t="s">
        <v>244</v>
      </c>
      <c r="G3236" s="155" t="str">
        <f>VLOOKUP(Repository_table[[#This Row],[Country of Destination]],$T$11:$U$47,2,)</f>
        <v>Europe and Central Asia</v>
      </c>
      <c r="H3236" s="154" t="s">
        <v>113</v>
      </c>
      <c r="I3236" s="154" t="s">
        <v>261</v>
      </c>
      <c r="J3236" s="156">
        <v>3579857</v>
      </c>
      <c r="K3236" s="157"/>
      <c r="L3236" s="187"/>
      <c r="N3236" s="117"/>
    </row>
    <row r="3237" spans="1:14" s="17" customFormat="1" ht="25" x14ac:dyDescent="0.25">
      <c r="A3237" s="143">
        <v>44621</v>
      </c>
      <c r="B3237" s="146" t="s">
        <v>424</v>
      </c>
      <c r="C3237" s="146" t="s">
        <v>449</v>
      </c>
      <c r="D3237" s="147" t="s">
        <v>533</v>
      </c>
      <c r="E3237" s="147" t="s">
        <v>104</v>
      </c>
      <c r="F3237" s="147" t="s">
        <v>189</v>
      </c>
      <c r="G3237" s="148" t="str">
        <f>VLOOKUP(Repository_table[[#This Row],[Country of Destination]],$T$11:$U$47,2,)</f>
        <v>Europe and Central Asia</v>
      </c>
      <c r="H3237" s="147" t="s">
        <v>525</v>
      </c>
      <c r="I3237" s="147" t="s">
        <v>421</v>
      </c>
      <c r="J3237" s="149">
        <v>3683453</v>
      </c>
      <c r="K3237" s="39"/>
      <c r="L3237" s="144"/>
      <c r="N3237" s="117"/>
    </row>
    <row r="3238" spans="1:14" s="17" customFormat="1" x14ac:dyDescent="0.25">
      <c r="A3238" s="143">
        <v>44621</v>
      </c>
      <c r="B3238" s="146" t="s">
        <v>58</v>
      </c>
      <c r="C3238" s="146" t="s">
        <v>58</v>
      </c>
      <c r="D3238" s="147" t="s">
        <v>243</v>
      </c>
      <c r="E3238" s="147" t="s">
        <v>104</v>
      </c>
      <c r="F3238" s="147" t="s">
        <v>232</v>
      </c>
      <c r="G3238" s="148" t="str">
        <f>VLOOKUP(Repository_table[[#This Row],[Country of Destination]],$T$11:$U$47,2,)</f>
        <v>Europe and Central Asia</v>
      </c>
      <c r="H3238" s="147" t="s">
        <v>551</v>
      </c>
      <c r="I3238" s="147" t="s">
        <v>261</v>
      </c>
      <c r="J3238" s="149">
        <v>3857517</v>
      </c>
      <c r="K3238" s="39"/>
      <c r="L3238" s="144"/>
      <c r="N3238" s="117"/>
    </row>
    <row r="3239" spans="1:14" s="17" customFormat="1" x14ac:dyDescent="0.25">
      <c r="A3239" s="143">
        <v>44621</v>
      </c>
      <c r="B3239" s="146" t="s">
        <v>453</v>
      </c>
      <c r="C3239" s="146" t="s">
        <v>86</v>
      </c>
      <c r="D3239" s="147" t="s">
        <v>515</v>
      </c>
      <c r="E3239" s="147" t="s">
        <v>104</v>
      </c>
      <c r="F3239" s="147" t="s">
        <v>283</v>
      </c>
      <c r="G3239" s="148" t="str">
        <f>VLOOKUP(Repository_table[[#This Row],[Country of Destination]],$T$11:$U$47,2,)</f>
        <v>East Asia and Pacific</v>
      </c>
      <c r="H3239" s="147" t="s">
        <v>414</v>
      </c>
      <c r="I3239" s="147" t="s">
        <v>297</v>
      </c>
      <c r="J3239" s="149">
        <v>2900472</v>
      </c>
      <c r="K3239" s="39"/>
      <c r="L3239" s="144"/>
      <c r="N3239" s="117"/>
    </row>
    <row r="3240" spans="1:14" s="17" customFormat="1" x14ac:dyDescent="0.25">
      <c r="A3240" s="143">
        <v>44621</v>
      </c>
      <c r="B3240" s="146" t="s">
        <v>643</v>
      </c>
      <c r="C3240" s="146" t="s">
        <v>643</v>
      </c>
      <c r="D3240" s="147" t="s">
        <v>644</v>
      </c>
      <c r="E3240" s="147" t="s">
        <v>104</v>
      </c>
      <c r="F3240" s="147" t="s">
        <v>189</v>
      </c>
      <c r="G3240" s="148" t="str">
        <f>VLOOKUP(Repository_table[[#This Row],[Country of Destination]],$T$11:$U$47,2,)</f>
        <v>Europe and Central Asia</v>
      </c>
      <c r="H3240" s="147" t="s">
        <v>645</v>
      </c>
      <c r="I3240" s="147" t="s">
        <v>378</v>
      </c>
      <c r="J3240" s="149">
        <v>3693172</v>
      </c>
      <c r="K3240" s="39"/>
      <c r="L3240" s="144" t="s">
        <v>351</v>
      </c>
      <c r="N3240" s="117"/>
    </row>
    <row r="3241" spans="1:14" s="17" customFormat="1" x14ac:dyDescent="0.25">
      <c r="A3241" s="143">
        <v>44622</v>
      </c>
      <c r="B3241" s="146" t="s">
        <v>377</v>
      </c>
      <c r="C3241" s="146" t="s">
        <v>447</v>
      </c>
      <c r="D3241" s="147" t="s">
        <v>404</v>
      </c>
      <c r="E3241" s="147" t="s">
        <v>104</v>
      </c>
      <c r="F3241" s="147" t="s">
        <v>189</v>
      </c>
      <c r="G3241" s="148" t="str">
        <f>VLOOKUP(Repository_table[[#This Row],[Country of Destination]],$T$11:$U$47,2,)</f>
        <v>Europe and Central Asia</v>
      </c>
      <c r="H3241" s="147" t="s">
        <v>106</v>
      </c>
      <c r="I3241" s="147" t="s">
        <v>378</v>
      </c>
      <c r="J3241" s="149">
        <v>3675144</v>
      </c>
      <c r="K3241" s="39"/>
      <c r="L3241" s="144"/>
      <c r="N3241" s="117"/>
    </row>
    <row r="3242" spans="1:14" s="17" customFormat="1" ht="25" x14ac:dyDescent="0.25">
      <c r="A3242" s="143">
        <v>44622</v>
      </c>
      <c r="B3242" s="146" t="s">
        <v>292</v>
      </c>
      <c r="C3242" s="146" t="s">
        <v>293</v>
      </c>
      <c r="D3242" s="147" t="s">
        <v>393</v>
      </c>
      <c r="E3242" s="147" t="s">
        <v>104</v>
      </c>
      <c r="F3242" s="147" t="s">
        <v>189</v>
      </c>
      <c r="G3242" s="148" t="str">
        <f>VLOOKUP(Repository_table[[#This Row],[Country of Destination]],$T$11:$U$47,2,)</f>
        <v>Europe and Central Asia</v>
      </c>
      <c r="H3242" s="147" t="s">
        <v>503</v>
      </c>
      <c r="I3242" s="147" t="s">
        <v>296</v>
      </c>
      <c r="J3242" s="149">
        <v>3734131</v>
      </c>
      <c r="K3242" s="39"/>
      <c r="L3242" s="144"/>
      <c r="N3242" s="117"/>
    </row>
    <row r="3243" spans="1:14" s="17" customFormat="1" x14ac:dyDescent="0.25">
      <c r="A3243" s="143">
        <v>44622</v>
      </c>
      <c r="B3243" s="146" t="s">
        <v>58</v>
      </c>
      <c r="C3243" s="146" t="s">
        <v>58</v>
      </c>
      <c r="D3243" s="147" t="s">
        <v>242</v>
      </c>
      <c r="E3243" s="147" t="s">
        <v>104</v>
      </c>
      <c r="F3243" s="147" t="s">
        <v>109</v>
      </c>
      <c r="G3243" s="148" t="str">
        <f>VLOOKUP(Repository_table[[#This Row],[Country of Destination]],$T$11:$U$47,2,)</f>
        <v>East Asia and Pacific</v>
      </c>
      <c r="H3243" s="147" t="s">
        <v>246</v>
      </c>
      <c r="I3243" s="147" t="s">
        <v>261</v>
      </c>
      <c r="J3243" s="149">
        <v>3708898</v>
      </c>
      <c r="K3243" s="39"/>
      <c r="L3243" s="144"/>
      <c r="N3243" s="117"/>
    </row>
    <row r="3244" spans="1:14" s="17" customFormat="1" x14ac:dyDescent="0.25">
      <c r="A3244" s="143">
        <v>44623</v>
      </c>
      <c r="B3244" s="146" t="s">
        <v>377</v>
      </c>
      <c r="C3244" s="146" t="s">
        <v>447</v>
      </c>
      <c r="D3244" s="147" t="s">
        <v>404</v>
      </c>
      <c r="E3244" s="147" t="s">
        <v>104</v>
      </c>
      <c r="F3244" s="147" t="s">
        <v>78</v>
      </c>
      <c r="G3244" s="148" t="str">
        <f>VLOOKUP(Repository_table[[#This Row],[Country of Destination]],$T$11:$U$47,2,)</f>
        <v>East Asia and Pacific</v>
      </c>
      <c r="H3244" s="147" t="s">
        <v>469</v>
      </c>
      <c r="I3244" s="147" t="s">
        <v>378</v>
      </c>
      <c r="J3244" s="149">
        <v>3503715</v>
      </c>
      <c r="K3244" s="39"/>
      <c r="L3244" s="144"/>
      <c r="N3244" s="117"/>
    </row>
    <row r="3245" spans="1:14" s="17" customFormat="1" ht="25" x14ac:dyDescent="0.25">
      <c r="A3245" s="143">
        <v>44623</v>
      </c>
      <c r="B3245" s="146" t="s">
        <v>424</v>
      </c>
      <c r="C3245" s="146" t="s">
        <v>449</v>
      </c>
      <c r="D3245" s="147" t="s">
        <v>533</v>
      </c>
      <c r="E3245" s="147" t="s">
        <v>104</v>
      </c>
      <c r="F3245" s="147" t="s">
        <v>120</v>
      </c>
      <c r="G3245" s="148" t="str">
        <f>VLOOKUP(Repository_table[[#This Row],[Country of Destination]],$T$11:$U$47,2,)</f>
        <v>Europe and Central Asia</v>
      </c>
      <c r="H3245" s="147" t="s">
        <v>265</v>
      </c>
      <c r="I3245" s="147" t="s">
        <v>421</v>
      </c>
      <c r="J3245" s="149">
        <v>3435900</v>
      </c>
      <c r="K3245" s="39"/>
      <c r="L3245" s="144" t="s">
        <v>67</v>
      </c>
      <c r="N3245" s="117"/>
    </row>
    <row r="3246" spans="1:14" s="17" customFormat="1" x14ac:dyDescent="0.25">
      <c r="A3246" s="143">
        <v>44623</v>
      </c>
      <c r="B3246" s="146" t="s">
        <v>58</v>
      </c>
      <c r="C3246" s="146" t="s">
        <v>58</v>
      </c>
      <c r="D3246" s="147" t="s">
        <v>243</v>
      </c>
      <c r="E3246" s="147" t="s">
        <v>104</v>
      </c>
      <c r="F3246" s="147" t="s">
        <v>244</v>
      </c>
      <c r="G3246" s="148" t="str">
        <f>VLOOKUP(Repository_table[[#This Row],[Country of Destination]],$T$11:$U$47,2,)</f>
        <v>Europe and Central Asia</v>
      </c>
      <c r="H3246" s="147" t="s">
        <v>205</v>
      </c>
      <c r="I3246" s="147" t="s">
        <v>261</v>
      </c>
      <c r="J3246" s="149">
        <v>3386548</v>
      </c>
      <c r="K3246" s="39"/>
      <c r="L3246" s="144"/>
      <c r="N3246" s="117"/>
    </row>
    <row r="3247" spans="1:14" s="17" customFormat="1" x14ac:dyDescent="0.25">
      <c r="A3247" s="143">
        <v>44623</v>
      </c>
      <c r="B3247" s="146" t="s">
        <v>58</v>
      </c>
      <c r="C3247" s="146" t="s">
        <v>58</v>
      </c>
      <c r="D3247" s="147" t="s">
        <v>243</v>
      </c>
      <c r="E3247" s="147" t="s">
        <v>104</v>
      </c>
      <c r="F3247" s="147" t="s">
        <v>352</v>
      </c>
      <c r="G3247" s="148" t="str">
        <f>VLOOKUP(Repository_table[[#This Row],[Country of Destination]],$T$11:$U$47,2,)</f>
        <v>East Asia and Pacific</v>
      </c>
      <c r="H3247" s="147" t="s">
        <v>499</v>
      </c>
      <c r="I3247" s="147" t="s">
        <v>261</v>
      </c>
      <c r="J3247" s="149">
        <v>3107262</v>
      </c>
      <c r="K3247" s="39"/>
      <c r="L3247" s="144"/>
      <c r="N3247" s="117"/>
    </row>
    <row r="3248" spans="1:14" s="17" customFormat="1" x14ac:dyDescent="0.25">
      <c r="A3248" s="143">
        <v>44624</v>
      </c>
      <c r="B3248" s="146" t="s">
        <v>377</v>
      </c>
      <c r="C3248" s="146" t="s">
        <v>447</v>
      </c>
      <c r="D3248" s="147" t="s">
        <v>404</v>
      </c>
      <c r="E3248" s="147" t="s">
        <v>104</v>
      </c>
      <c r="F3248" s="147" t="s">
        <v>120</v>
      </c>
      <c r="G3248" s="148" t="str">
        <f>VLOOKUP(Repository_table[[#This Row],[Country of Destination]],$T$11:$U$47,2,)</f>
        <v>Europe and Central Asia</v>
      </c>
      <c r="H3248" s="147" t="s">
        <v>405</v>
      </c>
      <c r="I3248" s="147" t="s">
        <v>378</v>
      </c>
      <c r="J3248" s="149">
        <v>3490763</v>
      </c>
      <c r="K3248" s="39"/>
      <c r="L3248" s="144"/>
      <c r="N3248" s="117"/>
    </row>
    <row r="3249" spans="1:14" s="17" customFormat="1" ht="25" x14ac:dyDescent="0.25">
      <c r="A3249" s="143">
        <v>44624</v>
      </c>
      <c r="B3249" s="146" t="s">
        <v>292</v>
      </c>
      <c r="C3249" s="146" t="s">
        <v>293</v>
      </c>
      <c r="D3249" s="147" t="s">
        <v>394</v>
      </c>
      <c r="E3249" s="147" t="s">
        <v>104</v>
      </c>
      <c r="F3249" s="147" t="s">
        <v>177</v>
      </c>
      <c r="G3249" s="148" t="str">
        <f>VLOOKUP(Repository_table[[#This Row],[Country of Destination]],$T$11:$U$47,2,)</f>
        <v>Latin America and the Caribbean</v>
      </c>
      <c r="H3249" s="147" t="s">
        <v>441</v>
      </c>
      <c r="I3249" s="147" t="s">
        <v>296</v>
      </c>
      <c r="J3249" s="149">
        <v>3211149</v>
      </c>
      <c r="K3249" s="39"/>
      <c r="L3249" s="144"/>
      <c r="N3249" s="117"/>
    </row>
    <row r="3250" spans="1:14" s="17" customFormat="1" ht="25" x14ac:dyDescent="0.25">
      <c r="A3250" s="143">
        <v>44624</v>
      </c>
      <c r="B3250" s="146" t="s">
        <v>424</v>
      </c>
      <c r="C3250" s="146" t="s">
        <v>449</v>
      </c>
      <c r="D3250" s="147" t="s">
        <v>450</v>
      </c>
      <c r="E3250" s="147" t="s">
        <v>104</v>
      </c>
      <c r="F3250" s="147" t="s">
        <v>109</v>
      </c>
      <c r="G3250" s="148" t="str">
        <f>VLOOKUP(Repository_table[[#This Row],[Country of Destination]],$T$11:$U$47,2,)</f>
        <v>East Asia and Pacific</v>
      </c>
      <c r="H3250" s="147" t="s">
        <v>304</v>
      </c>
      <c r="I3250" s="147" t="s">
        <v>421</v>
      </c>
      <c r="J3250" s="149">
        <v>3318434</v>
      </c>
      <c r="K3250" s="39"/>
      <c r="L3250" s="144"/>
      <c r="N3250" s="117"/>
    </row>
    <row r="3251" spans="1:14" s="17" customFormat="1" x14ac:dyDescent="0.25">
      <c r="A3251" s="143">
        <v>44624</v>
      </c>
      <c r="B3251" s="146" t="s">
        <v>58</v>
      </c>
      <c r="C3251" s="146" t="s">
        <v>58</v>
      </c>
      <c r="D3251" s="147" t="s">
        <v>243</v>
      </c>
      <c r="E3251" s="147" t="s">
        <v>104</v>
      </c>
      <c r="F3251" s="147" t="s">
        <v>357</v>
      </c>
      <c r="G3251" s="148" t="str">
        <f>VLOOKUP(Repository_table[[#This Row],[Country of Destination]],$T$11:$U$47,2,)</f>
        <v>Europe and Central Asia</v>
      </c>
      <c r="H3251" s="147" t="s">
        <v>608</v>
      </c>
      <c r="I3251" s="147" t="s">
        <v>261</v>
      </c>
      <c r="J3251" s="149">
        <v>3576667</v>
      </c>
      <c r="K3251" s="39"/>
      <c r="L3251" s="144"/>
      <c r="N3251" s="117"/>
    </row>
    <row r="3252" spans="1:14" s="17" customFormat="1" ht="25" x14ac:dyDescent="0.25">
      <c r="A3252" s="143">
        <v>44625</v>
      </c>
      <c r="B3252" s="146" t="s">
        <v>292</v>
      </c>
      <c r="C3252" s="146" t="s">
        <v>293</v>
      </c>
      <c r="D3252" s="147" t="s">
        <v>393</v>
      </c>
      <c r="E3252" s="147" t="s">
        <v>104</v>
      </c>
      <c r="F3252" s="147" t="s">
        <v>294</v>
      </c>
      <c r="G3252" s="148" t="str">
        <f>VLOOKUP(Repository_table[[#This Row],[Country of Destination]],$T$11:$U$47,2,)</f>
        <v>Europe and Central Asia</v>
      </c>
      <c r="H3252" s="147" t="s">
        <v>127</v>
      </c>
      <c r="I3252" s="147" t="s">
        <v>296</v>
      </c>
      <c r="J3252" s="149">
        <v>869641</v>
      </c>
      <c r="K3252" s="39"/>
      <c r="L3252" s="144" t="s">
        <v>57</v>
      </c>
      <c r="N3252" s="117"/>
    </row>
    <row r="3253" spans="1:14" s="17" customFormat="1" ht="25" x14ac:dyDescent="0.25">
      <c r="A3253" s="143">
        <v>44625</v>
      </c>
      <c r="B3253" s="146" t="s">
        <v>292</v>
      </c>
      <c r="C3253" s="146" t="s">
        <v>293</v>
      </c>
      <c r="D3253" s="147" t="s">
        <v>393</v>
      </c>
      <c r="E3253" s="147" t="s">
        <v>104</v>
      </c>
      <c r="F3253" s="147" t="s">
        <v>105</v>
      </c>
      <c r="G3253" s="148" t="str">
        <f>VLOOKUP(Repository_table[[#This Row],[Country of Destination]],$T$11:$U$47,2,)</f>
        <v>Europe and Central Asia</v>
      </c>
      <c r="H3253" s="147" t="s">
        <v>127</v>
      </c>
      <c r="I3253" s="147" t="s">
        <v>296</v>
      </c>
      <c r="J3253" s="149">
        <v>2922161</v>
      </c>
      <c r="K3253" s="39"/>
      <c r="L3253" s="144" t="s">
        <v>57</v>
      </c>
      <c r="N3253" s="117"/>
    </row>
    <row r="3254" spans="1:14" s="17" customFormat="1" x14ac:dyDescent="0.25">
      <c r="A3254" s="143">
        <v>44625</v>
      </c>
      <c r="B3254" s="146" t="s">
        <v>58</v>
      </c>
      <c r="C3254" s="146" t="s">
        <v>58</v>
      </c>
      <c r="D3254" s="147" t="s">
        <v>242</v>
      </c>
      <c r="E3254" s="147" t="s">
        <v>104</v>
      </c>
      <c r="F3254" s="147" t="s">
        <v>109</v>
      </c>
      <c r="G3254" s="148" t="str">
        <f>VLOOKUP(Repository_table[[#This Row],[Country of Destination]],$T$11:$U$47,2,)</f>
        <v>East Asia and Pacific</v>
      </c>
      <c r="H3254" s="147" t="s">
        <v>638</v>
      </c>
      <c r="I3254" s="147" t="s">
        <v>261</v>
      </c>
      <c r="J3254" s="149">
        <v>3228980</v>
      </c>
      <c r="K3254" s="39"/>
      <c r="L3254" s="144"/>
      <c r="N3254" s="117"/>
    </row>
    <row r="3255" spans="1:14" s="17" customFormat="1" ht="25" x14ac:dyDescent="0.25">
      <c r="A3255" s="143">
        <v>44626</v>
      </c>
      <c r="B3255" s="146" t="s">
        <v>424</v>
      </c>
      <c r="C3255" s="146" t="s">
        <v>449</v>
      </c>
      <c r="D3255" s="147" t="s">
        <v>533</v>
      </c>
      <c r="E3255" s="147" t="s">
        <v>104</v>
      </c>
      <c r="F3255" s="147" t="s">
        <v>105</v>
      </c>
      <c r="G3255" s="148" t="str">
        <f>VLOOKUP(Repository_table[[#This Row],[Country of Destination]],$T$11:$U$47,2,)</f>
        <v>Europe and Central Asia</v>
      </c>
      <c r="H3255" s="147" t="s">
        <v>565</v>
      </c>
      <c r="I3255" s="147" t="s">
        <v>421</v>
      </c>
      <c r="J3255" s="149">
        <v>2650242</v>
      </c>
      <c r="K3255" s="39"/>
      <c r="L3255" s="144"/>
      <c r="N3255" s="117"/>
    </row>
    <row r="3256" spans="1:14" s="17" customFormat="1" x14ac:dyDescent="0.25">
      <c r="A3256" s="143">
        <v>44626</v>
      </c>
      <c r="B3256" s="146" t="s">
        <v>58</v>
      </c>
      <c r="C3256" s="146" t="s">
        <v>58</v>
      </c>
      <c r="D3256" s="147" t="s">
        <v>243</v>
      </c>
      <c r="E3256" s="147" t="s">
        <v>104</v>
      </c>
      <c r="F3256" s="147" t="s">
        <v>189</v>
      </c>
      <c r="G3256" s="148" t="str">
        <f>VLOOKUP(Repository_table[[#This Row],[Country of Destination]],$T$11:$U$47,2,)</f>
        <v>Europe and Central Asia</v>
      </c>
      <c r="H3256" s="147" t="s">
        <v>237</v>
      </c>
      <c r="I3256" s="147" t="s">
        <v>261</v>
      </c>
      <c r="J3256" s="149">
        <v>3661480</v>
      </c>
      <c r="K3256" s="39"/>
      <c r="L3256" s="144"/>
      <c r="N3256" s="117"/>
    </row>
    <row r="3257" spans="1:14" s="17" customFormat="1" ht="25" x14ac:dyDescent="0.25">
      <c r="A3257" s="143">
        <v>44627</v>
      </c>
      <c r="B3257" s="146" t="s">
        <v>292</v>
      </c>
      <c r="C3257" s="146" t="s">
        <v>293</v>
      </c>
      <c r="D3257" s="147" t="s">
        <v>393</v>
      </c>
      <c r="E3257" s="147" t="s">
        <v>104</v>
      </c>
      <c r="F3257" s="147" t="s">
        <v>196</v>
      </c>
      <c r="G3257" s="148" t="str">
        <f>VLOOKUP(Repository_table[[#This Row],[Country of Destination]],$T$11:$U$47,2,)</f>
        <v>Europe and Central Asia</v>
      </c>
      <c r="H3257" s="147" t="s">
        <v>562</v>
      </c>
      <c r="I3257" s="147" t="s">
        <v>296</v>
      </c>
      <c r="J3257" s="149">
        <v>3713599</v>
      </c>
      <c r="K3257" s="39"/>
      <c r="L3257" s="144"/>
      <c r="N3257" s="117"/>
    </row>
    <row r="3258" spans="1:14" s="17" customFormat="1" x14ac:dyDescent="0.25">
      <c r="A3258" s="143">
        <v>44627</v>
      </c>
      <c r="B3258" s="146" t="s">
        <v>58</v>
      </c>
      <c r="C3258" s="146" t="s">
        <v>58</v>
      </c>
      <c r="D3258" s="147" t="s">
        <v>243</v>
      </c>
      <c r="E3258" s="147" t="s">
        <v>104</v>
      </c>
      <c r="F3258" s="147" t="s">
        <v>357</v>
      </c>
      <c r="G3258" s="148" t="str">
        <f>VLOOKUP(Repository_table[[#This Row],[Country of Destination]],$T$11:$U$47,2,)</f>
        <v>Europe and Central Asia</v>
      </c>
      <c r="H3258" s="147" t="s">
        <v>531</v>
      </c>
      <c r="I3258" s="147" t="s">
        <v>261</v>
      </c>
      <c r="J3258" s="149">
        <v>3384660</v>
      </c>
      <c r="K3258" s="39"/>
      <c r="L3258" s="144"/>
      <c r="N3258" s="117"/>
    </row>
    <row r="3259" spans="1:14" s="17" customFormat="1" x14ac:dyDescent="0.25">
      <c r="A3259" s="143">
        <v>44628</v>
      </c>
      <c r="B3259" s="146" t="s">
        <v>377</v>
      </c>
      <c r="C3259" s="146" t="s">
        <v>447</v>
      </c>
      <c r="D3259" s="147" t="s">
        <v>404</v>
      </c>
      <c r="E3259" s="147" t="s">
        <v>104</v>
      </c>
      <c r="F3259" s="147" t="s">
        <v>232</v>
      </c>
      <c r="G3259" s="148" t="str">
        <f>VLOOKUP(Repository_table[[#This Row],[Country of Destination]],$T$11:$U$47,2,)</f>
        <v>Europe and Central Asia</v>
      </c>
      <c r="H3259" s="147" t="s">
        <v>107</v>
      </c>
      <c r="I3259" s="147" t="s">
        <v>378</v>
      </c>
      <c r="J3259" s="149">
        <v>2021232</v>
      </c>
      <c r="K3259" s="39"/>
      <c r="L3259" s="144" t="s">
        <v>57</v>
      </c>
      <c r="N3259" s="117"/>
    </row>
    <row r="3260" spans="1:14" s="17" customFormat="1" x14ac:dyDescent="0.25">
      <c r="A3260" s="143">
        <v>44628</v>
      </c>
      <c r="B3260" s="146" t="s">
        <v>377</v>
      </c>
      <c r="C3260" s="146" t="s">
        <v>447</v>
      </c>
      <c r="D3260" s="147" t="s">
        <v>404</v>
      </c>
      <c r="E3260" s="147" t="s">
        <v>104</v>
      </c>
      <c r="F3260" s="147" t="s">
        <v>294</v>
      </c>
      <c r="G3260" s="148" t="str">
        <f>VLOOKUP(Repository_table[[#This Row],[Country of Destination]],$T$11:$U$47,2,)</f>
        <v>Europe and Central Asia</v>
      </c>
      <c r="H3260" s="147" t="s">
        <v>107</v>
      </c>
      <c r="I3260" s="147" t="s">
        <v>378</v>
      </c>
      <c r="J3260" s="149">
        <v>1642111</v>
      </c>
      <c r="K3260" s="39"/>
      <c r="L3260" s="144" t="s">
        <v>57</v>
      </c>
      <c r="N3260" s="117"/>
    </row>
    <row r="3261" spans="1:14" s="17" customFormat="1" x14ac:dyDescent="0.25">
      <c r="A3261" s="143">
        <v>44628</v>
      </c>
      <c r="B3261" s="146" t="s">
        <v>511</v>
      </c>
      <c r="C3261" s="146" t="s">
        <v>204</v>
      </c>
      <c r="D3261" s="147" t="s">
        <v>253</v>
      </c>
      <c r="E3261" s="147" t="s">
        <v>104</v>
      </c>
      <c r="F3261" s="147" t="s">
        <v>232</v>
      </c>
      <c r="G3261" s="148" t="str">
        <f>VLOOKUP(Repository_table[[#This Row],[Country of Destination]],$T$11:$U$47,2,)</f>
        <v>Europe and Central Asia</v>
      </c>
      <c r="H3261" s="147" t="s">
        <v>509</v>
      </c>
      <c r="I3261" s="147" t="s">
        <v>254</v>
      </c>
      <c r="J3261" s="149">
        <v>3662648</v>
      </c>
      <c r="K3261" s="39"/>
      <c r="L3261" s="144"/>
      <c r="N3261" s="117"/>
    </row>
    <row r="3262" spans="1:14" s="17" customFormat="1" ht="25" x14ac:dyDescent="0.25">
      <c r="A3262" s="143">
        <v>44628</v>
      </c>
      <c r="B3262" s="146" t="s">
        <v>424</v>
      </c>
      <c r="C3262" s="146" t="s">
        <v>449</v>
      </c>
      <c r="D3262" s="147" t="s">
        <v>533</v>
      </c>
      <c r="E3262" s="147" t="s">
        <v>104</v>
      </c>
      <c r="F3262" s="147" t="s">
        <v>294</v>
      </c>
      <c r="G3262" s="148" t="str">
        <f>VLOOKUP(Repository_table[[#This Row],[Country of Destination]],$T$11:$U$47,2,)</f>
        <v>Europe and Central Asia</v>
      </c>
      <c r="H3262" s="147" t="s">
        <v>461</v>
      </c>
      <c r="I3262" s="147" t="s">
        <v>421</v>
      </c>
      <c r="J3262" s="149">
        <v>830979</v>
      </c>
      <c r="K3262" s="39"/>
      <c r="L3262" s="144" t="s">
        <v>57</v>
      </c>
      <c r="N3262" s="117"/>
    </row>
    <row r="3263" spans="1:14" s="17" customFormat="1" ht="25" x14ac:dyDescent="0.25">
      <c r="A3263" s="143">
        <v>44628</v>
      </c>
      <c r="B3263" s="146" t="s">
        <v>424</v>
      </c>
      <c r="C3263" s="146" t="s">
        <v>449</v>
      </c>
      <c r="D3263" s="147" t="s">
        <v>533</v>
      </c>
      <c r="E3263" s="147" t="s">
        <v>104</v>
      </c>
      <c r="F3263" s="147" t="s">
        <v>105</v>
      </c>
      <c r="G3263" s="148" t="str">
        <f>VLOOKUP(Repository_table[[#This Row],[Country of Destination]],$T$11:$U$47,2,)</f>
        <v>Europe and Central Asia</v>
      </c>
      <c r="H3263" s="147" t="s">
        <v>461</v>
      </c>
      <c r="I3263" s="147" t="s">
        <v>421</v>
      </c>
      <c r="J3263" s="149">
        <v>2762922</v>
      </c>
      <c r="K3263" s="39"/>
      <c r="L3263" s="144" t="s">
        <v>57</v>
      </c>
      <c r="N3263" s="117"/>
    </row>
    <row r="3264" spans="1:14" s="17" customFormat="1" x14ac:dyDescent="0.25">
      <c r="A3264" s="143">
        <v>44628</v>
      </c>
      <c r="B3264" s="146" t="s">
        <v>58</v>
      </c>
      <c r="C3264" s="146" t="s">
        <v>58</v>
      </c>
      <c r="D3264" s="147" t="s">
        <v>243</v>
      </c>
      <c r="E3264" s="147" t="s">
        <v>104</v>
      </c>
      <c r="F3264" s="147" t="s">
        <v>66</v>
      </c>
      <c r="G3264" s="148" t="str">
        <f>VLOOKUP(Repository_table[[#This Row],[Country of Destination]],$T$11:$U$47,2,)</f>
        <v>Europe and Central Asia</v>
      </c>
      <c r="H3264" s="147" t="s">
        <v>219</v>
      </c>
      <c r="I3264" s="147" t="s">
        <v>261</v>
      </c>
      <c r="J3264" s="149">
        <v>2945766</v>
      </c>
      <c r="K3264" s="39"/>
      <c r="L3264" s="144"/>
      <c r="N3264" s="117"/>
    </row>
    <row r="3265" spans="1:14" s="17" customFormat="1" x14ac:dyDescent="0.25">
      <c r="A3265" s="143">
        <v>44629</v>
      </c>
      <c r="B3265" s="146" t="s">
        <v>377</v>
      </c>
      <c r="C3265" s="146" t="s">
        <v>447</v>
      </c>
      <c r="D3265" s="147" t="s">
        <v>404</v>
      </c>
      <c r="E3265" s="147" t="s">
        <v>104</v>
      </c>
      <c r="F3265" s="147" t="s">
        <v>189</v>
      </c>
      <c r="G3265" s="148" t="str">
        <f>VLOOKUP(Repository_table[[#This Row],[Country of Destination]],$T$11:$U$47,2,)</f>
        <v>Europe and Central Asia</v>
      </c>
      <c r="H3265" s="147" t="s">
        <v>585</v>
      </c>
      <c r="I3265" s="147" t="s">
        <v>378</v>
      </c>
      <c r="J3265" s="149">
        <v>3673969</v>
      </c>
      <c r="K3265" s="39"/>
      <c r="L3265" s="144"/>
      <c r="N3265" s="117"/>
    </row>
    <row r="3266" spans="1:14" s="17" customFormat="1" x14ac:dyDescent="0.25">
      <c r="A3266" s="143">
        <v>44629</v>
      </c>
      <c r="B3266" s="146" t="s">
        <v>511</v>
      </c>
      <c r="C3266" s="146" t="s">
        <v>203</v>
      </c>
      <c r="D3266" s="147" t="s">
        <v>253</v>
      </c>
      <c r="E3266" s="147" t="s">
        <v>104</v>
      </c>
      <c r="F3266" s="147" t="s">
        <v>196</v>
      </c>
      <c r="G3266" s="148" t="str">
        <f>VLOOKUP(Repository_table[[#This Row],[Country of Destination]],$T$11:$U$47,2,)</f>
        <v>Europe and Central Asia</v>
      </c>
      <c r="H3266" s="147" t="s">
        <v>543</v>
      </c>
      <c r="I3266" s="147" t="s">
        <v>254</v>
      </c>
      <c r="J3266" s="149">
        <v>3720263</v>
      </c>
      <c r="K3266" s="39"/>
      <c r="L3266" s="144"/>
      <c r="N3266" s="117"/>
    </row>
    <row r="3267" spans="1:14" s="17" customFormat="1" ht="25" x14ac:dyDescent="0.25">
      <c r="A3267" s="143">
        <v>44629</v>
      </c>
      <c r="B3267" s="146" t="s">
        <v>424</v>
      </c>
      <c r="C3267" s="146" t="s">
        <v>449</v>
      </c>
      <c r="D3267" s="147" t="s">
        <v>533</v>
      </c>
      <c r="E3267" s="147" t="s">
        <v>104</v>
      </c>
      <c r="F3267" s="147" t="s">
        <v>318</v>
      </c>
      <c r="G3267" s="148" t="str">
        <f>VLOOKUP(Repository_table[[#This Row],[Country of Destination]],$T$11:$U$47,2,)</f>
        <v>Europe and Central Asia</v>
      </c>
      <c r="H3267" s="147" t="s">
        <v>171</v>
      </c>
      <c r="I3267" s="147" t="s">
        <v>421</v>
      </c>
      <c r="J3267" s="149">
        <v>3426893</v>
      </c>
      <c r="K3267" s="39"/>
      <c r="L3267" s="144"/>
      <c r="N3267" s="117"/>
    </row>
    <row r="3268" spans="1:14" s="17" customFormat="1" x14ac:dyDescent="0.25">
      <c r="A3268" s="143">
        <v>44629</v>
      </c>
      <c r="B3268" s="146" t="s">
        <v>58</v>
      </c>
      <c r="C3268" s="146" t="s">
        <v>58</v>
      </c>
      <c r="D3268" s="147" t="s">
        <v>243</v>
      </c>
      <c r="E3268" s="147" t="s">
        <v>104</v>
      </c>
      <c r="F3268" s="147" t="s">
        <v>352</v>
      </c>
      <c r="G3268" s="148" t="str">
        <f>VLOOKUP(Repository_table[[#This Row],[Country of Destination]],$T$11:$U$47,2,)</f>
        <v>East Asia and Pacific</v>
      </c>
      <c r="H3268" s="147" t="s">
        <v>587</v>
      </c>
      <c r="I3268" s="147" t="s">
        <v>261</v>
      </c>
      <c r="J3268" s="149">
        <v>2817713</v>
      </c>
      <c r="K3268" s="39"/>
      <c r="L3268" s="144"/>
      <c r="N3268" s="117"/>
    </row>
    <row r="3269" spans="1:14" s="17" customFormat="1" x14ac:dyDescent="0.25">
      <c r="A3269" s="143">
        <v>44629</v>
      </c>
      <c r="B3269" s="146" t="s">
        <v>58</v>
      </c>
      <c r="C3269" s="146" t="s">
        <v>58</v>
      </c>
      <c r="D3269" s="147" t="s">
        <v>243</v>
      </c>
      <c r="E3269" s="147" t="s">
        <v>104</v>
      </c>
      <c r="F3269" s="147" t="s">
        <v>189</v>
      </c>
      <c r="G3269" s="148" t="str">
        <f>VLOOKUP(Repository_table[[#This Row],[Country of Destination]],$T$11:$U$47,2,)</f>
        <v>Europe and Central Asia</v>
      </c>
      <c r="H3269" s="147" t="s">
        <v>77</v>
      </c>
      <c r="I3269" s="147" t="s">
        <v>261</v>
      </c>
      <c r="J3269" s="149">
        <v>3385851</v>
      </c>
      <c r="K3269" s="39"/>
      <c r="L3269" s="144"/>
      <c r="N3269" s="117"/>
    </row>
    <row r="3270" spans="1:14" s="17" customFormat="1" x14ac:dyDescent="0.25">
      <c r="A3270" s="143">
        <v>44629</v>
      </c>
      <c r="B3270" s="146" t="s">
        <v>643</v>
      </c>
      <c r="C3270" s="146" t="s">
        <v>643</v>
      </c>
      <c r="D3270" s="147" t="s">
        <v>644</v>
      </c>
      <c r="E3270" s="147" t="s">
        <v>104</v>
      </c>
      <c r="F3270" s="147" t="s">
        <v>120</v>
      </c>
      <c r="G3270" s="148" t="str">
        <f>VLOOKUP(Repository_table[[#This Row],[Country of Destination]],$T$11:$U$47,2,)</f>
        <v>Europe and Central Asia</v>
      </c>
      <c r="H3270" s="147" t="s">
        <v>646</v>
      </c>
      <c r="I3270" s="147" t="s">
        <v>378</v>
      </c>
      <c r="J3270" s="149">
        <v>3707987</v>
      </c>
      <c r="K3270" s="39"/>
      <c r="L3270" s="144" t="s">
        <v>351</v>
      </c>
      <c r="N3270" s="117"/>
    </row>
    <row r="3271" spans="1:14" s="17" customFormat="1" x14ac:dyDescent="0.25">
      <c r="A3271" s="143">
        <v>44630</v>
      </c>
      <c r="B3271" s="146" t="s">
        <v>377</v>
      </c>
      <c r="C3271" s="146" t="s">
        <v>447</v>
      </c>
      <c r="D3271" s="147" t="s">
        <v>404</v>
      </c>
      <c r="E3271" s="147" t="s">
        <v>104</v>
      </c>
      <c r="F3271" s="147" t="s">
        <v>232</v>
      </c>
      <c r="G3271" s="148" t="str">
        <f>VLOOKUP(Repository_table[[#This Row],[Country of Destination]],$T$11:$U$47,2,)</f>
        <v>Europe and Central Asia</v>
      </c>
      <c r="H3271" s="147" t="s">
        <v>299</v>
      </c>
      <c r="I3271" s="147" t="s">
        <v>378</v>
      </c>
      <c r="J3271" s="149">
        <v>3454647</v>
      </c>
      <c r="K3271" s="39"/>
      <c r="L3271" s="144"/>
      <c r="N3271" s="117"/>
    </row>
    <row r="3272" spans="1:14" s="17" customFormat="1" ht="25" x14ac:dyDescent="0.25">
      <c r="A3272" s="143">
        <v>44630</v>
      </c>
      <c r="B3272" s="146" t="s">
        <v>292</v>
      </c>
      <c r="C3272" s="146" t="s">
        <v>293</v>
      </c>
      <c r="D3272" s="147" t="s">
        <v>393</v>
      </c>
      <c r="E3272" s="147" t="s">
        <v>104</v>
      </c>
      <c r="F3272" s="147" t="s">
        <v>232</v>
      </c>
      <c r="G3272" s="148" t="str">
        <f>VLOOKUP(Repository_table[[#This Row],[Country of Destination]],$T$11:$U$47,2,)</f>
        <v>Europe and Central Asia</v>
      </c>
      <c r="H3272" s="147" t="s">
        <v>329</v>
      </c>
      <c r="I3272" s="147" t="s">
        <v>296</v>
      </c>
      <c r="J3272" s="149">
        <v>3446417</v>
      </c>
      <c r="K3272" s="39"/>
      <c r="L3272" s="144"/>
      <c r="N3272" s="117"/>
    </row>
    <row r="3273" spans="1:14" s="17" customFormat="1" x14ac:dyDescent="0.25">
      <c r="A3273" s="143">
        <v>44630</v>
      </c>
      <c r="B3273" s="146" t="s">
        <v>58</v>
      </c>
      <c r="C3273" s="146" t="s">
        <v>58</v>
      </c>
      <c r="D3273" s="147" t="s">
        <v>243</v>
      </c>
      <c r="E3273" s="147" t="s">
        <v>104</v>
      </c>
      <c r="F3273" s="147" t="s">
        <v>277</v>
      </c>
      <c r="G3273" s="148" t="str">
        <f>VLOOKUP(Repository_table[[#This Row],[Country of Destination]],$T$11:$U$47,2,)</f>
        <v>Europe and Central Asia</v>
      </c>
      <c r="H3273" s="147" t="s">
        <v>568</v>
      </c>
      <c r="I3273" s="147" t="s">
        <v>261</v>
      </c>
      <c r="J3273" s="149">
        <v>3831430</v>
      </c>
      <c r="K3273" s="39"/>
      <c r="L3273" s="144"/>
      <c r="N3273" s="117"/>
    </row>
    <row r="3274" spans="1:14" s="17" customFormat="1" ht="25" x14ac:dyDescent="0.25">
      <c r="A3274" s="143">
        <v>44631</v>
      </c>
      <c r="B3274" s="146" t="s">
        <v>424</v>
      </c>
      <c r="C3274" s="146" t="s">
        <v>449</v>
      </c>
      <c r="D3274" s="147" t="s">
        <v>533</v>
      </c>
      <c r="E3274" s="147" t="s">
        <v>104</v>
      </c>
      <c r="F3274" s="147" t="s">
        <v>196</v>
      </c>
      <c r="G3274" s="148" t="str">
        <f>VLOOKUP(Repository_table[[#This Row],[Country of Destination]],$T$11:$U$47,2,)</f>
        <v>Europe and Central Asia</v>
      </c>
      <c r="H3274" s="147" t="s">
        <v>128</v>
      </c>
      <c r="I3274" s="147" t="s">
        <v>421</v>
      </c>
      <c r="J3274" s="149">
        <v>3013962</v>
      </c>
      <c r="K3274" s="39"/>
      <c r="L3274" s="144"/>
      <c r="N3274" s="117"/>
    </row>
    <row r="3275" spans="1:14" s="17" customFormat="1" x14ac:dyDescent="0.25">
      <c r="A3275" s="143">
        <v>44631</v>
      </c>
      <c r="B3275" s="146" t="s">
        <v>58</v>
      </c>
      <c r="C3275" s="146" t="s">
        <v>58</v>
      </c>
      <c r="D3275" s="147" t="s">
        <v>243</v>
      </c>
      <c r="E3275" s="147" t="s">
        <v>104</v>
      </c>
      <c r="F3275" s="147" t="s">
        <v>232</v>
      </c>
      <c r="G3275" s="148" t="str">
        <f>VLOOKUP(Repository_table[[#This Row],[Country of Destination]],$T$11:$U$47,2,)</f>
        <v>Europe and Central Asia</v>
      </c>
      <c r="H3275" s="147" t="s">
        <v>83</v>
      </c>
      <c r="I3275" s="147" t="s">
        <v>261</v>
      </c>
      <c r="J3275" s="149">
        <v>3753992</v>
      </c>
      <c r="K3275" s="39"/>
      <c r="L3275" s="144"/>
      <c r="N3275" s="117"/>
    </row>
    <row r="3276" spans="1:14" s="17" customFormat="1" x14ac:dyDescent="0.25">
      <c r="A3276" s="143">
        <v>44632</v>
      </c>
      <c r="B3276" s="146" t="s">
        <v>377</v>
      </c>
      <c r="C3276" s="146" t="s">
        <v>448</v>
      </c>
      <c r="D3276" s="147" t="s">
        <v>404</v>
      </c>
      <c r="E3276" s="147" t="s">
        <v>104</v>
      </c>
      <c r="F3276" s="147" t="s">
        <v>196</v>
      </c>
      <c r="G3276" s="148" t="str">
        <f>VLOOKUP(Repository_table[[#This Row],[Country of Destination]],$T$11:$U$47,2,)</f>
        <v>Europe and Central Asia</v>
      </c>
      <c r="H3276" s="147" t="s">
        <v>433</v>
      </c>
      <c r="I3276" s="147" t="s">
        <v>378</v>
      </c>
      <c r="J3276" s="149">
        <v>3607392</v>
      </c>
      <c r="K3276" s="39"/>
      <c r="L3276" s="144"/>
      <c r="N3276" s="117"/>
    </row>
    <row r="3277" spans="1:14" s="17" customFormat="1" ht="25" x14ac:dyDescent="0.25">
      <c r="A3277" s="143">
        <v>44632</v>
      </c>
      <c r="B3277" s="146" t="s">
        <v>424</v>
      </c>
      <c r="C3277" s="146" t="s">
        <v>449</v>
      </c>
      <c r="D3277" s="147" t="s">
        <v>533</v>
      </c>
      <c r="E3277" s="147" t="s">
        <v>104</v>
      </c>
      <c r="F3277" s="147" t="s">
        <v>189</v>
      </c>
      <c r="G3277" s="148" t="str">
        <f>VLOOKUP(Repository_table[[#This Row],[Country of Destination]],$T$11:$U$47,2,)</f>
        <v>Europe and Central Asia</v>
      </c>
      <c r="H3277" s="147" t="s">
        <v>642</v>
      </c>
      <c r="I3277" s="147" t="s">
        <v>421</v>
      </c>
      <c r="J3277" s="149">
        <v>3328663</v>
      </c>
      <c r="K3277" s="39"/>
      <c r="L3277" s="144"/>
      <c r="N3277" s="117"/>
    </row>
    <row r="3278" spans="1:14" s="17" customFormat="1" x14ac:dyDescent="0.25">
      <c r="A3278" s="143">
        <v>44632</v>
      </c>
      <c r="B3278" s="146" t="s">
        <v>58</v>
      </c>
      <c r="C3278" s="146" t="s">
        <v>58</v>
      </c>
      <c r="D3278" s="147" t="s">
        <v>243</v>
      </c>
      <c r="E3278" s="147" t="s">
        <v>104</v>
      </c>
      <c r="F3278" s="147" t="s">
        <v>120</v>
      </c>
      <c r="G3278" s="148" t="str">
        <f>VLOOKUP(Repository_table[[#This Row],[Country of Destination]],$T$11:$U$47,2,)</f>
        <v>Europe and Central Asia</v>
      </c>
      <c r="H3278" s="147" t="s">
        <v>522</v>
      </c>
      <c r="I3278" s="147" t="s">
        <v>261</v>
      </c>
      <c r="J3278" s="149">
        <v>3709745</v>
      </c>
      <c r="K3278" s="39"/>
      <c r="L3278" s="144"/>
      <c r="N3278" s="117"/>
    </row>
    <row r="3279" spans="1:14" s="17" customFormat="1" x14ac:dyDescent="0.25">
      <c r="A3279" s="143">
        <v>44632</v>
      </c>
      <c r="B3279" s="146" t="s">
        <v>58</v>
      </c>
      <c r="C3279" s="146" t="s">
        <v>58</v>
      </c>
      <c r="D3279" s="147" t="s">
        <v>243</v>
      </c>
      <c r="E3279" s="147" t="s">
        <v>104</v>
      </c>
      <c r="F3279" s="147" t="s">
        <v>120</v>
      </c>
      <c r="G3279" s="148" t="str">
        <f>VLOOKUP(Repository_table[[#This Row],[Country of Destination]],$T$11:$U$47,2,)</f>
        <v>Europe and Central Asia</v>
      </c>
      <c r="H3279" s="147" t="s">
        <v>337</v>
      </c>
      <c r="I3279" s="147" t="s">
        <v>261</v>
      </c>
      <c r="J3279" s="149">
        <v>3557838</v>
      </c>
      <c r="K3279" s="39"/>
      <c r="L3279" s="144"/>
      <c r="N3279" s="117"/>
    </row>
    <row r="3280" spans="1:14" s="17" customFormat="1" ht="25" x14ac:dyDescent="0.25">
      <c r="A3280" s="143">
        <v>44633</v>
      </c>
      <c r="B3280" s="146" t="s">
        <v>292</v>
      </c>
      <c r="C3280" s="146" t="s">
        <v>293</v>
      </c>
      <c r="D3280" s="147" t="s">
        <v>393</v>
      </c>
      <c r="E3280" s="147" t="s">
        <v>104</v>
      </c>
      <c r="F3280" s="147" t="s">
        <v>357</v>
      </c>
      <c r="G3280" s="148" t="str">
        <f>VLOOKUP(Repository_table[[#This Row],[Country of Destination]],$T$11:$U$47,2,)</f>
        <v>Europe and Central Asia</v>
      </c>
      <c r="H3280" s="147" t="s">
        <v>641</v>
      </c>
      <c r="I3280" s="147" t="s">
        <v>296</v>
      </c>
      <c r="J3280" s="149">
        <v>3551427</v>
      </c>
      <c r="K3280" s="39"/>
      <c r="L3280" s="144"/>
      <c r="N3280" s="117"/>
    </row>
    <row r="3281" spans="1:14" s="17" customFormat="1" ht="25" x14ac:dyDescent="0.25">
      <c r="A3281" s="143">
        <v>44633</v>
      </c>
      <c r="B3281" s="146" t="s">
        <v>292</v>
      </c>
      <c r="C3281" s="146" t="s">
        <v>293</v>
      </c>
      <c r="D3281" s="147" t="s">
        <v>393</v>
      </c>
      <c r="E3281" s="147" t="s">
        <v>104</v>
      </c>
      <c r="F3281" s="147" t="s">
        <v>232</v>
      </c>
      <c r="G3281" s="148" t="str">
        <f>VLOOKUP(Repository_table[[#This Row],[Country of Destination]],$T$11:$U$47,2,)</f>
        <v>Europe and Central Asia</v>
      </c>
      <c r="H3281" s="147" t="s">
        <v>596</v>
      </c>
      <c r="I3281" s="147" t="s">
        <v>296</v>
      </c>
      <c r="J3281" s="149">
        <v>3698065</v>
      </c>
      <c r="K3281" s="39"/>
      <c r="L3281" s="144"/>
      <c r="N3281" s="117"/>
    </row>
    <row r="3282" spans="1:14" s="17" customFormat="1" ht="25" x14ac:dyDescent="0.25">
      <c r="A3282" s="143">
        <v>44633</v>
      </c>
      <c r="B3282" s="146" t="s">
        <v>424</v>
      </c>
      <c r="C3282" s="146" t="s">
        <v>449</v>
      </c>
      <c r="D3282" s="147" t="s">
        <v>533</v>
      </c>
      <c r="E3282" s="147" t="s">
        <v>104</v>
      </c>
      <c r="F3282" s="147" t="s">
        <v>105</v>
      </c>
      <c r="G3282" s="148" t="str">
        <f>VLOOKUP(Repository_table[[#This Row],[Country of Destination]],$T$11:$U$47,2,)</f>
        <v>Europe and Central Asia</v>
      </c>
      <c r="H3282" s="147" t="s">
        <v>552</v>
      </c>
      <c r="I3282" s="147" t="s">
        <v>421</v>
      </c>
      <c r="J3282" s="149">
        <v>2596232</v>
      </c>
      <c r="K3282" s="39"/>
      <c r="L3282" s="144"/>
      <c r="N3282" s="117"/>
    </row>
    <row r="3283" spans="1:14" s="17" customFormat="1" x14ac:dyDescent="0.25">
      <c r="A3283" s="143">
        <v>44634</v>
      </c>
      <c r="B3283" s="146" t="s">
        <v>377</v>
      </c>
      <c r="C3283" s="146" t="s">
        <v>447</v>
      </c>
      <c r="D3283" s="147" t="s">
        <v>404</v>
      </c>
      <c r="E3283" s="147" t="s">
        <v>104</v>
      </c>
      <c r="F3283" s="147" t="s">
        <v>120</v>
      </c>
      <c r="G3283" s="148" t="str">
        <f>VLOOKUP(Repository_table[[#This Row],[Country of Destination]],$T$11:$U$47,2,)</f>
        <v>Europe and Central Asia</v>
      </c>
      <c r="H3283" s="147" t="s">
        <v>623</v>
      </c>
      <c r="I3283" s="147" t="s">
        <v>378</v>
      </c>
      <c r="J3283" s="149">
        <v>3232257</v>
      </c>
      <c r="K3283" s="39"/>
      <c r="L3283" s="144" t="s">
        <v>57</v>
      </c>
      <c r="N3283" s="117"/>
    </row>
    <row r="3284" spans="1:14" s="17" customFormat="1" x14ac:dyDescent="0.25">
      <c r="A3284" s="143">
        <v>44634</v>
      </c>
      <c r="B3284" s="146" t="s">
        <v>377</v>
      </c>
      <c r="C3284" s="146" t="s">
        <v>447</v>
      </c>
      <c r="D3284" s="147" t="s">
        <v>404</v>
      </c>
      <c r="E3284" s="147" t="s">
        <v>104</v>
      </c>
      <c r="F3284" s="147" t="s">
        <v>189</v>
      </c>
      <c r="G3284" s="148" t="str">
        <f>VLOOKUP(Repository_table[[#This Row],[Country of Destination]],$T$11:$U$47,2,)</f>
        <v>Europe and Central Asia</v>
      </c>
      <c r="H3284" s="147" t="s">
        <v>623</v>
      </c>
      <c r="I3284" s="147" t="s">
        <v>378</v>
      </c>
      <c r="J3284" s="149">
        <v>126065</v>
      </c>
      <c r="K3284" s="39"/>
      <c r="L3284" s="144" t="s">
        <v>57</v>
      </c>
      <c r="N3284" s="117"/>
    </row>
    <row r="3285" spans="1:14" s="17" customFormat="1" x14ac:dyDescent="0.25">
      <c r="A3285" s="143">
        <v>44634</v>
      </c>
      <c r="B3285" s="146" t="s">
        <v>58</v>
      </c>
      <c r="C3285" s="146" t="s">
        <v>58</v>
      </c>
      <c r="D3285" s="147" t="s">
        <v>243</v>
      </c>
      <c r="E3285" s="147" t="s">
        <v>104</v>
      </c>
      <c r="F3285" s="147" t="s">
        <v>232</v>
      </c>
      <c r="G3285" s="148" t="str">
        <f>VLOOKUP(Repository_table[[#This Row],[Country of Destination]],$T$11:$U$47,2,)</f>
        <v>Europe and Central Asia</v>
      </c>
      <c r="H3285" s="147" t="s">
        <v>612</v>
      </c>
      <c r="I3285" s="147" t="s">
        <v>261</v>
      </c>
      <c r="J3285" s="149">
        <v>3669162</v>
      </c>
      <c r="K3285" s="39"/>
      <c r="L3285" s="144"/>
      <c r="N3285" s="117"/>
    </row>
    <row r="3286" spans="1:14" s="17" customFormat="1" x14ac:dyDescent="0.25">
      <c r="A3286" s="143">
        <v>44634</v>
      </c>
      <c r="B3286" s="146" t="s">
        <v>58</v>
      </c>
      <c r="C3286" s="146" t="s">
        <v>58</v>
      </c>
      <c r="D3286" s="147" t="s">
        <v>243</v>
      </c>
      <c r="E3286" s="147" t="s">
        <v>104</v>
      </c>
      <c r="F3286" s="147" t="s">
        <v>105</v>
      </c>
      <c r="G3286" s="148" t="str">
        <f>VLOOKUP(Repository_table[[#This Row],[Country of Destination]],$T$11:$U$47,2,)</f>
        <v>Europe and Central Asia</v>
      </c>
      <c r="H3286" s="147" t="s">
        <v>484</v>
      </c>
      <c r="I3286" s="147" t="s">
        <v>261</v>
      </c>
      <c r="J3286" s="149">
        <v>2937064</v>
      </c>
      <c r="K3286" s="39"/>
      <c r="L3286" s="144" t="s">
        <v>57</v>
      </c>
      <c r="N3286" s="117"/>
    </row>
    <row r="3287" spans="1:14" s="17" customFormat="1" x14ac:dyDescent="0.25">
      <c r="A3287" s="143">
        <v>44634</v>
      </c>
      <c r="B3287" s="146" t="s">
        <v>58</v>
      </c>
      <c r="C3287" s="146" t="s">
        <v>58</v>
      </c>
      <c r="D3287" s="147" t="s">
        <v>243</v>
      </c>
      <c r="E3287" s="147" t="s">
        <v>104</v>
      </c>
      <c r="F3287" s="147" t="s">
        <v>294</v>
      </c>
      <c r="G3287" s="148" t="str">
        <f>VLOOKUP(Repository_table[[#This Row],[Country of Destination]],$T$11:$U$47,2,)</f>
        <v>Europe and Central Asia</v>
      </c>
      <c r="H3287" s="147" t="s">
        <v>484</v>
      </c>
      <c r="I3287" s="147" t="s">
        <v>261</v>
      </c>
      <c r="J3287" s="149">
        <v>773295</v>
      </c>
      <c r="K3287" s="39"/>
      <c r="L3287" s="144" t="s">
        <v>57</v>
      </c>
      <c r="N3287" s="117"/>
    </row>
    <row r="3288" spans="1:14" s="17" customFormat="1" x14ac:dyDescent="0.25">
      <c r="A3288" s="143">
        <v>44635</v>
      </c>
      <c r="B3288" s="146" t="s">
        <v>377</v>
      </c>
      <c r="C3288" s="146" t="s">
        <v>475</v>
      </c>
      <c r="D3288" s="147" t="s">
        <v>404</v>
      </c>
      <c r="E3288" s="147" t="s">
        <v>104</v>
      </c>
      <c r="F3288" s="147" t="s">
        <v>78</v>
      </c>
      <c r="G3288" s="148" t="str">
        <f>VLOOKUP(Repository_table[[#This Row],[Country of Destination]],$T$11:$U$47,2,)</f>
        <v>East Asia and Pacific</v>
      </c>
      <c r="H3288" s="147" t="s">
        <v>569</v>
      </c>
      <c r="I3288" s="147" t="s">
        <v>378</v>
      </c>
      <c r="J3288" s="149">
        <v>3672142</v>
      </c>
      <c r="K3288" s="39"/>
      <c r="L3288" s="144"/>
      <c r="N3288" s="117"/>
    </row>
    <row r="3289" spans="1:14" s="17" customFormat="1" ht="25" x14ac:dyDescent="0.25">
      <c r="A3289" s="143">
        <v>44635</v>
      </c>
      <c r="B3289" s="146" t="s">
        <v>292</v>
      </c>
      <c r="C3289" s="146" t="s">
        <v>293</v>
      </c>
      <c r="D3289" s="147" t="s">
        <v>393</v>
      </c>
      <c r="E3289" s="147" t="s">
        <v>104</v>
      </c>
      <c r="F3289" s="147" t="s">
        <v>66</v>
      </c>
      <c r="G3289" s="148" t="str">
        <f>VLOOKUP(Repository_table[[#This Row],[Country of Destination]],$T$11:$U$47,2,)</f>
        <v>Europe and Central Asia</v>
      </c>
      <c r="H3289" s="147" t="s">
        <v>518</v>
      </c>
      <c r="I3289" s="147" t="s">
        <v>296</v>
      </c>
      <c r="J3289" s="149">
        <v>3711637</v>
      </c>
      <c r="K3289" s="39"/>
      <c r="L3289" s="144"/>
      <c r="N3289" s="117"/>
    </row>
    <row r="3290" spans="1:14" s="17" customFormat="1" x14ac:dyDescent="0.25">
      <c r="A3290" s="143">
        <v>44635</v>
      </c>
      <c r="B3290" s="146" t="s">
        <v>58</v>
      </c>
      <c r="C3290" s="146" t="s">
        <v>58</v>
      </c>
      <c r="D3290" s="147" t="s">
        <v>243</v>
      </c>
      <c r="E3290" s="147" t="s">
        <v>104</v>
      </c>
      <c r="F3290" s="147" t="s">
        <v>120</v>
      </c>
      <c r="G3290" s="148" t="str">
        <f>VLOOKUP(Repository_table[[#This Row],[Country of Destination]],$T$11:$U$47,2,)</f>
        <v>Europe and Central Asia</v>
      </c>
      <c r="H3290" s="147" t="s">
        <v>589</v>
      </c>
      <c r="I3290" s="147" t="s">
        <v>261</v>
      </c>
      <c r="J3290" s="149">
        <v>3258239</v>
      </c>
      <c r="K3290" s="39"/>
      <c r="L3290" s="144"/>
      <c r="N3290" s="117"/>
    </row>
    <row r="3291" spans="1:14" s="17" customFormat="1" x14ac:dyDescent="0.25">
      <c r="A3291" s="143">
        <v>44636</v>
      </c>
      <c r="B3291" s="146" t="s">
        <v>511</v>
      </c>
      <c r="C3291" s="146" t="s">
        <v>204</v>
      </c>
      <c r="D3291" s="147" t="s">
        <v>253</v>
      </c>
      <c r="E3291" s="147" t="s">
        <v>104</v>
      </c>
      <c r="F3291" s="147" t="s">
        <v>189</v>
      </c>
      <c r="G3291" s="148" t="str">
        <f>VLOOKUP(Repository_table[[#This Row],[Country of Destination]],$T$11:$U$47,2,)</f>
        <v>Europe and Central Asia</v>
      </c>
      <c r="H3291" s="147" t="s">
        <v>173</v>
      </c>
      <c r="I3291" s="147" t="s">
        <v>254</v>
      </c>
      <c r="J3291" s="149">
        <v>732408</v>
      </c>
      <c r="K3291" s="39"/>
      <c r="L3291" s="144" t="s">
        <v>57</v>
      </c>
      <c r="N3291" s="117"/>
    </row>
    <row r="3292" spans="1:14" s="17" customFormat="1" x14ac:dyDescent="0.25">
      <c r="A3292" s="143">
        <v>44636</v>
      </c>
      <c r="B3292" s="146" t="s">
        <v>511</v>
      </c>
      <c r="C3292" s="146" t="s">
        <v>204</v>
      </c>
      <c r="D3292" s="147" t="s">
        <v>253</v>
      </c>
      <c r="E3292" s="147" t="s">
        <v>104</v>
      </c>
      <c r="F3292" s="147" t="s">
        <v>105</v>
      </c>
      <c r="G3292" s="148" t="str">
        <f>VLOOKUP(Repository_table[[#This Row],[Country of Destination]],$T$11:$U$47,2,)</f>
        <v>Europe and Central Asia</v>
      </c>
      <c r="H3292" s="147" t="s">
        <v>173</v>
      </c>
      <c r="I3292" s="147" t="s">
        <v>254</v>
      </c>
      <c r="J3292" s="149">
        <v>2760652</v>
      </c>
      <c r="K3292" s="39"/>
      <c r="L3292" s="144" t="s">
        <v>57</v>
      </c>
      <c r="N3292" s="117"/>
    </row>
    <row r="3293" spans="1:14" s="17" customFormat="1" ht="25" x14ac:dyDescent="0.25">
      <c r="A3293" s="143">
        <v>44636</v>
      </c>
      <c r="B3293" s="146" t="s">
        <v>424</v>
      </c>
      <c r="C3293" s="146" t="s">
        <v>449</v>
      </c>
      <c r="D3293" s="147" t="s">
        <v>533</v>
      </c>
      <c r="E3293" s="147" t="s">
        <v>104</v>
      </c>
      <c r="F3293" s="147" t="s">
        <v>196</v>
      </c>
      <c r="G3293" s="148" t="str">
        <f>VLOOKUP(Repository_table[[#This Row],[Country of Destination]],$T$11:$U$47,2,)</f>
        <v>Europe and Central Asia</v>
      </c>
      <c r="H3293" s="147" t="s">
        <v>577</v>
      </c>
      <c r="I3293" s="147" t="s">
        <v>421</v>
      </c>
      <c r="J3293" s="149">
        <v>3690750</v>
      </c>
      <c r="K3293" s="39"/>
      <c r="L3293" s="144"/>
      <c r="N3293" s="117"/>
    </row>
    <row r="3294" spans="1:14" s="17" customFormat="1" x14ac:dyDescent="0.25">
      <c r="A3294" s="143">
        <v>44636</v>
      </c>
      <c r="B3294" s="146" t="s">
        <v>58</v>
      </c>
      <c r="C3294" s="146" t="s">
        <v>58</v>
      </c>
      <c r="D3294" s="147" t="s">
        <v>243</v>
      </c>
      <c r="E3294" s="147" t="s">
        <v>104</v>
      </c>
      <c r="F3294" s="147" t="s">
        <v>120</v>
      </c>
      <c r="G3294" s="148" t="str">
        <f>VLOOKUP(Repository_table[[#This Row],[Country of Destination]],$T$11:$U$47,2,)</f>
        <v>Europe and Central Asia</v>
      </c>
      <c r="H3294" s="147" t="s">
        <v>110</v>
      </c>
      <c r="I3294" s="147" t="s">
        <v>261</v>
      </c>
      <c r="J3294" s="149">
        <v>3556030</v>
      </c>
      <c r="K3294" s="39"/>
      <c r="L3294" s="144"/>
      <c r="N3294" s="117"/>
    </row>
    <row r="3295" spans="1:14" s="17" customFormat="1" ht="25" x14ac:dyDescent="0.25">
      <c r="A3295" s="143">
        <v>44637</v>
      </c>
      <c r="B3295" s="146" t="s">
        <v>292</v>
      </c>
      <c r="C3295" s="146" t="s">
        <v>293</v>
      </c>
      <c r="D3295" s="147" t="s">
        <v>393</v>
      </c>
      <c r="E3295" s="147" t="s">
        <v>104</v>
      </c>
      <c r="F3295" s="147" t="s">
        <v>65</v>
      </c>
      <c r="G3295" s="148" t="str">
        <f>VLOOKUP(Repository_table[[#This Row],[Country of Destination]],$T$11:$U$47,2,)</f>
        <v>South Asia</v>
      </c>
      <c r="H3295" s="147" t="s">
        <v>625</v>
      </c>
      <c r="I3295" s="147" t="s">
        <v>296</v>
      </c>
      <c r="J3295" s="149">
        <v>3418548</v>
      </c>
      <c r="K3295" s="39"/>
      <c r="L3295" s="144"/>
      <c r="N3295" s="117"/>
    </row>
    <row r="3296" spans="1:14" s="17" customFormat="1" x14ac:dyDescent="0.25">
      <c r="A3296" s="143">
        <v>44637</v>
      </c>
      <c r="B3296" s="146" t="s">
        <v>58</v>
      </c>
      <c r="C3296" s="146" t="s">
        <v>58</v>
      </c>
      <c r="D3296" s="147" t="s">
        <v>243</v>
      </c>
      <c r="E3296" s="147" t="s">
        <v>104</v>
      </c>
      <c r="F3296" s="147" t="s">
        <v>189</v>
      </c>
      <c r="G3296" s="148" t="str">
        <f>VLOOKUP(Repository_table[[#This Row],[Country of Destination]],$T$11:$U$47,2,)</f>
        <v>Europe and Central Asia</v>
      </c>
      <c r="H3296" s="147" t="s">
        <v>597</v>
      </c>
      <c r="I3296" s="147" t="s">
        <v>261</v>
      </c>
      <c r="J3296" s="149">
        <v>3310121</v>
      </c>
      <c r="K3296" s="39"/>
      <c r="L3296" s="144"/>
      <c r="N3296" s="117"/>
    </row>
    <row r="3297" spans="1:14" s="17" customFormat="1" x14ac:dyDescent="0.25">
      <c r="A3297" s="143">
        <v>44637</v>
      </c>
      <c r="B3297" s="146" t="s">
        <v>58</v>
      </c>
      <c r="C3297" s="146" t="s">
        <v>58</v>
      </c>
      <c r="D3297" s="147" t="s">
        <v>243</v>
      </c>
      <c r="E3297" s="147" t="s">
        <v>104</v>
      </c>
      <c r="F3297" s="147" t="s">
        <v>232</v>
      </c>
      <c r="G3297" s="148" t="str">
        <f>VLOOKUP(Repository_table[[#This Row],[Country of Destination]],$T$11:$U$47,2,)</f>
        <v>Europe and Central Asia</v>
      </c>
      <c r="H3297" s="147" t="s">
        <v>248</v>
      </c>
      <c r="I3297" s="147" t="s">
        <v>261</v>
      </c>
      <c r="J3297" s="149">
        <v>3796426</v>
      </c>
      <c r="K3297" s="39"/>
      <c r="L3297" s="144"/>
      <c r="N3297" s="117"/>
    </row>
    <row r="3298" spans="1:14" s="17" customFormat="1" x14ac:dyDescent="0.25">
      <c r="A3298" s="143">
        <v>44637</v>
      </c>
      <c r="B3298" s="146" t="s">
        <v>643</v>
      </c>
      <c r="C3298" s="146" t="s">
        <v>643</v>
      </c>
      <c r="D3298" s="147" t="s">
        <v>644</v>
      </c>
      <c r="E3298" s="147" t="s">
        <v>104</v>
      </c>
      <c r="F3298" s="147" t="s">
        <v>78</v>
      </c>
      <c r="G3298" s="148" t="str">
        <f>VLOOKUP(Repository_table[[#This Row],[Country of Destination]],$T$11:$U$47,2,)</f>
        <v>East Asia and Pacific</v>
      </c>
      <c r="H3298" s="147" t="s">
        <v>460</v>
      </c>
      <c r="I3298" s="147" t="s">
        <v>378</v>
      </c>
      <c r="J3298" s="149">
        <v>3451299</v>
      </c>
      <c r="K3298" s="39"/>
      <c r="L3298" s="144" t="s">
        <v>351</v>
      </c>
      <c r="N3298" s="117"/>
    </row>
    <row r="3299" spans="1:14" s="17" customFormat="1" x14ac:dyDescent="0.25">
      <c r="A3299" s="143">
        <v>44638</v>
      </c>
      <c r="B3299" s="146" t="s">
        <v>377</v>
      </c>
      <c r="C3299" s="146" t="s">
        <v>448</v>
      </c>
      <c r="D3299" s="147" t="s">
        <v>404</v>
      </c>
      <c r="E3299" s="147" t="s">
        <v>104</v>
      </c>
      <c r="F3299" s="147" t="s">
        <v>78</v>
      </c>
      <c r="G3299" s="148" t="str">
        <f>VLOOKUP(Repository_table[[#This Row],[Country of Destination]],$T$11:$U$47,2,)</f>
        <v>East Asia and Pacific</v>
      </c>
      <c r="H3299" s="147" t="s">
        <v>379</v>
      </c>
      <c r="I3299" s="147" t="s">
        <v>378</v>
      </c>
      <c r="J3299" s="149">
        <v>3755213</v>
      </c>
      <c r="K3299" s="39"/>
      <c r="L3299" s="144"/>
      <c r="N3299" s="117"/>
    </row>
    <row r="3300" spans="1:14" s="17" customFormat="1" ht="25" x14ac:dyDescent="0.25">
      <c r="A3300" s="143">
        <v>44638</v>
      </c>
      <c r="B3300" s="146" t="s">
        <v>424</v>
      </c>
      <c r="C3300" s="146" t="s">
        <v>449</v>
      </c>
      <c r="D3300" s="147" t="s">
        <v>533</v>
      </c>
      <c r="E3300" s="147" t="s">
        <v>104</v>
      </c>
      <c r="F3300" s="147" t="s">
        <v>189</v>
      </c>
      <c r="G3300" s="148" t="str">
        <f>VLOOKUP(Repository_table[[#This Row],[Country of Destination]],$T$11:$U$47,2,)</f>
        <v>Europe and Central Asia</v>
      </c>
      <c r="H3300" s="147" t="s">
        <v>459</v>
      </c>
      <c r="I3300" s="147" t="s">
        <v>421</v>
      </c>
      <c r="J3300" s="149">
        <v>3676291</v>
      </c>
      <c r="K3300" s="39"/>
      <c r="L3300" s="144"/>
      <c r="N3300" s="117"/>
    </row>
    <row r="3301" spans="1:14" s="17" customFormat="1" x14ac:dyDescent="0.25">
      <c r="A3301" s="143">
        <v>44638</v>
      </c>
      <c r="B3301" s="146" t="s">
        <v>58</v>
      </c>
      <c r="C3301" s="146" t="s">
        <v>58</v>
      </c>
      <c r="D3301" s="147" t="s">
        <v>243</v>
      </c>
      <c r="E3301" s="147" t="s">
        <v>104</v>
      </c>
      <c r="F3301" s="147" t="s">
        <v>357</v>
      </c>
      <c r="G3301" s="148" t="str">
        <f>VLOOKUP(Repository_table[[#This Row],[Country of Destination]],$T$11:$U$47,2,)</f>
        <v>Europe and Central Asia</v>
      </c>
      <c r="H3301" s="147" t="s">
        <v>507</v>
      </c>
      <c r="I3301" s="147" t="s">
        <v>261</v>
      </c>
      <c r="J3301" s="149">
        <v>3643800</v>
      </c>
      <c r="K3301" s="39"/>
      <c r="L3301" s="144"/>
      <c r="N3301" s="117"/>
    </row>
    <row r="3302" spans="1:14" s="17" customFormat="1" ht="25" x14ac:dyDescent="0.25">
      <c r="A3302" s="143">
        <v>44639</v>
      </c>
      <c r="B3302" s="146" t="s">
        <v>292</v>
      </c>
      <c r="C3302" s="146" t="s">
        <v>293</v>
      </c>
      <c r="D3302" s="147" t="s">
        <v>393</v>
      </c>
      <c r="E3302" s="147" t="s">
        <v>104</v>
      </c>
      <c r="F3302" s="147" t="s">
        <v>232</v>
      </c>
      <c r="G3302" s="148" t="str">
        <f>VLOOKUP(Repository_table[[#This Row],[Country of Destination]],$T$11:$U$47,2,)</f>
        <v>Europe and Central Asia</v>
      </c>
      <c r="H3302" s="147" t="s">
        <v>179</v>
      </c>
      <c r="I3302" s="147" t="s">
        <v>296</v>
      </c>
      <c r="J3302" s="149">
        <v>3720437</v>
      </c>
      <c r="K3302" s="39"/>
      <c r="L3302" s="144"/>
      <c r="N3302" s="117"/>
    </row>
    <row r="3303" spans="1:14" s="17" customFormat="1" x14ac:dyDescent="0.25">
      <c r="A3303" s="143">
        <v>44639</v>
      </c>
      <c r="B3303" s="146" t="s">
        <v>511</v>
      </c>
      <c r="C3303" s="146" t="s">
        <v>203</v>
      </c>
      <c r="D3303" s="147" t="s">
        <v>253</v>
      </c>
      <c r="E3303" s="147" t="s">
        <v>104</v>
      </c>
      <c r="F3303" s="147" t="s">
        <v>189</v>
      </c>
      <c r="G3303" s="148" t="str">
        <f>VLOOKUP(Repository_table[[#This Row],[Country of Destination]],$T$11:$U$47,2,)</f>
        <v>Europe and Central Asia</v>
      </c>
      <c r="H3303" s="147" t="s">
        <v>287</v>
      </c>
      <c r="I3303" s="147" t="s">
        <v>254</v>
      </c>
      <c r="J3303" s="149">
        <v>3294094</v>
      </c>
      <c r="K3303" s="39"/>
      <c r="L3303" s="144"/>
      <c r="N3303" s="117"/>
    </row>
    <row r="3304" spans="1:14" s="17" customFormat="1" ht="25" x14ac:dyDescent="0.25">
      <c r="A3304" s="143">
        <v>44639</v>
      </c>
      <c r="B3304" s="146" t="s">
        <v>424</v>
      </c>
      <c r="C3304" s="146" t="s">
        <v>449</v>
      </c>
      <c r="D3304" s="147" t="s">
        <v>533</v>
      </c>
      <c r="E3304" s="147" t="s">
        <v>104</v>
      </c>
      <c r="F3304" s="147" t="s">
        <v>523</v>
      </c>
      <c r="G3304" s="148" t="str">
        <f>VLOOKUP(Repository_table[[#This Row],[Country of Destination]],$T$11:$U$47,2,)</f>
        <v>Europe and Central Asia</v>
      </c>
      <c r="H3304" s="147" t="s">
        <v>136</v>
      </c>
      <c r="I3304" s="147" t="s">
        <v>421</v>
      </c>
      <c r="J3304" s="149">
        <v>3357766</v>
      </c>
      <c r="K3304" s="39"/>
      <c r="L3304" s="144"/>
      <c r="N3304" s="117"/>
    </row>
    <row r="3305" spans="1:14" s="17" customFormat="1" x14ac:dyDescent="0.25">
      <c r="A3305" s="143">
        <v>44639</v>
      </c>
      <c r="B3305" s="146" t="s">
        <v>58</v>
      </c>
      <c r="C3305" s="146" t="s">
        <v>58</v>
      </c>
      <c r="D3305" s="147" t="s">
        <v>243</v>
      </c>
      <c r="E3305" s="147" t="s">
        <v>104</v>
      </c>
      <c r="F3305" s="147" t="s">
        <v>196</v>
      </c>
      <c r="G3305" s="148" t="str">
        <f>VLOOKUP(Repository_table[[#This Row],[Country of Destination]],$T$11:$U$47,2,)</f>
        <v>Europe and Central Asia</v>
      </c>
      <c r="H3305" s="147" t="s">
        <v>558</v>
      </c>
      <c r="I3305" s="147" t="s">
        <v>261</v>
      </c>
      <c r="J3305" s="149">
        <v>3678647</v>
      </c>
      <c r="K3305" s="39"/>
      <c r="L3305" s="144"/>
      <c r="N3305" s="117"/>
    </row>
    <row r="3306" spans="1:14" s="17" customFormat="1" x14ac:dyDescent="0.25">
      <c r="A3306" s="143">
        <v>44639</v>
      </c>
      <c r="B3306" s="146" t="s">
        <v>453</v>
      </c>
      <c r="C3306" s="146" t="s">
        <v>86</v>
      </c>
      <c r="D3306" s="147" t="s">
        <v>516</v>
      </c>
      <c r="E3306" s="147" t="s">
        <v>104</v>
      </c>
      <c r="F3306" s="147" t="s">
        <v>232</v>
      </c>
      <c r="G3306" s="148" t="str">
        <f>VLOOKUP(Repository_table[[#This Row],[Country of Destination]],$T$11:$U$47,2,)</f>
        <v>Europe and Central Asia</v>
      </c>
      <c r="H3306" s="147" t="s">
        <v>505</v>
      </c>
      <c r="I3306" s="147" t="s">
        <v>297</v>
      </c>
      <c r="J3306" s="149">
        <v>3491245</v>
      </c>
      <c r="K3306" s="39"/>
      <c r="L3306" s="144"/>
      <c r="N3306" s="117"/>
    </row>
    <row r="3307" spans="1:14" s="17" customFormat="1" x14ac:dyDescent="0.25">
      <c r="A3307" s="143">
        <v>44640</v>
      </c>
      <c r="B3307" s="146" t="s">
        <v>377</v>
      </c>
      <c r="C3307" s="146" t="s">
        <v>475</v>
      </c>
      <c r="D3307" s="147" t="s">
        <v>466</v>
      </c>
      <c r="E3307" s="147" t="s">
        <v>104</v>
      </c>
      <c r="F3307" s="147" t="s">
        <v>177</v>
      </c>
      <c r="G3307" s="148" t="str">
        <f>VLOOKUP(Repository_table[[#This Row],[Country of Destination]],$T$11:$U$47,2,)</f>
        <v>Latin America and the Caribbean</v>
      </c>
      <c r="H3307" s="147" t="s">
        <v>330</v>
      </c>
      <c r="I3307" s="147" t="s">
        <v>378</v>
      </c>
      <c r="J3307" s="149">
        <v>3318887</v>
      </c>
      <c r="K3307" s="39"/>
      <c r="L3307" s="144"/>
      <c r="N3307" s="117"/>
    </row>
    <row r="3308" spans="1:14" s="17" customFormat="1" ht="25" x14ac:dyDescent="0.25">
      <c r="A3308" s="143">
        <v>44640</v>
      </c>
      <c r="B3308" s="146" t="s">
        <v>424</v>
      </c>
      <c r="C3308" s="146" t="s">
        <v>449</v>
      </c>
      <c r="D3308" s="147" t="s">
        <v>533</v>
      </c>
      <c r="E3308" s="147" t="s">
        <v>104</v>
      </c>
      <c r="F3308" s="147" t="s">
        <v>120</v>
      </c>
      <c r="G3308" s="148" t="str">
        <f>VLOOKUP(Repository_table[[#This Row],[Country of Destination]],$T$11:$U$47,2,)</f>
        <v>Europe and Central Asia</v>
      </c>
      <c r="H3308" s="147" t="s">
        <v>478</v>
      </c>
      <c r="I3308" s="147" t="s">
        <v>421</v>
      </c>
      <c r="J3308" s="149">
        <v>3812974</v>
      </c>
      <c r="K3308" s="39"/>
      <c r="L3308" s="144"/>
      <c r="N3308" s="117"/>
    </row>
    <row r="3309" spans="1:14" s="17" customFormat="1" x14ac:dyDescent="0.25">
      <c r="A3309" s="143">
        <v>44640</v>
      </c>
      <c r="B3309" s="146" t="s">
        <v>58</v>
      </c>
      <c r="C3309" s="146" t="s">
        <v>58</v>
      </c>
      <c r="D3309" s="147" t="s">
        <v>243</v>
      </c>
      <c r="E3309" s="147" t="s">
        <v>104</v>
      </c>
      <c r="F3309" s="147" t="s">
        <v>189</v>
      </c>
      <c r="G3309" s="148" t="str">
        <f>VLOOKUP(Repository_table[[#This Row],[Country of Destination]],$T$11:$U$47,2,)</f>
        <v>Europe and Central Asia</v>
      </c>
      <c r="H3309" s="147" t="s">
        <v>574</v>
      </c>
      <c r="I3309" s="147" t="s">
        <v>261</v>
      </c>
      <c r="J3309" s="149">
        <v>3663462</v>
      </c>
      <c r="K3309" s="39"/>
      <c r="L3309" s="144"/>
      <c r="N3309" s="117"/>
    </row>
    <row r="3310" spans="1:14" s="17" customFormat="1" ht="25" x14ac:dyDescent="0.25">
      <c r="A3310" s="143">
        <v>44641</v>
      </c>
      <c r="B3310" s="146" t="s">
        <v>292</v>
      </c>
      <c r="C3310" s="146" t="s">
        <v>293</v>
      </c>
      <c r="D3310" s="147" t="s">
        <v>393</v>
      </c>
      <c r="E3310" s="147" t="s">
        <v>104</v>
      </c>
      <c r="F3310" s="147" t="s">
        <v>66</v>
      </c>
      <c r="G3310" s="148" t="str">
        <f>VLOOKUP(Repository_table[[#This Row],[Country of Destination]],$T$11:$U$47,2,)</f>
        <v>Europe and Central Asia</v>
      </c>
      <c r="H3310" s="147" t="s">
        <v>598</v>
      </c>
      <c r="I3310" s="147" t="s">
        <v>296</v>
      </c>
      <c r="J3310" s="149">
        <v>1130830</v>
      </c>
      <c r="K3310" s="39"/>
      <c r="L3310" s="144" t="s">
        <v>57</v>
      </c>
      <c r="N3310" s="117"/>
    </row>
    <row r="3311" spans="1:14" s="17" customFormat="1" ht="25" x14ac:dyDescent="0.25">
      <c r="A3311" s="143">
        <v>44641</v>
      </c>
      <c r="B3311" s="146" t="s">
        <v>292</v>
      </c>
      <c r="C3311" s="146" t="s">
        <v>293</v>
      </c>
      <c r="D3311" s="147" t="s">
        <v>393</v>
      </c>
      <c r="E3311" s="147" t="s">
        <v>104</v>
      </c>
      <c r="F3311" s="147" t="s">
        <v>352</v>
      </c>
      <c r="G3311" s="148" t="str">
        <f>VLOOKUP(Repository_table[[#This Row],[Country of Destination]],$T$11:$U$47,2,)</f>
        <v>East Asia and Pacific</v>
      </c>
      <c r="H3311" s="147" t="s">
        <v>598</v>
      </c>
      <c r="I3311" s="147" t="s">
        <v>296</v>
      </c>
      <c r="J3311" s="149">
        <v>2722288</v>
      </c>
      <c r="K3311" s="39"/>
      <c r="L3311" s="144" t="s">
        <v>57</v>
      </c>
      <c r="N3311" s="117"/>
    </row>
    <row r="3312" spans="1:14" s="17" customFormat="1" ht="25" x14ac:dyDescent="0.25">
      <c r="A3312" s="143">
        <v>44641</v>
      </c>
      <c r="B3312" s="146" t="s">
        <v>424</v>
      </c>
      <c r="C3312" s="146" t="s">
        <v>449</v>
      </c>
      <c r="D3312" s="147" t="s">
        <v>533</v>
      </c>
      <c r="E3312" s="147" t="s">
        <v>104</v>
      </c>
      <c r="F3312" s="147" t="s">
        <v>357</v>
      </c>
      <c r="G3312" s="148" t="str">
        <f>VLOOKUP(Repository_table[[#This Row],[Country of Destination]],$T$11:$U$47,2,)</f>
        <v>Europe and Central Asia</v>
      </c>
      <c r="H3312" s="147" t="s">
        <v>392</v>
      </c>
      <c r="I3312" s="147" t="s">
        <v>421</v>
      </c>
      <c r="J3312" s="149">
        <v>3586787</v>
      </c>
      <c r="K3312" s="39"/>
      <c r="L3312" s="144"/>
      <c r="N3312" s="117"/>
    </row>
    <row r="3313" spans="1:14" s="17" customFormat="1" x14ac:dyDescent="0.25">
      <c r="A3313" s="143">
        <v>44641</v>
      </c>
      <c r="B3313" s="146" t="s">
        <v>58</v>
      </c>
      <c r="C3313" s="146" t="s">
        <v>58</v>
      </c>
      <c r="D3313" s="147" t="s">
        <v>243</v>
      </c>
      <c r="E3313" s="147" t="s">
        <v>104</v>
      </c>
      <c r="F3313" s="147" t="s">
        <v>443</v>
      </c>
      <c r="G3313" s="148" t="str">
        <f>VLOOKUP(Repository_table[[#This Row],[Country of Destination]],$T$11:$U$47,2,)</f>
        <v>South Asia</v>
      </c>
      <c r="H3313" s="147" t="s">
        <v>155</v>
      </c>
      <c r="I3313" s="147" t="s">
        <v>261</v>
      </c>
      <c r="J3313" s="149">
        <v>3420968</v>
      </c>
      <c r="K3313" s="39"/>
      <c r="L3313" s="144"/>
      <c r="N3313" s="117"/>
    </row>
    <row r="3314" spans="1:14" s="17" customFormat="1" x14ac:dyDescent="0.25">
      <c r="A3314" s="143">
        <v>44642</v>
      </c>
      <c r="B3314" s="146" t="s">
        <v>377</v>
      </c>
      <c r="C3314" s="146" t="s">
        <v>448</v>
      </c>
      <c r="D3314" s="147" t="s">
        <v>404</v>
      </c>
      <c r="E3314" s="147" t="s">
        <v>104</v>
      </c>
      <c r="F3314" s="147" t="s">
        <v>120</v>
      </c>
      <c r="G3314" s="148" t="str">
        <f>VLOOKUP(Repository_table[[#This Row],[Country of Destination]],$T$11:$U$47,2,)</f>
        <v>Europe and Central Asia</v>
      </c>
      <c r="H3314" s="147" t="s">
        <v>199</v>
      </c>
      <c r="I3314" s="147" t="s">
        <v>378</v>
      </c>
      <c r="J3314" s="149">
        <v>3476070</v>
      </c>
      <c r="K3314" s="39"/>
      <c r="L3314" s="144"/>
      <c r="N3314" s="117"/>
    </row>
    <row r="3315" spans="1:14" s="17" customFormat="1" x14ac:dyDescent="0.25">
      <c r="A3315" s="143">
        <v>44642</v>
      </c>
      <c r="B3315" s="146" t="s">
        <v>377</v>
      </c>
      <c r="C3315" s="146" t="s">
        <v>448</v>
      </c>
      <c r="D3315" s="147" t="s">
        <v>404</v>
      </c>
      <c r="E3315" s="147" t="s">
        <v>104</v>
      </c>
      <c r="F3315" s="147" t="s">
        <v>120</v>
      </c>
      <c r="G3315" s="148" t="str">
        <f>VLOOKUP(Repository_table[[#This Row],[Country of Destination]],$T$11:$U$47,2,)</f>
        <v>Europe and Central Asia</v>
      </c>
      <c r="H3315" s="147" t="s">
        <v>359</v>
      </c>
      <c r="I3315" s="147" t="s">
        <v>378</v>
      </c>
      <c r="J3315" s="149">
        <v>3703830</v>
      </c>
      <c r="K3315" s="39"/>
      <c r="L3315" s="144"/>
      <c r="N3315" s="117"/>
    </row>
    <row r="3316" spans="1:14" s="17" customFormat="1" x14ac:dyDescent="0.25">
      <c r="A3316" s="143">
        <v>44642</v>
      </c>
      <c r="B3316" s="146" t="s">
        <v>58</v>
      </c>
      <c r="C3316" s="146" t="s">
        <v>58</v>
      </c>
      <c r="D3316" s="147" t="s">
        <v>639</v>
      </c>
      <c r="E3316" s="147" t="s">
        <v>104</v>
      </c>
      <c r="F3316" s="147" t="s">
        <v>120</v>
      </c>
      <c r="G3316" s="148" t="str">
        <f>VLOOKUP(Repository_table[[#This Row],[Country of Destination]],$T$11:$U$47,2,)</f>
        <v>Europe and Central Asia</v>
      </c>
      <c r="H3316" s="147" t="s">
        <v>539</v>
      </c>
      <c r="I3316" s="147" t="s">
        <v>261</v>
      </c>
      <c r="J3316" s="149">
        <v>3651952</v>
      </c>
      <c r="K3316" s="39"/>
      <c r="L3316" s="144"/>
      <c r="N3316" s="117"/>
    </row>
    <row r="3317" spans="1:14" s="17" customFormat="1" ht="25" x14ac:dyDescent="0.25">
      <c r="A3317" s="143">
        <v>44643</v>
      </c>
      <c r="B3317" s="146" t="s">
        <v>292</v>
      </c>
      <c r="C3317" s="146" t="s">
        <v>293</v>
      </c>
      <c r="D3317" s="147" t="s">
        <v>620</v>
      </c>
      <c r="E3317" s="147" t="s">
        <v>104</v>
      </c>
      <c r="F3317" s="147" t="s">
        <v>120</v>
      </c>
      <c r="G3317" s="148" t="str">
        <f>VLOOKUP(Repository_table[[#This Row],[Country of Destination]],$T$11:$U$47,2,)</f>
        <v>Europe and Central Asia</v>
      </c>
      <c r="H3317" s="147" t="s">
        <v>472</v>
      </c>
      <c r="I3317" s="147" t="s">
        <v>296</v>
      </c>
      <c r="J3317" s="149">
        <v>3445132</v>
      </c>
      <c r="K3317" s="39"/>
      <c r="L3317" s="144"/>
      <c r="N3317" s="117"/>
    </row>
    <row r="3318" spans="1:14" s="17" customFormat="1" x14ac:dyDescent="0.25">
      <c r="A3318" s="143">
        <v>44643</v>
      </c>
      <c r="B3318" s="146" t="s">
        <v>58</v>
      </c>
      <c r="C3318" s="146" t="s">
        <v>58</v>
      </c>
      <c r="D3318" s="147" t="s">
        <v>639</v>
      </c>
      <c r="E3318" s="147" t="s">
        <v>104</v>
      </c>
      <c r="F3318" s="147" t="s">
        <v>66</v>
      </c>
      <c r="G3318" s="148" t="str">
        <f>VLOOKUP(Repository_table[[#This Row],[Country of Destination]],$T$11:$U$47,2,)</f>
        <v>Europe and Central Asia</v>
      </c>
      <c r="H3318" s="147" t="s">
        <v>230</v>
      </c>
      <c r="I3318" s="147" t="s">
        <v>261</v>
      </c>
      <c r="J3318" s="149">
        <v>2939278</v>
      </c>
      <c r="K3318" s="39"/>
      <c r="L3318" s="144"/>
      <c r="N3318" s="117"/>
    </row>
    <row r="3319" spans="1:14" s="17" customFormat="1" ht="25" x14ac:dyDescent="0.25">
      <c r="A3319" s="143">
        <v>44644</v>
      </c>
      <c r="B3319" s="146" t="s">
        <v>292</v>
      </c>
      <c r="C3319" s="146" t="s">
        <v>293</v>
      </c>
      <c r="D3319" s="147" t="s">
        <v>620</v>
      </c>
      <c r="E3319" s="147" t="s">
        <v>104</v>
      </c>
      <c r="F3319" s="147" t="s">
        <v>232</v>
      </c>
      <c r="G3319" s="148" t="str">
        <f>VLOOKUP(Repository_table[[#This Row],[Country of Destination]],$T$11:$U$47,2,)</f>
        <v>Europe and Central Asia</v>
      </c>
      <c r="H3319" s="147" t="s">
        <v>416</v>
      </c>
      <c r="I3319" s="147" t="s">
        <v>296</v>
      </c>
      <c r="J3319" s="149">
        <v>3508843</v>
      </c>
      <c r="K3319" s="39"/>
      <c r="L3319" s="144"/>
      <c r="N3319" s="117"/>
    </row>
    <row r="3320" spans="1:14" s="17" customFormat="1" ht="25" x14ac:dyDescent="0.25">
      <c r="A3320" s="143">
        <v>44644</v>
      </c>
      <c r="B3320" s="146" t="s">
        <v>424</v>
      </c>
      <c r="C3320" s="146" t="s">
        <v>449</v>
      </c>
      <c r="D3320" s="147" t="s">
        <v>533</v>
      </c>
      <c r="E3320" s="147" t="s">
        <v>104</v>
      </c>
      <c r="F3320" s="147" t="s">
        <v>169</v>
      </c>
      <c r="G3320" s="148" t="str">
        <f>VLOOKUP(Repository_table[[#This Row],[Country of Destination]],$T$11:$U$47,2,)</f>
        <v>Latin America and the Caribbean</v>
      </c>
      <c r="H3320" s="147" t="s">
        <v>395</v>
      </c>
      <c r="I3320" s="147" t="s">
        <v>421</v>
      </c>
      <c r="J3320" s="149">
        <v>2235507</v>
      </c>
      <c r="K3320" s="39"/>
      <c r="L3320" s="144"/>
      <c r="N3320" s="117"/>
    </row>
    <row r="3321" spans="1:14" s="17" customFormat="1" x14ac:dyDescent="0.25">
      <c r="A3321" s="143">
        <v>44644</v>
      </c>
      <c r="B3321" s="146" t="s">
        <v>58</v>
      </c>
      <c r="C3321" s="146" t="s">
        <v>58</v>
      </c>
      <c r="D3321" s="147" t="s">
        <v>639</v>
      </c>
      <c r="E3321" s="147" t="s">
        <v>104</v>
      </c>
      <c r="F3321" s="147" t="s">
        <v>196</v>
      </c>
      <c r="G3321" s="148" t="str">
        <f>VLOOKUP(Repository_table[[#This Row],[Country of Destination]],$T$11:$U$47,2,)</f>
        <v>Europe and Central Asia</v>
      </c>
      <c r="H3321" s="147" t="s">
        <v>622</v>
      </c>
      <c r="I3321" s="147" t="s">
        <v>261</v>
      </c>
      <c r="J3321" s="149">
        <v>3497461</v>
      </c>
      <c r="K3321" s="39"/>
      <c r="L3321" s="144"/>
      <c r="N3321" s="117"/>
    </row>
    <row r="3322" spans="1:14" s="17" customFormat="1" x14ac:dyDescent="0.25">
      <c r="A3322" s="143">
        <v>44644</v>
      </c>
      <c r="B3322" s="146" t="s">
        <v>58</v>
      </c>
      <c r="C3322" s="146" t="s">
        <v>58</v>
      </c>
      <c r="D3322" s="147" t="s">
        <v>639</v>
      </c>
      <c r="E3322" s="147" t="s">
        <v>104</v>
      </c>
      <c r="F3322" s="147" t="s">
        <v>109</v>
      </c>
      <c r="G3322" s="148" t="str">
        <f>VLOOKUP(Repository_table[[#This Row],[Country of Destination]],$T$11:$U$47,2,)</f>
        <v>East Asia and Pacific</v>
      </c>
      <c r="H3322" s="147" t="s">
        <v>501</v>
      </c>
      <c r="I3322" s="147" t="s">
        <v>261</v>
      </c>
      <c r="J3322" s="149">
        <v>3695356</v>
      </c>
      <c r="K3322" s="39"/>
      <c r="L3322" s="144"/>
      <c r="N3322" s="117"/>
    </row>
    <row r="3323" spans="1:14" s="17" customFormat="1" x14ac:dyDescent="0.25">
      <c r="A3323" s="143">
        <v>44644</v>
      </c>
      <c r="B3323" s="146" t="s">
        <v>453</v>
      </c>
      <c r="C3323" s="146" t="s">
        <v>86</v>
      </c>
      <c r="D3323" s="147" t="s">
        <v>516</v>
      </c>
      <c r="E3323" s="147" t="s">
        <v>104</v>
      </c>
      <c r="F3323" s="147" t="s">
        <v>318</v>
      </c>
      <c r="G3323" s="148" t="str">
        <f>VLOOKUP(Repository_table[[#This Row],[Country of Destination]],$T$11:$U$47,2,)</f>
        <v>Europe and Central Asia</v>
      </c>
      <c r="H3323" s="147" t="s">
        <v>167</v>
      </c>
      <c r="I3323" s="147" t="s">
        <v>297</v>
      </c>
      <c r="J3323" s="149">
        <v>2272874</v>
      </c>
      <c r="K3323" s="39"/>
      <c r="L3323" s="144"/>
      <c r="N3323" s="117"/>
    </row>
    <row r="3324" spans="1:14" s="17" customFormat="1" x14ac:dyDescent="0.25">
      <c r="A3324" s="143">
        <v>44644</v>
      </c>
      <c r="B3324" s="146" t="s">
        <v>643</v>
      </c>
      <c r="C3324" s="146" t="s">
        <v>643</v>
      </c>
      <c r="D3324" s="147" t="s">
        <v>644</v>
      </c>
      <c r="E3324" s="147" t="s">
        <v>104</v>
      </c>
      <c r="F3324" s="147" t="s">
        <v>244</v>
      </c>
      <c r="G3324" s="148" t="str">
        <f>VLOOKUP(Repository_table[[#This Row],[Country of Destination]],$T$11:$U$47,2,)</f>
        <v>Europe and Central Asia</v>
      </c>
      <c r="H3324" s="147" t="s">
        <v>150</v>
      </c>
      <c r="I3324" s="147" t="s">
        <v>378</v>
      </c>
      <c r="J3324" s="149">
        <v>3701555</v>
      </c>
      <c r="K3324" s="39"/>
      <c r="L3324" s="144" t="s">
        <v>351</v>
      </c>
      <c r="N3324" s="117"/>
    </row>
    <row r="3325" spans="1:14" s="17" customFormat="1" x14ac:dyDescent="0.25">
      <c r="A3325" s="143">
        <v>44645</v>
      </c>
      <c r="B3325" s="146" t="s">
        <v>377</v>
      </c>
      <c r="C3325" s="146" t="s">
        <v>447</v>
      </c>
      <c r="D3325" s="147" t="s">
        <v>404</v>
      </c>
      <c r="E3325" s="147" t="s">
        <v>104</v>
      </c>
      <c r="F3325" s="147" t="s">
        <v>232</v>
      </c>
      <c r="G3325" s="148" t="str">
        <f>VLOOKUP(Repository_table[[#This Row],[Country of Destination]],$T$11:$U$47,2,)</f>
        <v>Europe and Central Asia</v>
      </c>
      <c r="H3325" s="147" t="s">
        <v>374</v>
      </c>
      <c r="I3325" s="147" t="s">
        <v>378</v>
      </c>
      <c r="J3325" s="149">
        <v>3692380</v>
      </c>
      <c r="K3325" s="39"/>
      <c r="L3325" s="144"/>
      <c r="N3325" s="117"/>
    </row>
    <row r="3326" spans="1:14" s="17" customFormat="1" ht="25" x14ac:dyDescent="0.25">
      <c r="A3326" s="143">
        <v>44646</v>
      </c>
      <c r="B3326" s="146" t="s">
        <v>292</v>
      </c>
      <c r="C3326" s="146" t="s">
        <v>293</v>
      </c>
      <c r="D3326" s="147" t="s">
        <v>394</v>
      </c>
      <c r="E3326" s="147" t="s">
        <v>104</v>
      </c>
      <c r="F3326" s="147" t="s">
        <v>108</v>
      </c>
      <c r="G3326" s="148" t="str">
        <f>VLOOKUP(Repository_table[[#This Row],[Country of Destination]],$T$11:$U$47,2,)</f>
        <v>Latin America and the Caribbean</v>
      </c>
      <c r="H3326" s="147" t="s">
        <v>441</v>
      </c>
      <c r="I3326" s="147" t="s">
        <v>296</v>
      </c>
      <c r="J3326" s="149">
        <v>3213779</v>
      </c>
      <c r="K3326" s="39"/>
      <c r="L3326" s="144"/>
      <c r="N3326" s="117"/>
    </row>
    <row r="3327" spans="1:14" s="17" customFormat="1" x14ac:dyDescent="0.25">
      <c r="A3327" s="143">
        <v>44646</v>
      </c>
      <c r="B3327" s="146" t="s">
        <v>511</v>
      </c>
      <c r="C3327" s="146" t="s">
        <v>204</v>
      </c>
      <c r="D3327" s="147" t="s">
        <v>253</v>
      </c>
      <c r="E3327" s="147" t="s">
        <v>104</v>
      </c>
      <c r="F3327" s="147" t="s">
        <v>232</v>
      </c>
      <c r="G3327" s="148" t="str">
        <f>VLOOKUP(Repository_table[[#This Row],[Country of Destination]],$T$11:$U$47,2,)</f>
        <v>Europe and Central Asia</v>
      </c>
      <c r="H3327" s="147" t="s">
        <v>479</v>
      </c>
      <c r="I3327" s="147" t="s">
        <v>254</v>
      </c>
      <c r="J3327" s="149">
        <v>3581470</v>
      </c>
      <c r="K3327" s="39"/>
      <c r="L3327" s="144"/>
      <c r="N3327" s="117"/>
    </row>
    <row r="3328" spans="1:14" s="17" customFormat="1" ht="25" x14ac:dyDescent="0.25">
      <c r="A3328" s="143">
        <v>44646</v>
      </c>
      <c r="B3328" s="146" t="s">
        <v>424</v>
      </c>
      <c r="C3328" s="146" t="s">
        <v>449</v>
      </c>
      <c r="D3328" s="147" t="s">
        <v>533</v>
      </c>
      <c r="E3328" s="147" t="s">
        <v>104</v>
      </c>
      <c r="F3328" s="147" t="s">
        <v>189</v>
      </c>
      <c r="G3328" s="148" t="str">
        <f>VLOOKUP(Repository_table[[#This Row],[Country of Destination]],$T$11:$U$47,2,)</f>
        <v>Europe and Central Asia</v>
      </c>
      <c r="H3328" s="147" t="s">
        <v>307</v>
      </c>
      <c r="I3328" s="147" t="s">
        <v>421</v>
      </c>
      <c r="J3328" s="149">
        <v>3641533</v>
      </c>
      <c r="K3328" s="39"/>
      <c r="L3328" s="144" t="s">
        <v>67</v>
      </c>
      <c r="N3328" s="117"/>
    </row>
    <row r="3329" spans="1:14" s="17" customFormat="1" x14ac:dyDescent="0.25">
      <c r="A3329" s="143">
        <v>44646</v>
      </c>
      <c r="B3329" s="146" t="s">
        <v>58</v>
      </c>
      <c r="C3329" s="146" t="s">
        <v>58</v>
      </c>
      <c r="D3329" s="147" t="s">
        <v>639</v>
      </c>
      <c r="E3329" s="147" t="s">
        <v>104</v>
      </c>
      <c r="F3329" s="147" t="s">
        <v>120</v>
      </c>
      <c r="G3329" s="148" t="str">
        <f>VLOOKUP(Repository_table[[#This Row],[Country of Destination]],$T$11:$U$47,2,)</f>
        <v>Europe and Central Asia</v>
      </c>
      <c r="H3329" s="147" t="s">
        <v>201</v>
      </c>
      <c r="I3329" s="147" t="s">
        <v>261</v>
      </c>
      <c r="J3329" s="149">
        <v>3406080</v>
      </c>
      <c r="K3329" s="39"/>
      <c r="L3329" s="144"/>
      <c r="N3329" s="117"/>
    </row>
    <row r="3330" spans="1:14" s="17" customFormat="1" x14ac:dyDescent="0.25">
      <c r="A3330" s="143">
        <v>44647</v>
      </c>
      <c r="B3330" s="146" t="s">
        <v>377</v>
      </c>
      <c r="C3330" s="146" t="s">
        <v>448</v>
      </c>
      <c r="D3330" s="147" t="s">
        <v>404</v>
      </c>
      <c r="E3330" s="147" t="s">
        <v>104</v>
      </c>
      <c r="F3330" s="147" t="s">
        <v>78</v>
      </c>
      <c r="G3330" s="148" t="str">
        <f>VLOOKUP(Repository_table[[#This Row],[Country of Destination]],$T$11:$U$47,2,)</f>
        <v>East Asia and Pacific</v>
      </c>
      <c r="H3330" s="147" t="s">
        <v>358</v>
      </c>
      <c r="I3330" s="147" t="s">
        <v>378</v>
      </c>
      <c r="J3330" s="149">
        <v>3314205</v>
      </c>
      <c r="K3330" s="39"/>
      <c r="L3330" s="144"/>
      <c r="N3330" s="117"/>
    </row>
    <row r="3331" spans="1:14" s="17" customFormat="1" ht="25" x14ac:dyDescent="0.25">
      <c r="A3331" s="143">
        <v>44647</v>
      </c>
      <c r="B3331" s="146" t="s">
        <v>424</v>
      </c>
      <c r="C3331" s="146" t="s">
        <v>449</v>
      </c>
      <c r="D3331" s="147" t="s">
        <v>450</v>
      </c>
      <c r="E3331" s="147" t="s">
        <v>104</v>
      </c>
      <c r="F3331" s="147" t="s">
        <v>109</v>
      </c>
      <c r="G3331" s="148" t="str">
        <f>VLOOKUP(Repository_table[[#This Row],[Country of Destination]],$T$11:$U$47,2,)</f>
        <v>East Asia and Pacific</v>
      </c>
      <c r="H3331" s="147" t="s">
        <v>181</v>
      </c>
      <c r="I3331" s="147" t="s">
        <v>421</v>
      </c>
      <c r="J3331" s="149">
        <v>1653118</v>
      </c>
      <c r="K3331" s="39"/>
      <c r="L3331" s="144" t="s">
        <v>67</v>
      </c>
      <c r="N3331" s="117"/>
    </row>
    <row r="3332" spans="1:14" s="17" customFormat="1" x14ac:dyDescent="0.25">
      <c r="A3332" s="143">
        <v>44647</v>
      </c>
      <c r="B3332" s="146" t="s">
        <v>58</v>
      </c>
      <c r="C3332" s="146" t="s">
        <v>58</v>
      </c>
      <c r="D3332" s="147" t="s">
        <v>639</v>
      </c>
      <c r="E3332" s="147" t="s">
        <v>104</v>
      </c>
      <c r="F3332" s="147" t="s">
        <v>109</v>
      </c>
      <c r="G3332" s="148" t="str">
        <f>VLOOKUP(Repository_table[[#This Row],[Country of Destination]],$T$11:$U$47,2,)</f>
        <v>East Asia and Pacific</v>
      </c>
      <c r="H3332" s="147" t="s">
        <v>640</v>
      </c>
      <c r="I3332" s="147" t="s">
        <v>261</v>
      </c>
      <c r="J3332" s="149">
        <v>3684331</v>
      </c>
      <c r="K3332" s="39"/>
      <c r="L3332" s="144"/>
      <c r="N3332" s="117"/>
    </row>
    <row r="3333" spans="1:14" s="17" customFormat="1" x14ac:dyDescent="0.25">
      <c r="A3333" s="143">
        <v>44647</v>
      </c>
      <c r="B3333" s="146" t="s">
        <v>58</v>
      </c>
      <c r="C3333" s="146" t="s">
        <v>58</v>
      </c>
      <c r="D3333" s="147" t="s">
        <v>639</v>
      </c>
      <c r="E3333" s="147" t="s">
        <v>104</v>
      </c>
      <c r="F3333" s="147" t="s">
        <v>283</v>
      </c>
      <c r="G3333" s="148" t="str">
        <f>VLOOKUP(Repository_table[[#This Row],[Country of Destination]],$T$11:$U$47,2,)</f>
        <v>East Asia and Pacific</v>
      </c>
      <c r="H3333" s="147" t="s">
        <v>576</v>
      </c>
      <c r="I3333" s="147" t="s">
        <v>261</v>
      </c>
      <c r="J3333" s="149">
        <v>3824718</v>
      </c>
      <c r="K3333" s="39"/>
      <c r="L3333" s="144"/>
      <c r="N3333" s="117"/>
    </row>
    <row r="3334" spans="1:14" s="17" customFormat="1" ht="25" x14ac:dyDescent="0.25">
      <c r="A3334" s="143">
        <v>44648</v>
      </c>
      <c r="B3334" s="146" t="s">
        <v>292</v>
      </c>
      <c r="C3334" s="146" t="s">
        <v>293</v>
      </c>
      <c r="D3334" s="147" t="s">
        <v>620</v>
      </c>
      <c r="E3334" s="147" t="s">
        <v>104</v>
      </c>
      <c r="F3334" s="147" t="s">
        <v>352</v>
      </c>
      <c r="G3334" s="148" t="str">
        <f>VLOOKUP(Repository_table[[#This Row],[Country of Destination]],$T$11:$U$47,2,)</f>
        <v>East Asia and Pacific</v>
      </c>
      <c r="H3334" s="147" t="s">
        <v>554</v>
      </c>
      <c r="I3334" s="147" t="s">
        <v>296</v>
      </c>
      <c r="J3334" s="149">
        <v>3514023</v>
      </c>
      <c r="K3334" s="39"/>
      <c r="L3334" s="144"/>
      <c r="N3334" s="117"/>
    </row>
    <row r="3335" spans="1:14" s="17" customFormat="1" x14ac:dyDescent="0.25">
      <c r="A3335" s="143">
        <v>44648</v>
      </c>
      <c r="B3335" s="146" t="s">
        <v>58</v>
      </c>
      <c r="C3335" s="146" t="s">
        <v>58</v>
      </c>
      <c r="D3335" s="147" t="s">
        <v>639</v>
      </c>
      <c r="E3335" s="147" t="s">
        <v>104</v>
      </c>
      <c r="F3335" s="147" t="s">
        <v>189</v>
      </c>
      <c r="G3335" s="148" t="str">
        <f>VLOOKUP(Repository_table[[#This Row],[Country of Destination]],$T$11:$U$47,2,)</f>
        <v>Europe and Central Asia</v>
      </c>
      <c r="H3335" s="147" t="s">
        <v>542</v>
      </c>
      <c r="I3335" s="147" t="s">
        <v>261</v>
      </c>
      <c r="J3335" s="149">
        <v>3289704</v>
      </c>
      <c r="K3335" s="39"/>
      <c r="L3335" s="144"/>
      <c r="N3335" s="117"/>
    </row>
    <row r="3336" spans="1:14" s="17" customFormat="1" x14ac:dyDescent="0.25">
      <c r="A3336" s="143">
        <v>44649</v>
      </c>
      <c r="B3336" s="146" t="s">
        <v>377</v>
      </c>
      <c r="C3336" s="146" t="s">
        <v>447</v>
      </c>
      <c r="D3336" s="147" t="s">
        <v>404</v>
      </c>
      <c r="E3336" s="147" t="s">
        <v>104</v>
      </c>
      <c r="F3336" s="147" t="s">
        <v>65</v>
      </c>
      <c r="G3336" s="148" t="str">
        <f>VLOOKUP(Repository_table[[#This Row],[Country of Destination]],$T$11:$U$47,2,)</f>
        <v>South Asia</v>
      </c>
      <c r="H3336" s="147" t="s">
        <v>458</v>
      </c>
      <c r="I3336" s="147" t="s">
        <v>378</v>
      </c>
      <c r="J3336" s="149">
        <v>3336724</v>
      </c>
      <c r="K3336" s="39"/>
      <c r="L3336" s="144"/>
      <c r="N3336" s="117"/>
    </row>
    <row r="3337" spans="1:14" s="17" customFormat="1" x14ac:dyDescent="0.25">
      <c r="A3337" s="143">
        <v>44649</v>
      </c>
      <c r="B3337" s="146" t="s">
        <v>511</v>
      </c>
      <c r="C3337" s="146" t="s">
        <v>203</v>
      </c>
      <c r="D3337" s="147" t="s">
        <v>253</v>
      </c>
      <c r="E3337" s="147" t="s">
        <v>104</v>
      </c>
      <c r="F3337" s="147" t="s">
        <v>65</v>
      </c>
      <c r="G3337" s="148" t="str">
        <f>VLOOKUP(Repository_table[[#This Row],[Country of Destination]],$T$11:$U$47,2,)</f>
        <v>South Asia</v>
      </c>
      <c r="H3337" s="147" t="s">
        <v>610</v>
      </c>
      <c r="I3337" s="147" t="s">
        <v>254</v>
      </c>
      <c r="J3337" s="149">
        <v>3682345</v>
      </c>
      <c r="K3337" s="39"/>
      <c r="L3337" s="144"/>
      <c r="N3337" s="117"/>
    </row>
    <row r="3338" spans="1:14" s="17" customFormat="1" ht="25" x14ac:dyDescent="0.25">
      <c r="A3338" s="143">
        <v>44649</v>
      </c>
      <c r="B3338" s="146" t="s">
        <v>424</v>
      </c>
      <c r="C3338" s="146" t="s">
        <v>449</v>
      </c>
      <c r="D3338" s="147" t="s">
        <v>533</v>
      </c>
      <c r="E3338" s="147" t="s">
        <v>104</v>
      </c>
      <c r="F3338" s="147" t="s">
        <v>120</v>
      </c>
      <c r="G3338" s="148" t="str">
        <f>VLOOKUP(Repository_table[[#This Row],[Country of Destination]],$T$11:$U$47,2,)</f>
        <v>Europe and Central Asia</v>
      </c>
      <c r="H3338" s="147" t="s">
        <v>621</v>
      </c>
      <c r="I3338" s="147" t="s">
        <v>421</v>
      </c>
      <c r="J3338" s="149">
        <v>3657072</v>
      </c>
      <c r="K3338" s="39"/>
      <c r="L3338" s="144"/>
      <c r="N3338" s="117"/>
    </row>
    <row r="3339" spans="1:14" s="17" customFormat="1" x14ac:dyDescent="0.25">
      <c r="A3339" s="143">
        <v>44649</v>
      </c>
      <c r="B3339" s="146" t="s">
        <v>58</v>
      </c>
      <c r="C3339" s="146" t="s">
        <v>58</v>
      </c>
      <c r="D3339" s="147" t="s">
        <v>639</v>
      </c>
      <c r="E3339" s="147" t="s">
        <v>104</v>
      </c>
      <c r="F3339" s="147" t="s">
        <v>69</v>
      </c>
      <c r="G3339" s="148" t="str">
        <f>VLOOKUP(Repository_table[[#This Row],[Country of Destination]],$T$11:$U$47,2,)</f>
        <v>East Asia and Pacific</v>
      </c>
      <c r="H3339" s="147" t="s">
        <v>537</v>
      </c>
      <c r="I3339" s="147" t="s">
        <v>261</v>
      </c>
      <c r="J3339" s="149">
        <v>3709409</v>
      </c>
      <c r="K3339" s="39"/>
      <c r="L3339" s="144"/>
      <c r="N3339" s="117"/>
    </row>
    <row r="3340" spans="1:14" s="17" customFormat="1" x14ac:dyDescent="0.25">
      <c r="A3340" s="143">
        <v>44649</v>
      </c>
      <c r="B3340" s="146" t="s">
        <v>643</v>
      </c>
      <c r="C3340" s="146" t="s">
        <v>643</v>
      </c>
      <c r="D3340" s="147" t="s">
        <v>644</v>
      </c>
      <c r="E3340" s="147" t="s">
        <v>104</v>
      </c>
      <c r="F3340" s="147" t="s">
        <v>189</v>
      </c>
      <c r="G3340" s="148" t="str">
        <f>VLOOKUP(Repository_table[[#This Row],[Country of Destination]],$T$11:$U$47,2,)</f>
        <v>Europe and Central Asia</v>
      </c>
      <c r="H3340" s="147" t="s">
        <v>513</v>
      </c>
      <c r="I3340" s="147" t="s">
        <v>378</v>
      </c>
      <c r="J3340" s="149">
        <v>3638615</v>
      </c>
      <c r="K3340" s="39"/>
      <c r="L3340" s="144" t="s">
        <v>647</v>
      </c>
      <c r="N3340" s="117"/>
    </row>
    <row r="3341" spans="1:14" s="17" customFormat="1" ht="25" x14ac:dyDescent="0.25">
      <c r="A3341" s="143">
        <v>44650</v>
      </c>
      <c r="B3341" s="146" t="s">
        <v>292</v>
      </c>
      <c r="C3341" s="146" t="s">
        <v>293</v>
      </c>
      <c r="D3341" s="147" t="s">
        <v>620</v>
      </c>
      <c r="E3341" s="147" t="s">
        <v>104</v>
      </c>
      <c r="F3341" s="147" t="s">
        <v>232</v>
      </c>
      <c r="G3341" s="148" t="str">
        <f>VLOOKUP(Repository_table[[#This Row],[Country of Destination]],$T$11:$U$47,2,)</f>
        <v>Europe and Central Asia</v>
      </c>
      <c r="H3341" s="147" t="s">
        <v>415</v>
      </c>
      <c r="I3341" s="147" t="s">
        <v>296</v>
      </c>
      <c r="J3341" s="149">
        <v>3733476</v>
      </c>
      <c r="K3341" s="39"/>
      <c r="L3341" s="144"/>
      <c r="N3341" s="117"/>
    </row>
    <row r="3342" spans="1:14" s="17" customFormat="1" ht="25" x14ac:dyDescent="0.25">
      <c r="A3342" s="143">
        <v>44650</v>
      </c>
      <c r="B3342" s="146" t="s">
        <v>424</v>
      </c>
      <c r="C3342" s="146" t="s">
        <v>449</v>
      </c>
      <c r="D3342" s="147" t="s">
        <v>533</v>
      </c>
      <c r="E3342" s="147" t="s">
        <v>104</v>
      </c>
      <c r="F3342" s="147" t="s">
        <v>69</v>
      </c>
      <c r="G3342" s="148" t="str">
        <f>VLOOKUP(Repository_table[[#This Row],[Country of Destination]],$T$11:$U$47,2,)</f>
        <v>East Asia and Pacific</v>
      </c>
      <c r="H3342" s="147" t="s">
        <v>467</v>
      </c>
      <c r="I3342" s="147" t="s">
        <v>421</v>
      </c>
      <c r="J3342" s="149">
        <v>3817892</v>
      </c>
      <c r="K3342" s="39"/>
      <c r="L3342" s="144"/>
      <c r="N3342" s="117"/>
    </row>
    <row r="3343" spans="1:14" s="17" customFormat="1" x14ac:dyDescent="0.25">
      <c r="A3343" s="143">
        <v>44650</v>
      </c>
      <c r="B3343" s="146" t="s">
        <v>58</v>
      </c>
      <c r="C3343" s="146" t="s">
        <v>58</v>
      </c>
      <c r="D3343" s="147" t="s">
        <v>639</v>
      </c>
      <c r="E3343" s="147" t="s">
        <v>104</v>
      </c>
      <c r="F3343" s="147" t="s">
        <v>232</v>
      </c>
      <c r="G3343" s="148" t="str">
        <f>VLOOKUP(Repository_table[[#This Row],[Country of Destination]],$T$11:$U$47,2,)</f>
        <v>Europe and Central Asia</v>
      </c>
      <c r="H3343" s="147" t="s">
        <v>551</v>
      </c>
      <c r="I3343" s="147" t="s">
        <v>261</v>
      </c>
      <c r="J3343" s="149">
        <v>3819809</v>
      </c>
      <c r="K3343" s="39"/>
      <c r="L3343" s="144"/>
      <c r="N3343" s="117"/>
    </row>
    <row r="3344" spans="1:14" s="17" customFormat="1" x14ac:dyDescent="0.25">
      <c r="A3344" s="143">
        <v>44651</v>
      </c>
      <c r="B3344" s="146" t="s">
        <v>377</v>
      </c>
      <c r="C3344" s="146" t="s">
        <v>447</v>
      </c>
      <c r="D3344" s="147" t="s">
        <v>404</v>
      </c>
      <c r="E3344" s="147" t="s">
        <v>104</v>
      </c>
      <c r="F3344" s="147" t="s">
        <v>189</v>
      </c>
      <c r="G3344" s="148" t="str">
        <f>VLOOKUP(Repository_table[[#This Row],[Country of Destination]],$T$11:$U$47,2,)</f>
        <v>Europe and Central Asia</v>
      </c>
      <c r="H3344" s="147" t="s">
        <v>106</v>
      </c>
      <c r="I3344" s="147" t="s">
        <v>378</v>
      </c>
      <c r="J3344" s="149">
        <v>3415785</v>
      </c>
      <c r="K3344" s="39"/>
      <c r="L3344" s="144" t="s">
        <v>57</v>
      </c>
      <c r="N3344" s="117"/>
    </row>
    <row r="3345" spans="1:14" s="17" customFormat="1" x14ac:dyDescent="0.25">
      <c r="A3345" s="143">
        <v>44651</v>
      </c>
      <c r="B3345" s="146" t="s">
        <v>377</v>
      </c>
      <c r="C3345" s="146" t="s">
        <v>447</v>
      </c>
      <c r="D3345" s="147" t="s">
        <v>404</v>
      </c>
      <c r="E3345" s="147" t="s">
        <v>104</v>
      </c>
      <c r="F3345" s="147" t="s">
        <v>189</v>
      </c>
      <c r="G3345" s="148" t="str">
        <f>VLOOKUP(Repository_table[[#This Row],[Country of Destination]],$T$11:$U$47,2,)</f>
        <v>Europe and Central Asia</v>
      </c>
      <c r="H3345" s="147" t="s">
        <v>106</v>
      </c>
      <c r="I3345" s="147" t="s">
        <v>378</v>
      </c>
      <c r="J3345" s="149">
        <v>152877</v>
      </c>
      <c r="K3345" s="39"/>
      <c r="L3345" s="144" t="s">
        <v>57</v>
      </c>
      <c r="N3345" s="117"/>
    </row>
    <row r="3346" spans="1:14" s="17" customFormat="1" x14ac:dyDescent="0.25">
      <c r="A3346" s="143">
        <v>44651</v>
      </c>
      <c r="B3346" s="146" t="s">
        <v>377</v>
      </c>
      <c r="C3346" s="146" t="s">
        <v>448</v>
      </c>
      <c r="D3346" s="147" t="s">
        <v>404</v>
      </c>
      <c r="E3346" s="147" t="s">
        <v>104</v>
      </c>
      <c r="F3346" s="147" t="s">
        <v>189</v>
      </c>
      <c r="G3346" s="148" t="str">
        <f>VLOOKUP(Repository_table[[#This Row],[Country of Destination]],$T$11:$U$47,2,)</f>
        <v>Europe and Central Asia</v>
      </c>
      <c r="H3346" s="147" t="s">
        <v>106</v>
      </c>
      <c r="I3346" s="147" t="s">
        <v>378</v>
      </c>
      <c r="J3346" s="149">
        <v>108102</v>
      </c>
      <c r="K3346" s="39"/>
      <c r="L3346" s="144" t="s">
        <v>57</v>
      </c>
      <c r="N3346" s="117"/>
    </row>
    <row r="3347" spans="1:14" s="17" customFormat="1" ht="25" x14ac:dyDescent="0.25">
      <c r="A3347" s="143">
        <v>44651</v>
      </c>
      <c r="B3347" s="146" t="s">
        <v>292</v>
      </c>
      <c r="C3347" s="146" t="s">
        <v>293</v>
      </c>
      <c r="D3347" s="147" t="s">
        <v>620</v>
      </c>
      <c r="E3347" s="147" t="s">
        <v>104</v>
      </c>
      <c r="F3347" s="147" t="s">
        <v>189</v>
      </c>
      <c r="G3347" s="148" t="str">
        <f>VLOOKUP(Repository_table[[#This Row],[Country of Destination]],$T$11:$U$47,2,)</f>
        <v>Europe and Central Asia</v>
      </c>
      <c r="H3347" s="147" t="s">
        <v>594</v>
      </c>
      <c r="I3347" s="147" t="s">
        <v>296</v>
      </c>
      <c r="J3347" s="149">
        <v>2881127</v>
      </c>
      <c r="K3347" s="39"/>
      <c r="L3347" s="144"/>
      <c r="N3347" s="117"/>
    </row>
    <row r="3348" spans="1:14" s="17" customFormat="1" ht="25" x14ac:dyDescent="0.25">
      <c r="A3348" s="143">
        <v>44651</v>
      </c>
      <c r="B3348" s="146" t="s">
        <v>424</v>
      </c>
      <c r="C3348" s="146" t="s">
        <v>449</v>
      </c>
      <c r="D3348" s="147" t="s">
        <v>533</v>
      </c>
      <c r="E3348" s="147" t="s">
        <v>104</v>
      </c>
      <c r="F3348" s="147" t="s">
        <v>232</v>
      </c>
      <c r="G3348" s="148" t="str">
        <f>VLOOKUP(Repository_table[[#This Row],[Country of Destination]],$T$11:$U$47,2,)</f>
        <v>Europe and Central Asia</v>
      </c>
      <c r="H3348" s="147" t="s">
        <v>468</v>
      </c>
      <c r="I3348" s="147" t="s">
        <v>421</v>
      </c>
      <c r="J3348" s="149">
        <v>2316022</v>
      </c>
      <c r="K3348" s="39"/>
      <c r="L3348" s="144"/>
      <c r="N3348" s="117"/>
    </row>
    <row r="3349" spans="1:14" s="17" customFormat="1" x14ac:dyDescent="0.25">
      <c r="A3349" s="143">
        <v>44651</v>
      </c>
      <c r="B3349" s="146" t="s">
        <v>58</v>
      </c>
      <c r="C3349" s="146" t="s">
        <v>58</v>
      </c>
      <c r="D3349" s="147" t="s">
        <v>639</v>
      </c>
      <c r="E3349" s="147" t="s">
        <v>104</v>
      </c>
      <c r="F3349" s="147" t="s">
        <v>120</v>
      </c>
      <c r="G3349" s="148" t="str">
        <f>VLOOKUP(Repository_table[[#This Row],[Country of Destination]],$T$11:$U$47,2,)</f>
        <v>Europe and Central Asia</v>
      </c>
      <c r="H3349" s="147" t="s">
        <v>273</v>
      </c>
      <c r="I3349" s="147" t="s">
        <v>261</v>
      </c>
      <c r="J3349" s="149">
        <v>3697594</v>
      </c>
      <c r="K3349" s="39"/>
      <c r="L3349" s="144"/>
      <c r="N3349" s="117"/>
    </row>
    <row r="3350" spans="1:14" s="17" customFormat="1" x14ac:dyDescent="0.25">
      <c r="A3350" s="143">
        <v>44651</v>
      </c>
      <c r="B3350" s="146" t="s">
        <v>58</v>
      </c>
      <c r="C3350" s="146" t="s">
        <v>58</v>
      </c>
      <c r="D3350" s="147" t="s">
        <v>639</v>
      </c>
      <c r="E3350" s="147" t="s">
        <v>104</v>
      </c>
      <c r="F3350" s="147" t="s">
        <v>189</v>
      </c>
      <c r="G3350" s="148" t="str">
        <f>VLOOKUP(Repository_table[[#This Row],[Country of Destination]],$T$11:$U$47,2,)</f>
        <v>Europe and Central Asia</v>
      </c>
      <c r="H3350" s="147" t="s">
        <v>547</v>
      </c>
      <c r="I3350" s="147" t="s">
        <v>261</v>
      </c>
      <c r="J3350" s="149">
        <v>3648668</v>
      </c>
      <c r="K3350" s="39"/>
      <c r="L3350" s="144"/>
      <c r="N3350" s="117"/>
    </row>
    <row r="3351" spans="1:14" s="17" customFormat="1" x14ac:dyDescent="0.25">
      <c r="A3351" s="152">
        <v>44652</v>
      </c>
      <c r="B3351" s="153" t="s">
        <v>377</v>
      </c>
      <c r="C3351" s="153" t="s">
        <v>447</v>
      </c>
      <c r="D3351" s="154" t="s">
        <v>404</v>
      </c>
      <c r="E3351" s="154" t="s">
        <v>104</v>
      </c>
      <c r="F3351" s="154" t="s">
        <v>189</v>
      </c>
      <c r="G3351" s="155" t="str">
        <f>VLOOKUP(Repository_table[[#This Row],[Country of Destination]],$T$11:$U$47,2,)</f>
        <v>Europe and Central Asia</v>
      </c>
      <c r="H3351" s="154" t="s">
        <v>608</v>
      </c>
      <c r="I3351" s="154" t="s">
        <v>378</v>
      </c>
      <c r="J3351" s="156">
        <v>3665195</v>
      </c>
      <c r="K3351" s="157"/>
      <c r="L3351" s="214"/>
      <c r="N3351" s="117"/>
    </row>
    <row r="3352" spans="1:14" s="17" customFormat="1" ht="25" x14ac:dyDescent="0.25">
      <c r="A3352" s="152">
        <v>44652</v>
      </c>
      <c r="B3352" s="153" t="s">
        <v>292</v>
      </c>
      <c r="C3352" s="153" t="s">
        <v>293</v>
      </c>
      <c r="D3352" s="154" t="s">
        <v>393</v>
      </c>
      <c r="E3352" s="154" t="s">
        <v>104</v>
      </c>
      <c r="F3352" s="154" t="s">
        <v>244</v>
      </c>
      <c r="G3352" s="155" t="str">
        <f>VLOOKUP(Repository_table[[#This Row],[Country of Destination]],$T$11:$U$47,2,)</f>
        <v>Europe and Central Asia</v>
      </c>
      <c r="H3352" s="154" t="s">
        <v>251</v>
      </c>
      <c r="I3352" s="154" t="s">
        <v>296</v>
      </c>
      <c r="J3352" s="156">
        <v>3510308</v>
      </c>
      <c r="K3352" s="157"/>
      <c r="L3352" s="214"/>
      <c r="N3352" s="117"/>
    </row>
    <row r="3353" spans="1:14" s="17" customFormat="1" x14ac:dyDescent="0.25">
      <c r="A3353" s="152">
        <v>44652</v>
      </c>
      <c r="B3353" s="153" t="s">
        <v>58</v>
      </c>
      <c r="C3353" s="153" t="s">
        <v>58</v>
      </c>
      <c r="D3353" s="154" t="s">
        <v>243</v>
      </c>
      <c r="E3353" s="154" t="s">
        <v>104</v>
      </c>
      <c r="F3353" s="154" t="s">
        <v>120</v>
      </c>
      <c r="G3353" s="155" t="str">
        <f>VLOOKUP(Repository_table[[#This Row],[Country of Destination]],$T$11:$U$47,2,)</f>
        <v>Europe and Central Asia</v>
      </c>
      <c r="H3353" s="154" t="s">
        <v>570</v>
      </c>
      <c r="I3353" s="154" t="s">
        <v>261</v>
      </c>
      <c r="J3353" s="156">
        <v>3622697</v>
      </c>
      <c r="K3353" s="157"/>
      <c r="L3353" s="214"/>
      <c r="N3353" s="117"/>
    </row>
    <row r="3354" spans="1:14" s="17" customFormat="1" x14ac:dyDescent="0.25">
      <c r="A3354" s="152">
        <v>44652</v>
      </c>
      <c r="B3354" s="153" t="s">
        <v>453</v>
      </c>
      <c r="C3354" s="153" t="s">
        <v>86</v>
      </c>
      <c r="D3354" s="154" t="s">
        <v>516</v>
      </c>
      <c r="E3354" s="154" t="s">
        <v>104</v>
      </c>
      <c r="F3354" s="154" t="s">
        <v>318</v>
      </c>
      <c r="G3354" s="155" t="str">
        <f>VLOOKUP(Repository_table[[#This Row],[Country of Destination]],$T$11:$U$47,2,)</f>
        <v>Europe and Central Asia</v>
      </c>
      <c r="H3354" s="154" t="s">
        <v>503</v>
      </c>
      <c r="I3354" s="154" t="s">
        <v>297</v>
      </c>
      <c r="J3354" s="156">
        <v>3555709</v>
      </c>
      <c r="K3354" s="157"/>
      <c r="L3354" s="214"/>
      <c r="N3354" s="117"/>
    </row>
    <row r="3355" spans="1:14" s="17" customFormat="1" x14ac:dyDescent="0.25">
      <c r="A3355" s="152">
        <v>44653</v>
      </c>
      <c r="B3355" s="153" t="s">
        <v>377</v>
      </c>
      <c r="C3355" s="153" t="s">
        <v>447</v>
      </c>
      <c r="D3355" s="154" t="s">
        <v>404</v>
      </c>
      <c r="E3355" s="154" t="s">
        <v>104</v>
      </c>
      <c r="F3355" s="154" t="s">
        <v>78</v>
      </c>
      <c r="G3355" s="155" t="str">
        <f>VLOOKUP(Repository_table[[#This Row],[Country of Destination]],$T$11:$U$47,2,)</f>
        <v>East Asia and Pacific</v>
      </c>
      <c r="H3355" s="154" t="s">
        <v>419</v>
      </c>
      <c r="I3355" s="154" t="s">
        <v>378</v>
      </c>
      <c r="J3355" s="156">
        <v>3504201</v>
      </c>
      <c r="K3355" s="157"/>
      <c r="L3355" s="214"/>
      <c r="N3355" s="117"/>
    </row>
    <row r="3356" spans="1:14" s="17" customFormat="1" x14ac:dyDescent="0.25">
      <c r="A3356" s="152">
        <v>44653</v>
      </c>
      <c r="B3356" s="153" t="s">
        <v>511</v>
      </c>
      <c r="C3356" s="153" t="s">
        <v>204</v>
      </c>
      <c r="D3356" s="154" t="s">
        <v>253</v>
      </c>
      <c r="E3356" s="154" t="s">
        <v>104</v>
      </c>
      <c r="F3356" s="154" t="s">
        <v>232</v>
      </c>
      <c r="G3356" s="155" t="str">
        <f>VLOOKUP(Repository_table[[#This Row],[Country of Destination]],$T$11:$U$47,2,)</f>
        <v>Europe and Central Asia</v>
      </c>
      <c r="H3356" s="154" t="s">
        <v>463</v>
      </c>
      <c r="I3356" s="154" t="s">
        <v>254</v>
      </c>
      <c r="J3356" s="156">
        <v>1127243</v>
      </c>
      <c r="K3356" s="157"/>
      <c r="L3356" s="214"/>
      <c r="N3356" s="117"/>
    </row>
    <row r="3357" spans="1:14" s="17" customFormat="1" ht="25" x14ac:dyDescent="0.25">
      <c r="A3357" s="152">
        <v>44653</v>
      </c>
      <c r="B3357" s="153" t="s">
        <v>424</v>
      </c>
      <c r="C3357" s="153" t="s">
        <v>449</v>
      </c>
      <c r="D3357" s="154" t="s">
        <v>533</v>
      </c>
      <c r="E3357" s="154" t="s">
        <v>104</v>
      </c>
      <c r="F3357" s="154" t="s">
        <v>196</v>
      </c>
      <c r="G3357" s="155" t="str">
        <f>VLOOKUP(Repository_table[[#This Row],[Country of Destination]],$T$11:$U$47,2,)</f>
        <v>Europe and Central Asia</v>
      </c>
      <c r="H3357" s="154" t="s">
        <v>272</v>
      </c>
      <c r="I3357" s="154" t="s">
        <v>421</v>
      </c>
      <c r="J3357" s="156">
        <v>3838762</v>
      </c>
      <c r="K3357" s="157"/>
      <c r="L3357" s="214"/>
      <c r="N3357" s="117"/>
    </row>
    <row r="3358" spans="1:14" s="17" customFormat="1" x14ac:dyDescent="0.25">
      <c r="A3358" s="152">
        <v>44653</v>
      </c>
      <c r="B3358" s="153" t="s">
        <v>58</v>
      </c>
      <c r="C3358" s="153" t="s">
        <v>58</v>
      </c>
      <c r="D3358" s="154" t="s">
        <v>243</v>
      </c>
      <c r="E3358" s="154" t="s">
        <v>104</v>
      </c>
      <c r="F3358" s="154" t="s">
        <v>232</v>
      </c>
      <c r="G3358" s="155" t="str">
        <f>VLOOKUP(Repository_table[[#This Row],[Country of Destination]],$T$11:$U$47,2,)</f>
        <v>Europe and Central Asia</v>
      </c>
      <c r="H3358" s="154" t="s">
        <v>113</v>
      </c>
      <c r="I3358" s="154" t="s">
        <v>261</v>
      </c>
      <c r="J3358" s="156">
        <v>3522846</v>
      </c>
      <c r="K3358" s="157"/>
      <c r="L3358" s="214"/>
      <c r="N3358" s="117"/>
    </row>
    <row r="3359" spans="1:14" s="17" customFormat="1" ht="25" x14ac:dyDescent="0.25">
      <c r="A3359" s="152">
        <v>44654</v>
      </c>
      <c r="B3359" s="153" t="s">
        <v>424</v>
      </c>
      <c r="C3359" s="153" t="s">
        <v>449</v>
      </c>
      <c r="D3359" s="154" t="s">
        <v>533</v>
      </c>
      <c r="E3359" s="154" t="s">
        <v>104</v>
      </c>
      <c r="F3359" s="154" t="s">
        <v>244</v>
      </c>
      <c r="G3359" s="155" t="str">
        <f>VLOOKUP(Repository_table[[#This Row],[Country of Destination]],$T$11:$U$47,2,)</f>
        <v>Europe and Central Asia</v>
      </c>
      <c r="H3359" s="154" t="s">
        <v>512</v>
      </c>
      <c r="I3359" s="154" t="s">
        <v>421</v>
      </c>
      <c r="J3359" s="156">
        <v>2923520</v>
      </c>
      <c r="K3359" s="157"/>
      <c r="L3359" s="214"/>
      <c r="N3359" s="117"/>
    </row>
    <row r="3360" spans="1:14" s="17" customFormat="1" x14ac:dyDescent="0.25">
      <c r="A3360" s="152">
        <v>44654</v>
      </c>
      <c r="B3360" s="153" t="s">
        <v>58</v>
      </c>
      <c r="C3360" s="153" t="s">
        <v>58</v>
      </c>
      <c r="D3360" s="154" t="s">
        <v>242</v>
      </c>
      <c r="E3360" s="154" t="s">
        <v>104</v>
      </c>
      <c r="F3360" s="154" t="s">
        <v>109</v>
      </c>
      <c r="G3360" s="155" t="str">
        <f>VLOOKUP(Repository_table[[#This Row],[Country of Destination]],$T$11:$U$47,2,)</f>
        <v>East Asia and Pacific</v>
      </c>
      <c r="H3360" s="154" t="s">
        <v>180</v>
      </c>
      <c r="I3360" s="154" t="s">
        <v>261</v>
      </c>
      <c r="J3360" s="156">
        <v>3694477</v>
      </c>
      <c r="K3360" s="157"/>
      <c r="L3360" s="214"/>
      <c r="N3360" s="117"/>
    </row>
    <row r="3361" spans="1:14" s="17" customFormat="1" x14ac:dyDescent="0.25">
      <c r="A3361" s="152">
        <v>44654</v>
      </c>
      <c r="B3361" s="153" t="s">
        <v>58</v>
      </c>
      <c r="C3361" s="153" t="s">
        <v>58</v>
      </c>
      <c r="D3361" s="154" t="s">
        <v>243</v>
      </c>
      <c r="E3361" s="154" t="s">
        <v>104</v>
      </c>
      <c r="F3361" s="154" t="s">
        <v>196</v>
      </c>
      <c r="G3361" s="155" t="str">
        <f>VLOOKUP(Repository_table[[#This Row],[Country of Destination]],$T$11:$U$47,2,)</f>
        <v>Europe and Central Asia</v>
      </c>
      <c r="H3361" s="154" t="s">
        <v>566</v>
      </c>
      <c r="I3361" s="154" t="s">
        <v>261</v>
      </c>
      <c r="J3361" s="156">
        <v>3640557</v>
      </c>
      <c r="K3361" s="157"/>
      <c r="L3361" s="214"/>
      <c r="N3361" s="117"/>
    </row>
    <row r="3362" spans="1:14" s="17" customFormat="1" ht="25" x14ac:dyDescent="0.25">
      <c r="A3362" s="152">
        <v>44655</v>
      </c>
      <c r="B3362" s="153" t="s">
        <v>292</v>
      </c>
      <c r="C3362" s="153" t="s">
        <v>293</v>
      </c>
      <c r="D3362" s="154" t="s">
        <v>393</v>
      </c>
      <c r="E3362" s="154" t="s">
        <v>104</v>
      </c>
      <c r="F3362" s="154" t="s">
        <v>189</v>
      </c>
      <c r="G3362" s="155" t="str">
        <f>VLOOKUP(Repository_table[[#This Row],[Country of Destination]],$T$11:$U$47,2,)</f>
        <v>Europe and Central Asia</v>
      </c>
      <c r="H3362" s="154" t="s">
        <v>452</v>
      </c>
      <c r="I3362" s="154" t="s">
        <v>296</v>
      </c>
      <c r="J3362" s="156">
        <v>3778811</v>
      </c>
      <c r="K3362" s="157"/>
      <c r="L3362" s="214"/>
      <c r="N3362" s="117"/>
    </row>
    <row r="3363" spans="1:14" s="17" customFormat="1" x14ac:dyDescent="0.25">
      <c r="A3363" s="152">
        <v>44655</v>
      </c>
      <c r="B3363" s="153" t="s">
        <v>58</v>
      </c>
      <c r="C3363" s="153" t="s">
        <v>58</v>
      </c>
      <c r="D3363" s="154" t="s">
        <v>243</v>
      </c>
      <c r="E3363" s="154" t="s">
        <v>104</v>
      </c>
      <c r="F3363" s="154" t="s">
        <v>65</v>
      </c>
      <c r="G3363" s="155" t="str">
        <f>VLOOKUP(Repository_table[[#This Row],[Country of Destination]],$T$11:$U$47,2,)</f>
        <v>South Asia</v>
      </c>
      <c r="H3363" s="154" t="s">
        <v>586</v>
      </c>
      <c r="I3363" s="154" t="s">
        <v>261</v>
      </c>
      <c r="J3363" s="156">
        <v>3704815</v>
      </c>
      <c r="K3363" s="157"/>
      <c r="L3363" s="214"/>
      <c r="N3363" s="117"/>
    </row>
    <row r="3364" spans="1:14" s="17" customFormat="1" x14ac:dyDescent="0.25">
      <c r="A3364" s="152">
        <v>44656</v>
      </c>
      <c r="B3364" s="153" t="s">
        <v>377</v>
      </c>
      <c r="C3364" s="153" t="s">
        <v>448</v>
      </c>
      <c r="D3364" s="154" t="s">
        <v>404</v>
      </c>
      <c r="E3364" s="154" t="s">
        <v>104</v>
      </c>
      <c r="F3364" s="154" t="s">
        <v>120</v>
      </c>
      <c r="G3364" s="155" t="str">
        <f>VLOOKUP(Repository_table[[#This Row],[Country of Destination]],$T$11:$U$47,2,)</f>
        <v>Europe and Central Asia</v>
      </c>
      <c r="H3364" s="154" t="s">
        <v>619</v>
      </c>
      <c r="I3364" s="154" t="s">
        <v>378</v>
      </c>
      <c r="J3364" s="156">
        <v>3679182</v>
      </c>
      <c r="K3364" s="157"/>
      <c r="L3364" s="214"/>
      <c r="N3364" s="117"/>
    </row>
    <row r="3365" spans="1:14" s="17" customFormat="1" ht="25" x14ac:dyDescent="0.25">
      <c r="A3365" s="152">
        <v>44656</v>
      </c>
      <c r="B3365" s="153" t="s">
        <v>292</v>
      </c>
      <c r="C3365" s="153" t="s">
        <v>293</v>
      </c>
      <c r="D3365" s="154" t="s">
        <v>393</v>
      </c>
      <c r="E3365" s="154" t="s">
        <v>104</v>
      </c>
      <c r="F3365" s="154" t="s">
        <v>189</v>
      </c>
      <c r="G3365" s="155" t="str">
        <f>VLOOKUP(Repository_table[[#This Row],[Country of Destination]],$T$11:$U$47,2,)</f>
        <v>Europe and Central Asia</v>
      </c>
      <c r="H3365" s="154" t="s">
        <v>562</v>
      </c>
      <c r="I3365" s="154" t="s">
        <v>296</v>
      </c>
      <c r="J3365" s="156">
        <v>3718766</v>
      </c>
      <c r="K3365" s="157"/>
      <c r="L3365" s="214"/>
      <c r="N3365" s="117"/>
    </row>
    <row r="3366" spans="1:14" s="17" customFormat="1" x14ac:dyDescent="0.25">
      <c r="A3366" s="152">
        <v>44656</v>
      </c>
      <c r="B3366" s="153" t="s">
        <v>511</v>
      </c>
      <c r="C3366" s="153" t="s">
        <v>203</v>
      </c>
      <c r="D3366" s="154" t="s">
        <v>253</v>
      </c>
      <c r="E3366" s="154" t="s">
        <v>104</v>
      </c>
      <c r="F3366" s="154" t="s">
        <v>523</v>
      </c>
      <c r="G3366" s="155" t="str">
        <f>VLOOKUP(Repository_table[[#This Row],[Country of Destination]],$T$11:$U$47,2,)</f>
        <v>Europe and Central Asia</v>
      </c>
      <c r="H3366" s="154" t="s">
        <v>445</v>
      </c>
      <c r="I3366" s="154" t="s">
        <v>254</v>
      </c>
      <c r="J3366" s="156">
        <v>3296133</v>
      </c>
      <c r="K3366" s="157"/>
      <c r="L3366" s="214"/>
      <c r="N3366" s="117"/>
    </row>
    <row r="3367" spans="1:14" s="17" customFormat="1" ht="25" x14ac:dyDescent="0.25">
      <c r="A3367" s="152">
        <v>44656</v>
      </c>
      <c r="B3367" s="153" t="s">
        <v>424</v>
      </c>
      <c r="C3367" s="153" t="s">
        <v>449</v>
      </c>
      <c r="D3367" s="154" t="s">
        <v>533</v>
      </c>
      <c r="E3367" s="154" t="s">
        <v>104</v>
      </c>
      <c r="F3367" s="154" t="s">
        <v>196</v>
      </c>
      <c r="G3367" s="155" t="str">
        <f>VLOOKUP(Repository_table[[#This Row],[Country of Destination]],$T$11:$U$47,2,)</f>
        <v>Europe and Central Asia</v>
      </c>
      <c r="H3367" s="154" t="s">
        <v>488</v>
      </c>
      <c r="I3367" s="154" t="s">
        <v>421</v>
      </c>
      <c r="J3367" s="156">
        <v>3474060</v>
      </c>
      <c r="K3367" s="157"/>
      <c r="L3367" s="214"/>
      <c r="N3367" s="117"/>
    </row>
    <row r="3368" spans="1:14" s="17" customFormat="1" x14ac:dyDescent="0.25">
      <c r="A3368" s="152">
        <v>44657</v>
      </c>
      <c r="B3368" s="153" t="s">
        <v>58</v>
      </c>
      <c r="C3368" s="153" t="s">
        <v>58</v>
      </c>
      <c r="D3368" s="154" t="s">
        <v>243</v>
      </c>
      <c r="E3368" s="154" t="s">
        <v>104</v>
      </c>
      <c r="F3368" s="154" t="s">
        <v>277</v>
      </c>
      <c r="G3368" s="155" t="str">
        <f>VLOOKUP(Repository_table[[#This Row],[Country of Destination]],$T$11:$U$47,2,)</f>
        <v>Europe and Central Asia</v>
      </c>
      <c r="H3368" s="154" t="s">
        <v>346</v>
      </c>
      <c r="I3368" s="154" t="s">
        <v>261</v>
      </c>
      <c r="J3368" s="156">
        <v>3116439</v>
      </c>
      <c r="K3368" s="157"/>
      <c r="L3368" s="214"/>
      <c r="N3368" s="117"/>
    </row>
    <row r="3369" spans="1:14" s="17" customFormat="1" x14ac:dyDescent="0.25">
      <c r="A3369" s="152">
        <v>44657</v>
      </c>
      <c r="B3369" s="153" t="s">
        <v>58</v>
      </c>
      <c r="C3369" s="153" t="s">
        <v>58</v>
      </c>
      <c r="D3369" s="154" t="s">
        <v>243</v>
      </c>
      <c r="E3369" s="154" t="s">
        <v>104</v>
      </c>
      <c r="F3369" s="154" t="s">
        <v>69</v>
      </c>
      <c r="G3369" s="155" t="str">
        <f>VLOOKUP(Repository_table[[#This Row],[Country of Destination]],$T$11:$U$47,2,)</f>
        <v>East Asia and Pacific</v>
      </c>
      <c r="H3369" s="154" t="s">
        <v>561</v>
      </c>
      <c r="I3369" s="154" t="s">
        <v>261</v>
      </c>
      <c r="J3369" s="156">
        <v>3383737</v>
      </c>
      <c r="K3369" s="157"/>
      <c r="L3369" s="214"/>
      <c r="N3369" s="117"/>
    </row>
    <row r="3370" spans="1:14" s="17" customFormat="1" x14ac:dyDescent="0.25">
      <c r="A3370" s="152">
        <v>44658</v>
      </c>
      <c r="B3370" s="153" t="s">
        <v>377</v>
      </c>
      <c r="C3370" s="153" t="s">
        <v>447</v>
      </c>
      <c r="D3370" s="154" t="s">
        <v>404</v>
      </c>
      <c r="E3370" s="154" t="s">
        <v>104</v>
      </c>
      <c r="F3370" s="154" t="s">
        <v>120</v>
      </c>
      <c r="G3370" s="155" t="str">
        <f>VLOOKUP(Repository_table[[#This Row],[Country of Destination]],$T$11:$U$47,2,)</f>
        <v>Europe and Central Asia</v>
      </c>
      <c r="H3370" s="154" t="s">
        <v>457</v>
      </c>
      <c r="I3370" s="154" t="s">
        <v>378</v>
      </c>
      <c r="J3370" s="156">
        <v>3617883</v>
      </c>
      <c r="K3370" s="157"/>
      <c r="L3370" s="214"/>
      <c r="N3370" s="117"/>
    </row>
    <row r="3371" spans="1:14" s="17" customFormat="1" ht="25" x14ac:dyDescent="0.25">
      <c r="A3371" s="152">
        <v>44658</v>
      </c>
      <c r="B3371" s="153" t="s">
        <v>292</v>
      </c>
      <c r="C3371" s="153" t="s">
        <v>293</v>
      </c>
      <c r="D3371" s="154" t="s">
        <v>393</v>
      </c>
      <c r="E3371" s="154" t="s">
        <v>104</v>
      </c>
      <c r="F3371" s="154" t="s">
        <v>318</v>
      </c>
      <c r="G3371" s="155" t="str">
        <f>VLOOKUP(Repository_table[[#This Row],[Country of Destination]],$T$11:$U$47,2,)</f>
        <v>Europe and Central Asia</v>
      </c>
      <c r="H3371" s="154" t="s">
        <v>509</v>
      </c>
      <c r="I3371" s="154" t="s">
        <v>296</v>
      </c>
      <c r="J3371" s="156">
        <v>3510904</v>
      </c>
      <c r="K3371" s="157"/>
      <c r="L3371" s="214"/>
      <c r="N3371" s="117"/>
    </row>
    <row r="3372" spans="1:14" s="17" customFormat="1" x14ac:dyDescent="0.25">
      <c r="A3372" s="152">
        <v>44658</v>
      </c>
      <c r="B3372" s="153" t="s">
        <v>511</v>
      </c>
      <c r="C3372" s="153" t="s">
        <v>204</v>
      </c>
      <c r="D3372" s="154" t="s">
        <v>253</v>
      </c>
      <c r="E3372" s="154" t="s">
        <v>104</v>
      </c>
      <c r="F3372" s="154" t="s">
        <v>78</v>
      </c>
      <c r="G3372" s="155" t="str">
        <f>VLOOKUP(Repository_table[[#This Row],[Country of Destination]],$T$11:$U$47,2,)</f>
        <v>East Asia and Pacific</v>
      </c>
      <c r="H3372" s="154" t="s">
        <v>398</v>
      </c>
      <c r="I3372" s="154" t="s">
        <v>254</v>
      </c>
      <c r="J3372" s="156">
        <v>3474166</v>
      </c>
      <c r="K3372" s="157"/>
      <c r="L3372" s="214"/>
      <c r="N3372" s="117"/>
    </row>
    <row r="3373" spans="1:14" s="17" customFormat="1" x14ac:dyDescent="0.25">
      <c r="A3373" s="152">
        <v>44658</v>
      </c>
      <c r="B3373" s="153" t="s">
        <v>58</v>
      </c>
      <c r="C3373" s="153" t="s">
        <v>58</v>
      </c>
      <c r="D3373" s="154" t="s">
        <v>243</v>
      </c>
      <c r="E3373" s="154" t="s">
        <v>104</v>
      </c>
      <c r="F3373" s="154" t="s">
        <v>294</v>
      </c>
      <c r="G3373" s="155" t="str">
        <f>VLOOKUP(Repository_table[[#This Row],[Country of Destination]],$T$11:$U$47,2,)</f>
        <v>Europe and Central Asia</v>
      </c>
      <c r="H3373" s="154" t="s">
        <v>654</v>
      </c>
      <c r="I3373" s="154" t="s">
        <v>261</v>
      </c>
      <c r="J3373" s="156">
        <v>736690</v>
      </c>
      <c r="K3373" s="157"/>
      <c r="L3373" s="214" t="s">
        <v>57</v>
      </c>
      <c r="N3373" s="117"/>
    </row>
    <row r="3374" spans="1:14" s="17" customFormat="1" x14ac:dyDescent="0.25">
      <c r="A3374" s="152">
        <v>44658</v>
      </c>
      <c r="B3374" s="153" t="s">
        <v>58</v>
      </c>
      <c r="C3374" s="153" t="s">
        <v>58</v>
      </c>
      <c r="D3374" s="154" t="s">
        <v>243</v>
      </c>
      <c r="E3374" s="154" t="s">
        <v>104</v>
      </c>
      <c r="F3374" s="154" t="s">
        <v>105</v>
      </c>
      <c r="G3374" s="155" t="str">
        <f>VLOOKUP(Repository_table[[#This Row],[Country of Destination]],$T$11:$U$47,2,)</f>
        <v>Europe and Central Asia</v>
      </c>
      <c r="H3374" s="154" t="s">
        <v>654</v>
      </c>
      <c r="I3374" s="154" t="s">
        <v>261</v>
      </c>
      <c r="J3374" s="156">
        <v>2947130</v>
      </c>
      <c r="K3374" s="157"/>
      <c r="L3374" s="214" t="s">
        <v>57</v>
      </c>
      <c r="N3374" s="117"/>
    </row>
    <row r="3375" spans="1:14" s="17" customFormat="1" ht="25" x14ac:dyDescent="0.25">
      <c r="A3375" s="152">
        <v>44659</v>
      </c>
      <c r="B3375" s="153" t="s">
        <v>424</v>
      </c>
      <c r="C3375" s="153" t="s">
        <v>449</v>
      </c>
      <c r="D3375" s="154" t="s">
        <v>533</v>
      </c>
      <c r="E3375" s="154" t="s">
        <v>104</v>
      </c>
      <c r="F3375" s="154" t="s">
        <v>189</v>
      </c>
      <c r="G3375" s="155" t="str">
        <f>VLOOKUP(Repository_table[[#This Row],[Country of Destination]],$T$11:$U$47,2,)</f>
        <v>Europe and Central Asia</v>
      </c>
      <c r="H3375" s="154" t="s">
        <v>645</v>
      </c>
      <c r="I3375" s="154" t="s">
        <v>421</v>
      </c>
      <c r="J3375" s="156">
        <v>3090918</v>
      </c>
      <c r="K3375" s="157"/>
      <c r="L3375" s="214"/>
      <c r="N3375" s="117"/>
    </row>
    <row r="3376" spans="1:14" s="17" customFormat="1" x14ac:dyDescent="0.25">
      <c r="A3376" s="152">
        <v>44659</v>
      </c>
      <c r="B3376" s="153" t="s">
        <v>58</v>
      </c>
      <c r="C3376" s="153" t="s">
        <v>58</v>
      </c>
      <c r="D3376" s="154" t="s">
        <v>243</v>
      </c>
      <c r="E3376" s="154" t="s">
        <v>104</v>
      </c>
      <c r="F3376" s="154" t="s">
        <v>196</v>
      </c>
      <c r="G3376" s="155" t="str">
        <f>VLOOKUP(Repository_table[[#This Row],[Country of Destination]],$T$11:$U$47,2,)</f>
        <v>Europe and Central Asia</v>
      </c>
      <c r="H3376" s="154" t="s">
        <v>183</v>
      </c>
      <c r="I3376" s="154" t="s">
        <v>261</v>
      </c>
      <c r="J3376" s="156">
        <v>3577867</v>
      </c>
      <c r="K3376" s="157"/>
      <c r="L3376" s="214"/>
      <c r="N3376" s="117"/>
    </row>
    <row r="3377" spans="1:14" s="17" customFormat="1" x14ac:dyDescent="0.25">
      <c r="A3377" s="152">
        <v>44659</v>
      </c>
      <c r="B3377" s="153" t="s">
        <v>643</v>
      </c>
      <c r="C3377" s="153" t="s">
        <v>643</v>
      </c>
      <c r="D3377" s="154" t="s">
        <v>644</v>
      </c>
      <c r="E3377" s="154" t="s">
        <v>104</v>
      </c>
      <c r="F3377" s="154" t="s">
        <v>244</v>
      </c>
      <c r="G3377" s="155" t="str">
        <f>VLOOKUP(Repository_table[[#This Row],[Country of Destination]],$T$11:$U$47,2,)</f>
        <v>Europe and Central Asia</v>
      </c>
      <c r="H3377" s="154" t="s">
        <v>607</v>
      </c>
      <c r="I3377" s="154" t="s">
        <v>378</v>
      </c>
      <c r="J3377" s="156">
        <v>3448362</v>
      </c>
      <c r="K3377" s="157"/>
      <c r="L3377" s="214" t="s">
        <v>647</v>
      </c>
      <c r="N3377" s="117"/>
    </row>
    <row r="3378" spans="1:14" s="17" customFormat="1" x14ac:dyDescent="0.25">
      <c r="A3378" s="152">
        <v>44660</v>
      </c>
      <c r="B3378" s="153" t="s">
        <v>377</v>
      </c>
      <c r="C3378" s="153" t="s">
        <v>448</v>
      </c>
      <c r="D3378" s="154" t="s">
        <v>404</v>
      </c>
      <c r="E3378" s="154" t="s">
        <v>104</v>
      </c>
      <c r="F3378" s="154" t="s">
        <v>78</v>
      </c>
      <c r="G3378" s="155" t="str">
        <f>VLOOKUP(Repository_table[[#This Row],[Country of Destination]],$T$11:$U$47,2,)</f>
        <v>East Asia and Pacific</v>
      </c>
      <c r="H3378" s="154" t="s">
        <v>364</v>
      </c>
      <c r="I3378" s="154" t="s">
        <v>378</v>
      </c>
      <c r="J3378" s="156">
        <v>3694134</v>
      </c>
      <c r="K3378" s="157"/>
      <c r="L3378" s="214"/>
      <c r="N3378" s="117"/>
    </row>
    <row r="3379" spans="1:14" s="17" customFormat="1" ht="25" x14ac:dyDescent="0.25">
      <c r="A3379" s="152">
        <v>44660</v>
      </c>
      <c r="B3379" s="153" t="s">
        <v>292</v>
      </c>
      <c r="C3379" s="153" t="s">
        <v>293</v>
      </c>
      <c r="D3379" s="154" t="s">
        <v>393</v>
      </c>
      <c r="E3379" s="154" t="s">
        <v>104</v>
      </c>
      <c r="F3379" s="154" t="s">
        <v>189</v>
      </c>
      <c r="G3379" s="155" t="str">
        <f>VLOOKUP(Repository_table[[#This Row],[Country of Destination]],$T$11:$U$47,2,)</f>
        <v>Europe and Central Asia</v>
      </c>
      <c r="H3379" s="154" t="s">
        <v>520</v>
      </c>
      <c r="I3379" s="154" t="s">
        <v>296</v>
      </c>
      <c r="J3379" s="156">
        <v>3215430</v>
      </c>
      <c r="K3379" s="157"/>
      <c r="L3379" s="214"/>
      <c r="N3379" s="117"/>
    </row>
    <row r="3380" spans="1:14" s="17" customFormat="1" x14ac:dyDescent="0.25">
      <c r="A3380" s="152">
        <v>44660</v>
      </c>
      <c r="B3380" s="153" t="s">
        <v>58</v>
      </c>
      <c r="C3380" s="153" t="s">
        <v>58</v>
      </c>
      <c r="D3380" s="154" t="s">
        <v>243</v>
      </c>
      <c r="E3380" s="154" t="s">
        <v>104</v>
      </c>
      <c r="F3380" s="154" t="s">
        <v>120</v>
      </c>
      <c r="G3380" s="155" t="str">
        <f>VLOOKUP(Repository_table[[#This Row],[Country of Destination]],$T$11:$U$47,2,)</f>
        <v>Europe and Central Asia</v>
      </c>
      <c r="H3380" s="154" t="s">
        <v>519</v>
      </c>
      <c r="I3380" s="154" t="s">
        <v>261</v>
      </c>
      <c r="J3380" s="156">
        <v>3400620</v>
      </c>
      <c r="K3380" s="157"/>
      <c r="L3380" s="214"/>
      <c r="N3380" s="117"/>
    </row>
    <row r="3381" spans="1:14" s="17" customFormat="1" x14ac:dyDescent="0.25">
      <c r="A3381" s="152">
        <v>44660</v>
      </c>
      <c r="B3381" s="153" t="s">
        <v>58</v>
      </c>
      <c r="C3381" s="153" t="s">
        <v>58</v>
      </c>
      <c r="D3381" s="154" t="s">
        <v>243</v>
      </c>
      <c r="E3381" s="154" t="s">
        <v>104</v>
      </c>
      <c r="F3381" s="154" t="s">
        <v>189</v>
      </c>
      <c r="G3381" s="155" t="str">
        <f>VLOOKUP(Repository_table[[#This Row],[Country of Destination]],$T$11:$U$47,2,)</f>
        <v>Europe and Central Asia</v>
      </c>
      <c r="H3381" s="154" t="s">
        <v>128</v>
      </c>
      <c r="I3381" s="154" t="s">
        <v>261</v>
      </c>
      <c r="J3381" s="156">
        <v>3385374</v>
      </c>
      <c r="K3381" s="157"/>
      <c r="L3381" s="214"/>
      <c r="N3381" s="117"/>
    </row>
    <row r="3382" spans="1:14" s="17" customFormat="1" ht="25" x14ac:dyDescent="0.25">
      <c r="A3382" s="152">
        <v>44661</v>
      </c>
      <c r="B3382" s="153" t="s">
        <v>424</v>
      </c>
      <c r="C3382" s="153" t="s">
        <v>449</v>
      </c>
      <c r="D3382" s="154" t="s">
        <v>533</v>
      </c>
      <c r="E3382" s="154" t="s">
        <v>104</v>
      </c>
      <c r="F3382" s="154" t="s">
        <v>196</v>
      </c>
      <c r="G3382" s="155" t="str">
        <f>VLOOKUP(Repository_table[[#This Row],[Country of Destination]],$T$11:$U$47,2,)</f>
        <v>Europe and Central Asia</v>
      </c>
      <c r="H3382" s="154" t="s">
        <v>543</v>
      </c>
      <c r="I3382" s="154" t="s">
        <v>421</v>
      </c>
      <c r="J3382" s="156">
        <v>3207035</v>
      </c>
      <c r="K3382" s="157"/>
      <c r="L3382" s="214"/>
      <c r="N3382" s="117"/>
    </row>
    <row r="3383" spans="1:14" s="17" customFormat="1" x14ac:dyDescent="0.25">
      <c r="A3383" s="152">
        <v>44661</v>
      </c>
      <c r="B3383" s="153" t="s">
        <v>58</v>
      </c>
      <c r="C3383" s="153" t="s">
        <v>58</v>
      </c>
      <c r="D3383" s="154" t="s">
        <v>243</v>
      </c>
      <c r="E3383" s="154" t="s">
        <v>104</v>
      </c>
      <c r="F3383" s="154" t="s">
        <v>244</v>
      </c>
      <c r="G3383" s="155" t="str">
        <f>VLOOKUP(Repository_table[[#This Row],[Country of Destination]],$T$11:$U$47,2,)</f>
        <v>Europe and Central Asia</v>
      </c>
      <c r="H3383" s="154" t="s">
        <v>158</v>
      </c>
      <c r="I3383" s="154" t="s">
        <v>261</v>
      </c>
      <c r="J3383" s="156">
        <v>2211075</v>
      </c>
      <c r="K3383" s="157"/>
      <c r="L3383" s="214" t="s">
        <v>57</v>
      </c>
      <c r="N3383" s="117"/>
    </row>
    <row r="3384" spans="1:14" s="17" customFormat="1" x14ac:dyDescent="0.25">
      <c r="A3384" s="152">
        <v>44661</v>
      </c>
      <c r="B3384" s="153" t="s">
        <v>58</v>
      </c>
      <c r="C3384" s="153" t="s">
        <v>58</v>
      </c>
      <c r="D3384" s="154" t="s">
        <v>243</v>
      </c>
      <c r="E3384" s="154" t="s">
        <v>104</v>
      </c>
      <c r="F3384" s="154" t="s">
        <v>189</v>
      </c>
      <c r="G3384" s="155" t="str">
        <f>VLOOKUP(Repository_table[[#This Row],[Country of Destination]],$T$11:$U$47,2,)</f>
        <v>Europe and Central Asia</v>
      </c>
      <c r="H3384" s="154" t="s">
        <v>158</v>
      </c>
      <c r="I3384" s="154" t="s">
        <v>261</v>
      </c>
      <c r="J3384" s="156">
        <v>1449046</v>
      </c>
      <c r="K3384" s="157"/>
      <c r="L3384" s="214" t="s">
        <v>57</v>
      </c>
      <c r="N3384" s="117"/>
    </row>
    <row r="3385" spans="1:14" s="17" customFormat="1" x14ac:dyDescent="0.25">
      <c r="A3385" s="152">
        <v>44662</v>
      </c>
      <c r="B3385" s="153" t="s">
        <v>377</v>
      </c>
      <c r="C3385" s="153" t="s">
        <v>447</v>
      </c>
      <c r="D3385" s="154" t="s">
        <v>404</v>
      </c>
      <c r="E3385" s="154" t="s">
        <v>104</v>
      </c>
      <c r="F3385" s="154" t="s">
        <v>169</v>
      </c>
      <c r="G3385" s="155" t="str">
        <f>VLOOKUP(Repository_table[[#This Row],[Country of Destination]],$T$11:$U$47,2,)</f>
        <v>Latin America and the Caribbean</v>
      </c>
      <c r="H3385" s="154" t="s">
        <v>161</v>
      </c>
      <c r="I3385" s="154" t="s">
        <v>378</v>
      </c>
      <c r="J3385" s="156">
        <v>3447843</v>
      </c>
      <c r="K3385" s="157"/>
      <c r="L3385" s="214"/>
      <c r="N3385" s="117"/>
    </row>
    <row r="3386" spans="1:14" s="17" customFormat="1" ht="25" x14ac:dyDescent="0.25">
      <c r="A3386" s="152">
        <v>44662</v>
      </c>
      <c r="B3386" s="153" t="s">
        <v>292</v>
      </c>
      <c r="C3386" s="153" t="s">
        <v>293</v>
      </c>
      <c r="D3386" s="154" t="s">
        <v>393</v>
      </c>
      <c r="E3386" s="154" t="s">
        <v>104</v>
      </c>
      <c r="F3386" s="154" t="s">
        <v>105</v>
      </c>
      <c r="G3386" s="155" t="str">
        <f>VLOOKUP(Repository_table[[#This Row],[Country of Destination]],$T$11:$U$47,2,)</f>
        <v>Europe and Central Asia</v>
      </c>
      <c r="H3386" s="154" t="s">
        <v>77</v>
      </c>
      <c r="I3386" s="154" t="s">
        <v>296</v>
      </c>
      <c r="J3386" s="156">
        <v>3689838</v>
      </c>
      <c r="K3386" s="157"/>
      <c r="L3386" s="214"/>
      <c r="N3386" s="117"/>
    </row>
    <row r="3387" spans="1:14" s="17" customFormat="1" x14ac:dyDescent="0.25">
      <c r="A3387" s="152">
        <v>44662</v>
      </c>
      <c r="B3387" s="153" t="s">
        <v>58</v>
      </c>
      <c r="C3387" s="153" t="s">
        <v>58</v>
      </c>
      <c r="D3387" s="154" t="s">
        <v>243</v>
      </c>
      <c r="E3387" s="154" t="s">
        <v>104</v>
      </c>
      <c r="F3387" s="154" t="s">
        <v>232</v>
      </c>
      <c r="G3387" s="155" t="str">
        <f>VLOOKUP(Repository_table[[#This Row],[Country of Destination]],$T$11:$U$47,2,)</f>
        <v>Europe and Central Asia</v>
      </c>
      <c r="H3387" s="154" t="s">
        <v>609</v>
      </c>
      <c r="I3387" s="154" t="s">
        <v>261</v>
      </c>
      <c r="J3387" s="156">
        <v>3710589</v>
      </c>
      <c r="K3387" s="157"/>
      <c r="L3387" s="214"/>
      <c r="N3387" s="117"/>
    </row>
    <row r="3388" spans="1:14" s="17" customFormat="1" ht="25" x14ac:dyDescent="0.25">
      <c r="A3388" s="152">
        <v>44663</v>
      </c>
      <c r="B3388" s="153" t="s">
        <v>424</v>
      </c>
      <c r="C3388" s="153" t="s">
        <v>449</v>
      </c>
      <c r="D3388" s="154" t="s">
        <v>533</v>
      </c>
      <c r="E3388" s="154" t="s">
        <v>104</v>
      </c>
      <c r="F3388" s="154" t="s">
        <v>189</v>
      </c>
      <c r="G3388" s="155" t="str">
        <f>VLOOKUP(Repository_table[[#This Row],[Country of Destination]],$T$11:$U$47,2,)</f>
        <v>Europe and Central Asia</v>
      </c>
      <c r="H3388" s="154" t="s">
        <v>522</v>
      </c>
      <c r="I3388" s="154" t="s">
        <v>421</v>
      </c>
      <c r="J3388" s="156">
        <v>2689142</v>
      </c>
      <c r="K3388" s="157"/>
      <c r="L3388" s="214"/>
      <c r="N3388" s="117"/>
    </row>
    <row r="3389" spans="1:14" s="17" customFormat="1" x14ac:dyDescent="0.25">
      <c r="A3389" s="152">
        <v>44664</v>
      </c>
      <c r="B3389" s="153" t="s">
        <v>377</v>
      </c>
      <c r="C3389" s="153" t="s">
        <v>475</v>
      </c>
      <c r="D3389" s="154" t="s">
        <v>466</v>
      </c>
      <c r="E3389" s="154" t="s">
        <v>104</v>
      </c>
      <c r="F3389" s="154" t="s">
        <v>109</v>
      </c>
      <c r="G3389" s="155" t="str">
        <f>VLOOKUP(Repository_table[[#This Row],[Country of Destination]],$T$11:$U$47,2,)</f>
        <v>East Asia and Pacific</v>
      </c>
      <c r="H3389" s="154" t="s">
        <v>127</v>
      </c>
      <c r="I3389" s="154" t="s">
        <v>378</v>
      </c>
      <c r="J3389" s="156">
        <v>3823438</v>
      </c>
      <c r="K3389" s="157"/>
      <c r="L3389" s="214"/>
      <c r="N3389" s="117"/>
    </row>
    <row r="3390" spans="1:14" s="17" customFormat="1" ht="25" x14ac:dyDescent="0.25">
      <c r="A3390" s="152">
        <v>44664</v>
      </c>
      <c r="B3390" s="153" t="s">
        <v>292</v>
      </c>
      <c r="C3390" s="153" t="s">
        <v>293</v>
      </c>
      <c r="D3390" s="154" t="s">
        <v>393</v>
      </c>
      <c r="E3390" s="154" t="s">
        <v>104</v>
      </c>
      <c r="F3390" s="154" t="s">
        <v>523</v>
      </c>
      <c r="G3390" s="155" t="str">
        <f>VLOOKUP(Repository_table[[#This Row],[Country of Destination]],$T$11:$U$47,2,)</f>
        <v>Europe and Central Asia</v>
      </c>
      <c r="H3390" s="154" t="s">
        <v>210</v>
      </c>
      <c r="I3390" s="154" t="s">
        <v>296</v>
      </c>
      <c r="J3390" s="156">
        <v>3466924</v>
      </c>
      <c r="K3390" s="157"/>
      <c r="L3390" s="214"/>
      <c r="N3390" s="117"/>
    </row>
    <row r="3391" spans="1:14" s="17" customFormat="1" x14ac:dyDescent="0.25">
      <c r="A3391" s="152">
        <v>44664</v>
      </c>
      <c r="B3391" s="153" t="s">
        <v>643</v>
      </c>
      <c r="C3391" s="153" t="s">
        <v>643</v>
      </c>
      <c r="D3391" s="154" t="s">
        <v>644</v>
      </c>
      <c r="E3391" s="154" t="s">
        <v>104</v>
      </c>
      <c r="F3391" s="154" t="s">
        <v>69</v>
      </c>
      <c r="G3391" s="155" t="str">
        <f>VLOOKUP(Repository_table[[#This Row],[Country of Destination]],$T$11:$U$47,2,)</f>
        <v>East Asia and Pacific</v>
      </c>
      <c r="H3391" s="154" t="s">
        <v>589</v>
      </c>
      <c r="I3391" s="154" t="s">
        <v>378</v>
      </c>
      <c r="J3391" s="156">
        <v>3673246</v>
      </c>
      <c r="K3391" s="157"/>
      <c r="L3391" s="214" t="s">
        <v>351</v>
      </c>
      <c r="N3391" s="117"/>
    </row>
    <row r="3392" spans="1:14" s="17" customFormat="1" x14ac:dyDescent="0.25">
      <c r="A3392" s="152">
        <v>44665</v>
      </c>
      <c r="B3392" s="153" t="s">
        <v>377</v>
      </c>
      <c r="C3392" s="153" t="s">
        <v>447</v>
      </c>
      <c r="D3392" s="154" t="s">
        <v>404</v>
      </c>
      <c r="E3392" s="154" t="s">
        <v>104</v>
      </c>
      <c r="F3392" s="154" t="s">
        <v>189</v>
      </c>
      <c r="G3392" s="155" t="str">
        <f>VLOOKUP(Repository_table[[#This Row],[Country of Destination]],$T$11:$U$47,2,)</f>
        <v>Europe and Central Asia</v>
      </c>
      <c r="H3392" s="154" t="s">
        <v>623</v>
      </c>
      <c r="I3392" s="154" t="s">
        <v>378</v>
      </c>
      <c r="J3392" s="156">
        <v>3418181</v>
      </c>
      <c r="K3392" s="157"/>
      <c r="L3392" s="214" t="s">
        <v>57</v>
      </c>
      <c r="N3392" s="117"/>
    </row>
    <row r="3393" spans="1:14" s="17" customFormat="1" x14ac:dyDescent="0.25">
      <c r="A3393" s="152">
        <v>44665</v>
      </c>
      <c r="B3393" s="153" t="s">
        <v>377</v>
      </c>
      <c r="C3393" s="153" t="s">
        <v>447</v>
      </c>
      <c r="D3393" s="154" t="s">
        <v>404</v>
      </c>
      <c r="E3393" s="154" t="s">
        <v>104</v>
      </c>
      <c r="F3393" s="154" t="s">
        <v>189</v>
      </c>
      <c r="G3393" s="155" t="str">
        <f>VLOOKUP(Repository_table[[#This Row],[Country of Destination]],$T$11:$U$47,2,)</f>
        <v>Europe and Central Asia</v>
      </c>
      <c r="H3393" s="154" t="s">
        <v>623</v>
      </c>
      <c r="I3393" s="154" t="s">
        <v>378</v>
      </c>
      <c r="J3393" s="156">
        <v>211756</v>
      </c>
      <c r="K3393" s="157"/>
      <c r="L3393" s="214" t="s">
        <v>57</v>
      </c>
      <c r="N3393" s="117"/>
    </row>
    <row r="3394" spans="1:14" s="17" customFormat="1" ht="25" x14ac:dyDescent="0.25">
      <c r="A3394" s="152">
        <v>44665</v>
      </c>
      <c r="B3394" s="153" t="s">
        <v>424</v>
      </c>
      <c r="C3394" s="153" t="s">
        <v>449</v>
      </c>
      <c r="D3394" s="154" t="s">
        <v>533</v>
      </c>
      <c r="E3394" s="154" t="s">
        <v>104</v>
      </c>
      <c r="F3394" s="154" t="s">
        <v>277</v>
      </c>
      <c r="G3394" s="155" t="str">
        <f>VLOOKUP(Repository_table[[#This Row],[Country of Destination]],$T$11:$U$47,2,)</f>
        <v>Europe and Central Asia</v>
      </c>
      <c r="H3394" s="154" t="s">
        <v>534</v>
      </c>
      <c r="I3394" s="154" t="s">
        <v>421</v>
      </c>
      <c r="J3394" s="156">
        <v>3660907</v>
      </c>
      <c r="K3394" s="157"/>
      <c r="L3394" s="214"/>
      <c r="N3394" s="117"/>
    </row>
    <row r="3395" spans="1:14" s="17" customFormat="1" x14ac:dyDescent="0.25">
      <c r="A3395" s="152">
        <v>44665</v>
      </c>
      <c r="B3395" s="153" t="s">
        <v>58</v>
      </c>
      <c r="C3395" s="153" t="s">
        <v>58</v>
      </c>
      <c r="D3395" s="154" t="s">
        <v>243</v>
      </c>
      <c r="E3395" s="154" t="s">
        <v>104</v>
      </c>
      <c r="F3395" s="154" t="s">
        <v>277</v>
      </c>
      <c r="G3395" s="155" t="str">
        <f>VLOOKUP(Repository_table[[#This Row],[Country of Destination]],$T$11:$U$47,2,)</f>
        <v>Europe and Central Asia</v>
      </c>
      <c r="H3395" s="154" t="s">
        <v>612</v>
      </c>
      <c r="I3395" s="154" t="s">
        <v>261</v>
      </c>
      <c r="J3395" s="156">
        <v>3650372</v>
      </c>
      <c r="K3395" s="157"/>
      <c r="L3395" s="214"/>
      <c r="N3395" s="117"/>
    </row>
    <row r="3396" spans="1:14" s="17" customFormat="1" x14ac:dyDescent="0.25">
      <c r="A3396" s="152">
        <v>44665</v>
      </c>
      <c r="B3396" s="153" t="s">
        <v>58</v>
      </c>
      <c r="C3396" s="153" t="s">
        <v>58</v>
      </c>
      <c r="D3396" s="154" t="s">
        <v>243</v>
      </c>
      <c r="E3396" s="154" t="s">
        <v>104</v>
      </c>
      <c r="F3396" s="154" t="s">
        <v>357</v>
      </c>
      <c r="G3396" s="155" t="str">
        <f>VLOOKUP(Repository_table[[#This Row],[Country of Destination]],$T$11:$U$47,2,)</f>
        <v>Europe and Central Asia</v>
      </c>
      <c r="H3396" s="154" t="s">
        <v>417</v>
      </c>
      <c r="I3396" s="154" t="s">
        <v>261</v>
      </c>
      <c r="J3396" s="156">
        <v>3674865</v>
      </c>
      <c r="K3396" s="157"/>
      <c r="L3396" s="214"/>
      <c r="N3396" s="117"/>
    </row>
    <row r="3397" spans="1:14" s="17" customFormat="1" ht="25" x14ac:dyDescent="0.25">
      <c r="A3397" s="152">
        <v>44666</v>
      </c>
      <c r="B3397" s="153" t="s">
        <v>292</v>
      </c>
      <c r="C3397" s="153" t="s">
        <v>293</v>
      </c>
      <c r="D3397" s="154" t="s">
        <v>393</v>
      </c>
      <c r="E3397" s="154" t="s">
        <v>104</v>
      </c>
      <c r="F3397" s="154" t="s">
        <v>196</v>
      </c>
      <c r="G3397" s="155" t="str">
        <f>VLOOKUP(Repository_table[[#This Row],[Country of Destination]],$T$11:$U$47,2,)</f>
        <v>Europe and Central Asia</v>
      </c>
      <c r="H3397" s="154" t="s">
        <v>596</v>
      </c>
      <c r="I3397" s="154" t="s">
        <v>296</v>
      </c>
      <c r="J3397" s="156">
        <v>3701814</v>
      </c>
      <c r="K3397" s="157"/>
      <c r="L3397" s="214"/>
      <c r="N3397" s="117"/>
    </row>
    <row r="3398" spans="1:14" s="17" customFormat="1" x14ac:dyDescent="0.25">
      <c r="A3398" s="152">
        <v>44666</v>
      </c>
      <c r="B3398" s="153" t="s">
        <v>58</v>
      </c>
      <c r="C3398" s="153" t="s">
        <v>58</v>
      </c>
      <c r="D3398" s="154" t="s">
        <v>243</v>
      </c>
      <c r="E3398" s="154" t="s">
        <v>104</v>
      </c>
      <c r="F3398" s="154" t="s">
        <v>232</v>
      </c>
      <c r="G3398" s="155" t="str">
        <f>VLOOKUP(Repository_table[[#This Row],[Country of Destination]],$T$11:$U$47,2,)</f>
        <v>Europe and Central Asia</v>
      </c>
      <c r="H3398" s="154" t="s">
        <v>337</v>
      </c>
      <c r="I3398" s="154" t="s">
        <v>261</v>
      </c>
      <c r="J3398" s="156">
        <v>3569569</v>
      </c>
      <c r="K3398" s="157"/>
      <c r="L3398" s="214"/>
      <c r="N3398" s="117"/>
    </row>
    <row r="3399" spans="1:14" s="17" customFormat="1" x14ac:dyDescent="0.25">
      <c r="A3399" s="152">
        <v>44667</v>
      </c>
      <c r="B3399" s="153" t="s">
        <v>377</v>
      </c>
      <c r="C3399" s="153" t="s">
        <v>448</v>
      </c>
      <c r="D3399" s="154" t="s">
        <v>404</v>
      </c>
      <c r="E3399" s="154" t="s">
        <v>104</v>
      </c>
      <c r="F3399" s="154" t="s">
        <v>244</v>
      </c>
      <c r="G3399" s="155" t="str">
        <f>VLOOKUP(Repository_table[[#This Row],[Country of Destination]],$T$11:$U$47,2,)</f>
        <v>Europe and Central Asia</v>
      </c>
      <c r="H3399" s="154" t="s">
        <v>329</v>
      </c>
      <c r="I3399" s="154" t="s">
        <v>378</v>
      </c>
      <c r="J3399" s="156">
        <v>3425891</v>
      </c>
      <c r="K3399" s="157"/>
      <c r="L3399" s="214"/>
      <c r="N3399" s="117"/>
    </row>
    <row r="3400" spans="1:14" s="17" customFormat="1" ht="25" x14ac:dyDescent="0.25">
      <c r="A3400" s="152">
        <v>44667</v>
      </c>
      <c r="B3400" s="153" t="s">
        <v>292</v>
      </c>
      <c r="C3400" s="153" t="s">
        <v>293</v>
      </c>
      <c r="D3400" s="154" t="s">
        <v>393</v>
      </c>
      <c r="E3400" s="154" t="s">
        <v>104</v>
      </c>
      <c r="F3400" s="154" t="s">
        <v>66</v>
      </c>
      <c r="G3400" s="155" t="str">
        <f>VLOOKUP(Repository_table[[#This Row],[Country of Destination]],$T$11:$U$47,2,)</f>
        <v>Europe and Central Asia</v>
      </c>
      <c r="H3400" s="154" t="s">
        <v>518</v>
      </c>
      <c r="I3400" s="154" t="s">
        <v>296</v>
      </c>
      <c r="J3400" s="156">
        <v>2982889</v>
      </c>
      <c r="K3400" s="157"/>
      <c r="L3400" s="214"/>
      <c r="N3400" s="117"/>
    </row>
    <row r="3401" spans="1:14" s="17" customFormat="1" x14ac:dyDescent="0.25">
      <c r="A3401" s="152">
        <v>44667</v>
      </c>
      <c r="B3401" s="153" t="s">
        <v>511</v>
      </c>
      <c r="C3401" s="153" t="s">
        <v>203</v>
      </c>
      <c r="D3401" s="154" t="s">
        <v>253</v>
      </c>
      <c r="E3401" s="154" t="s">
        <v>104</v>
      </c>
      <c r="F3401" s="154" t="s">
        <v>65</v>
      </c>
      <c r="G3401" s="155" t="str">
        <f>VLOOKUP(Repository_table[[#This Row],[Country of Destination]],$T$11:$U$47,2,)</f>
        <v>South Asia</v>
      </c>
      <c r="H3401" s="154" t="s">
        <v>549</v>
      </c>
      <c r="I3401" s="154" t="s">
        <v>254</v>
      </c>
      <c r="J3401" s="156">
        <v>3807680</v>
      </c>
      <c r="K3401" s="157"/>
      <c r="L3401" s="214"/>
      <c r="N3401" s="117"/>
    </row>
    <row r="3402" spans="1:14" s="17" customFormat="1" ht="25" x14ac:dyDescent="0.25">
      <c r="A3402" s="152">
        <v>44667</v>
      </c>
      <c r="B3402" s="153" t="s">
        <v>424</v>
      </c>
      <c r="C3402" s="153" t="s">
        <v>449</v>
      </c>
      <c r="D3402" s="154" t="s">
        <v>533</v>
      </c>
      <c r="E3402" s="154" t="s">
        <v>104</v>
      </c>
      <c r="F3402" s="154" t="s">
        <v>189</v>
      </c>
      <c r="G3402" s="155" t="str">
        <f>VLOOKUP(Repository_table[[#This Row],[Country of Destination]],$T$11:$U$47,2,)</f>
        <v>Europe and Central Asia</v>
      </c>
      <c r="H3402" s="154" t="s">
        <v>165</v>
      </c>
      <c r="I3402" s="154" t="s">
        <v>421</v>
      </c>
      <c r="J3402" s="156">
        <v>3426693</v>
      </c>
      <c r="K3402" s="157"/>
      <c r="L3402" s="214" t="s">
        <v>647</v>
      </c>
      <c r="N3402" s="117"/>
    </row>
    <row r="3403" spans="1:14" s="17" customFormat="1" x14ac:dyDescent="0.25">
      <c r="A3403" s="152">
        <v>44667</v>
      </c>
      <c r="B3403" s="153" t="s">
        <v>58</v>
      </c>
      <c r="C3403" s="153" t="s">
        <v>58</v>
      </c>
      <c r="D3403" s="154" t="s">
        <v>243</v>
      </c>
      <c r="E3403" s="154" t="s">
        <v>104</v>
      </c>
      <c r="F3403" s="154" t="s">
        <v>232</v>
      </c>
      <c r="G3403" s="155" t="str">
        <f>VLOOKUP(Repository_table[[#This Row],[Country of Destination]],$T$11:$U$47,2,)</f>
        <v>Europe and Central Asia</v>
      </c>
      <c r="H3403" s="154" t="s">
        <v>248</v>
      </c>
      <c r="I3403" s="154" t="s">
        <v>261</v>
      </c>
      <c r="J3403" s="156">
        <v>3539610</v>
      </c>
      <c r="K3403" s="157"/>
      <c r="L3403" s="214"/>
      <c r="N3403" s="117"/>
    </row>
    <row r="3404" spans="1:14" s="17" customFormat="1" x14ac:dyDescent="0.25">
      <c r="A3404" s="152">
        <v>44667</v>
      </c>
      <c r="B3404" s="153" t="s">
        <v>58</v>
      </c>
      <c r="C3404" s="153" t="s">
        <v>58</v>
      </c>
      <c r="D3404" s="154" t="s">
        <v>243</v>
      </c>
      <c r="E3404" s="154" t="s">
        <v>104</v>
      </c>
      <c r="F3404" s="154" t="s">
        <v>189</v>
      </c>
      <c r="G3404" s="155" t="str">
        <f>VLOOKUP(Repository_table[[#This Row],[Country of Destination]],$T$11:$U$47,2,)</f>
        <v>Europe and Central Asia</v>
      </c>
      <c r="H3404" s="154" t="s">
        <v>110</v>
      </c>
      <c r="I3404" s="154" t="s">
        <v>261</v>
      </c>
      <c r="J3404" s="156">
        <v>3706799</v>
      </c>
      <c r="K3404" s="157"/>
      <c r="L3404" s="214"/>
      <c r="N3404" s="117"/>
    </row>
    <row r="3405" spans="1:14" s="17" customFormat="1" x14ac:dyDescent="0.25">
      <c r="A3405" s="152">
        <v>44668</v>
      </c>
      <c r="B3405" s="153" t="s">
        <v>58</v>
      </c>
      <c r="C3405" s="153" t="s">
        <v>58</v>
      </c>
      <c r="D3405" s="154" t="s">
        <v>243</v>
      </c>
      <c r="E3405" s="154" t="s">
        <v>104</v>
      </c>
      <c r="F3405" s="154" t="s">
        <v>120</v>
      </c>
      <c r="G3405" s="155" t="str">
        <f>VLOOKUP(Repository_table[[#This Row],[Country of Destination]],$T$11:$U$47,2,)</f>
        <v>Europe and Central Asia</v>
      </c>
      <c r="H3405" s="154" t="s">
        <v>642</v>
      </c>
      <c r="I3405" s="154" t="s">
        <v>261</v>
      </c>
      <c r="J3405" s="156">
        <v>3440416</v>
      </c>
      <c r="K3405" s="157"/>
      <c r="L3405" s="214"/>
      <c r="N3405" s="117"/>
    </row>
    <row r="3406" spans="1:14" s="17" customFormat="1" x14ac:dyDescent="0.25">
      <c r="A3406" s="152">
        <v>44669</v>
      </c>
      <c r="B3406" s="153" t="s">
        <v>377</v>
      </c>
      <c r="C3406" s="153" t="s">
        <v>447</v>
      </c>
      <c r="D3406" s="154" t="s">
        <v>404</v>
      </c>
      <c r="E3406" s="154" t="s">
        <v>104</v>
      </c>
      <c r="F3406" s="154" t="s">
        <v>120</v>
      </c>
      <c r="G3406" s="155" t="str">
        <f>VLOOKUP(Repository_table[[#This Row],[Country of Destination]],$T$11:$U$47,2,)</f>
        <v>Europe and Central Asia</v>
      </c>
      <c r="H3406" s="154" t="s">
        <v>585</v>
      </c>
      <c r="I3406" s="154" t="s">
        <v>378</v>
      </c>
      <c r="J3406" s="156">
        <v>3667089</v>
      </c>
      <c r="K3406" s="157"/>
      <c r="L3406" s="214"/>
      <c r="N3406" s="117"/>
    </row>
    <row r="3407" spans="1:14" s="17" customFormat="1" ht="25" x14ac:dyDescent="0.25">
      <c r="A3407" s="152">
        <v>44669</v>
      </c>
      <c r="B3407" s="153" t="s">
        <v>292</v>
      </c>
      <c r="C3407" s="153" t="s">
        <v>293</v>
      </c>
      <c r="D3407" s="154" t="s">
        <v>393</v>
      </c>
      <c r="E3407" s="154" t="s">
        <v>104</v>
      </c>
      <c r="F3407" s="154" t="s">
        <v>352</v>
      </c>
      <c r="G3407" s="155" t="str">
        <f>VLOOKUP(Repository_table[[#This Row],[Country of Destination]],$T$11:$U$47,2,)</f>
        <v>East Asia and Pacific</v>
      </c>
      <c r="H3407" s="154" t="s">
        <v>641</v>
      </c>
      <c r="I3407" s="154" t="s">
        <v>296</v>
      </c>
      <c r="J3407" s="156">
        <v>3411047</v>
      </c>
      <c r="K3407" s="157"/>
      <c r="L3407" s="214"/>
      <c r="N3407" s="117"/>
    </row>
    <row r="3408" spans="1:14" s="17" customFormat="1" x14ac:dyDescent="0.25">
      <c r="A3408" s="152">
        <v>44669</v>
      </c>
      <c r="B3408" s="153" t="s">
        <v>58</v>
      </c>
      <c r="C3408" s="153" t="s">
        <v>58</v>
      </c>
      <c r="D3408" s="154" t="s">
        <v>243</v>
      </c>
      <c r="E3408" s="154" t="s">
        <v>104</v>
      </c>
      <c r="F3408" s="154" t="s">
        <v>120</v>
      </c>
      <c r="G3408" s="155" t="str">
        <f>VLOOKUP(Repository_table[[#This Row],[Country of Destination]],$T$11:$U$47,2,)</f>
        <v>Europe and Central Asia</v>
      </c>
      <c r="H3408" s="154" t="s">
        <v>152</v>
      </c>
      <c r="I3408" s="154" t="s">
        <v>261</v>
      </c>
      <c r="J3408" s="156">
        <v>3704919</v>
      </c>
      <c r="K3408" s="157"/>
      <c r="L3408" s="214"/>
      <c r="N3408" s="117"/>
    </row>
    <row r="3409" spans="1:14" s="17" customFormat="1" x14ac:dyDescent="0.25">
      <c r="A3409" s="152">
        <v>44669</v>
      </c>
      <c r="B3409" s="153" t="s">
        <v>453</v>
      </c>
      <c r="C3409" s="153" t="s">
        <v>86</v>
      </c>
      <c r="D3409" s="154" t="s">
        <v>516</v>
      </c>
      <c r="E3409" s="154" t="s">
        <v>104</v>
      </c>
      <c r="F3409" s="154" t="s">
        <v>189</v>
      </c>
      <c r="G3409" s="155" t="str">
        <f>VLOOKUP(Repository_table[[#This Row],[Country of Destination]],$T$11:$U$47,2,)</f>
        <v>Europe and Central Asia</v>
      </c>
      <c r="H3409" s="154" t="s">
        <v>237</v>
      </c>
      <c r="I3409" s="154" t="s">
        <v>297</v>
      </c>
      <c r="J3409" s="156">
        <v>3693983</v>
      </c>
      <c r="K3409" s="157"/>
      <c r="L3409" s="214"/>
      <c r="N3409" s="117"/>
    </row>
    <row r="3410" spans="1:14" s="17" customFormat="1" x14ac:dyDescent="0.25">
      <c r="A3410" s="152">
        <v>44670</v>
      </c>
      <c r="B3410" s="153" t="s">
        <v>377</v>
      </c>
      <c r="C3410" s="153" t="s">
        <v>448</v>
      </c>
      <c r="D3410" s="154" t="s">
        <v>404</v>
      </c>
      <c r="E3410" s="154" t="s">
        <v>104</v>
      </c>
      <c r="F3410" s="154" t="s">
        <v>189</v>
      </c>
      <c r="G3410" s="155" t="str">
        <f>VLOOKUP(Repository_table[[#This Row],[Country of Destination]],$T$11:$U$47,2,)</f>
        <v>Europe and Central Asia</v>
      </c>
      <c r="H3410" s="154" t="s">
        <v>577</v>
      </c>
      <c r="I3410" s="154" t="s">
        <v>378</v>
      </c>
      <c r="J3410" s="156">
        <v>3682266</v>
      </c>
      <c r="K3410" s="157"/>
      <c r="L3410" s="214"/>
      <c r="N3410" s="117"/>
    </row>
    <row r="3411" spans="1:14" s="17" customFormat="1" ht="25" x14ac:dyDescent="0.25">
      <c r="A3411" s="152">
        <v>44670</v>
      </c>
      <c r="B3411" s="153" t="s">
        <v>292</v>
      </c>
      <c r="C3411" s="153" t="s">
        <v>293</v>
      </c>
      <c r="D3411" s="154" t="s">
        <v>393</v>
      </c>
      <c r="E3411" s="154" t="s">
        <v>104</v>
      </c>
      <c r="F3411" s="154" t="s">
        <v>232</v>
      </c>
      <c r="G3411" s="155" t="str">
        <f>VLOOKUP(Repository_table[[#This Row],[Country of Destination]],$T$11:$U$47,2,)</f>
        <v>Europe and Central Asia</v>
      </c>
      <c r="H3411" s="154" t="s">
        <v>219</v>
      </c>
      <c r="I3411" s="154" t="s">
        <v>296</v>
      </c>
      <c r="J3411" s="156">
        <v>2947582</v>
      </c>
      <c r="K3411" s="157"/>
      <c r="L3411" s="214"/>
      <c r="N3411" s="117"/>
    </row>
    <row r="3412" spans="1:14" s="17" customFormat="1" x14ac:dyDescent="0.25">
      <c r="A3412" s="152">
        <v>44670</v>
      </c>
      <c r="B3412" s="153" t="s">
        <v>511</v>
      </c>
      <c r="C3412" s="153" t="s">
        <v>204</v>
      </c>
      <c r="D3412" s="154" t="s">
        <v>253</v>
      </c>
      <c r="E3412" s="154" t="s">
        <v>104</v>
      </c>
      <c r="F3412" s="154" t="s">
        <v>217</v>
      </c>
      <c r="G3412" s="155" t="str">
        <f>VLOOKUP(Repository_table[[#This Row],[Country of Destination]],$T$11:$U$47,2,)</f>
        <v>Middle East and North Africa</v>
      </c>
      <c r="H3412" s="154" t="s">
        <v>505</v>
      </c>
      <c r="I3412" s="154" t="s">
        <v>254</v>
      </c>
      <c r="J3412" s="156">
        <v>3478781</v>
      </c>
      <c r="K3412" s="157"/>
      <c r="L3412" s="214"/>
      <c r="N3412" s="117"/>
    </row>
    <row r="3413" spans="1:14" s="17" customFormat="1" x14ac:dyDescent="0.25">
      <c r="A3413" s="152">
        <v>44670</v>
      </c>
      <c r="B3413" s="153" t="s">
        <v>58</v>
      </c>
      <c r="C3413" s="153" t="s">
        <v>58</v>
      </c>
      <c r="D3413" s="154" t="s">
        <v>243</v>
      </c>
      <c r="E3413" s="154" t="s">
        <v>104</v>
      </c>
      <c r="F3413" s="154" t="s">
        <v>232</v>
      </c>
      <c r="G3413" s="155" t="str">
        <f>VLOOKUP(Repository_table[[#This Row],[Country of Destination]],$T$11:$U$47,2,)</f>
        <v>Europe and Central Asia</v>
      </c>
      <c r="H3413" s="154" t="s">
        <v>524</v>
      </c>
      <c r="I3413" s="154" t="s">
        <v>261</v>
      </c>
      <c r="J3413" s="156">
        <v>1062984</v>
      </c>
      <c r="K3413" s="157"/>
      <c r="L3413" s="214" t="s">
        <v>57</v>
      </c>
      <c r="N3413" s="117"/>
    </row>
    <row r="3414" spans="1:14" s="17" customFormat="1" x14ac:dyDescent="0.25">
      <c r="A3414" s="152">
        <v>44670</v>
      </c>
      <c r="B3414" s="153" t="s">
        <v>58</v>
      </c>
      <c r="C3414" s="153" t="s">
        <v>58</v>
      </c>
      <c r="D3414" s="154" t="s">
        <v>243</v>
      </c>
      <c r="E3414" s="154" t="s">
        <v>104</v>
      </c>
      <c r="F3414" s="154" t="s">
        <v>170</v>
      </c>
      <c r="G3414" s="155" t="str">
        <f>VLOOKUP(Repository_table[[#This Row],[Country of Destination]],$T$11:$U$47,2,)</f>
        <v>Latin America and the Caribbean</v>
      </c>
      <c r="H3414" s="154" t="s">
        <v>524</v>
      </c>
      <c r="I3414" s="154" t="s">
        <v>261</v>
      </c>
      <c r="J3414" s="156">
        <v>2225232</v>
      </c>
      <c r="K3414" s="157"/>
      <c r="L3414" s="214" t="s">
        <v>57</v>
      </c>
      <c r="N3414" s="117"/>
    </row>
    <row r="3415" spans="1:14" s="17" customFormat="1" x14ac:dyDescent="0.25">
      <c r="A3415" s="152">
        <v>44670</v>
      </c>
      <c r="B3415" s="153" t="s">
        <v>643</v>
      </c>
      <c r="C3415" s="153" t="s">
        <v>643</v>
      </c>
      <c r="D3415" s="154" t="s">
        <v>644</v>
      </c>
      <c r="E3415" s="154" t="s">
        <v>104</v>
      </c>
      <c r="F3415" s="154" t="s">
        <v>170</v>
      </c>
      <c r="G3415" s="155" t="str">
        <f>VLOOKUP(Repository_table[[#This Row],[Country of Destination]],$T$11:$U$47,2,)</f>
        <v>Latin America and the Caribbean</v>
      </c>
      <c r="H3415" s="154" t="s">
        <v>646</v>
      </c>
      <c r="I3415" s="154" t="s">
        <v>378</v>
      </c>
      <c r="J3415" s="156">
        <v>2219287</v>
      </c>
      <c r="K3415" s="157"/>
      <c r="L3415" s="214" t="s">
        <v>655</v>
      </c>
      <c r="N3415" s="117"/>
    </row>
    <row r="3416" spans="1:14" s="17" customFormat="1" x14ac:dyDescent="0.25">
      <c r="A3416" s="152">
        <v>44670</v>
      </c>
      <c r="B3416" s="153" t="s">
        <v>643</v>
      </c>
      <c r="C3416" s="153" t="s">
        <v>643</v>
      </c>
      <c r="D3416" s="154" t="s">
        <v>644</v>
      </c>
      <c r="E3416" s="154" t="s">
        <v>104</v>
      </c>
      <c r="F3416" s="154" t="s">
        <v>232</v>
      </c>
      <c r="G3416" s="155" t="str">
        <f>VLOOKUP(Repository_table[[#This Row],[Country of Destination]],$T$11:$U$47,2,)</f>
        <v>Europe and Central Asia</v>
      </c>
      <c r="H3416" s="154" t="s">
        <v>646</v>
      </c>
      <c r="I3416" s="154" t="s">
        <v>378</v>
      </c>
      <c r="J3416" s="156">
        <v>1499754</v>
      </c>
      <c r="K3416" s="157"/>
      <c r="L3416" s="214" t="s">
        <v>655</v>
      </c>
      <c r="N3416" s="117"/>
    </row>
    <row r="3417" spans="1:14" s="17" customFormat="1" ht="25" x14ac:dyDescent="0.25">
      <c r="A3417" s="152">
        <v>44671</v>
      </c>
      <c r="B3417" s="153" t="s">
        <v>292</v>
      </c>
      <c r="C3417" s="153" t="s">
        <v>293</v>
      </c>
      <c r="D3417" s="154" t="s">
        <v>393</v>
      </c>
      <c r="E3417" s="154" t="s">
        <v>104</v>
      </c>
      <c r="F3417" s="154" t="s">
        <v>352</v>
      </c>
      <c r="G3417" s="155" t="str">
        <f>VLOOKUP(Repository_table[[#This Row],[Country of Destination]],$T$11:$U$47,2,)</f>
        <v>East Asia and Pacific</v>
      </c>
      <c r="H3417" s="154" t="s">
        <v>306</v>
      </c>
      <c r="I3417" s="154" t="s">
        <v>296</v>
      </c>
      <c r="J3417" s="156">
        <v>2731326</v>
      </c>
      <c r="K3417" s="157"/>
      <c r="L3417" s="214"/>
      <c r="N3417" s="117"/>
    </row>
    <row r="3418" spans="1:14" s="17" customFormat="1" ht="25" x14ac:dyDescent="0.25">
      <c r="A3418" s="152">
        <v>44671</v>
      </c>
      <c r="B3418" s="153" t="s">
        <v>424</v>
      </c>
      <c r="C3418" s="153" t="s">
        <v>449</v>
      </c>
      <c r="D3418" s="154" t="s">
        <v>450</v>
      </c>
      <c r="E3418" s="154" t="s">
        <v>104</v>
      </c>
      <c r="F3418" s="154" t="s">
        <v>109</v>
      </c>
      <c r="G3418" s="155" t="str">
        <f>VLOOKUP(Repository_table[[#This Row],[Country of Destination]],$T$11:$U$47,2,)</f>
        <v>East Asia and Pacific</v>
      </c>
      <c r="H3418" s="154" t="s">
        <v>525</v>
      </c>
      <c r="I3418" s="154" t="s">
        <v>421</v>
      </c>
      <c r="J3418" s="156">
        <v>3144646</v>
      </c>
      <c r="K3418" s="157"/>
      <c r="L3418" s="214"/>
      <c r="N3418" s="117"/>
    </row>
    <row r="3419" spans="1:14" s="17" customFormat="1" x14ac:dyDescent="0.25">
      <c r="A3419" s="152">
        <v>44671</v>
      </c>
      <c r="B3419" s="153" t="s">
        <v>58</v>
      </c>
      <c r="C3419" s="153" t="s">
        <v>58</v>
      </c>
      <c r="D3419" s="154" t="s">
        <v>243</v>
      </c>
      <c r="E3419" s="154" t="s">
        <v>104</v>
      </c>
      <c r="F3419" s="154" t="s">
        <v>232</v>
      </c>
      <c r="G3419" s="155" t="str">
        <f>VLOOKUP(Repository_table[[#This Row],[Country of Destination]],$T$11:$U$47,2,)</f>
        <v>Europe and Central Asia</v>
      </c>
      <c r="H3419" s="154" t="s">
        <v>83</v>
      </c>
      <c r="I3419" s="154" t="s">
        <v>261</v>
      </c>
      <c r="J3419" s="156">
        <v>3627420</v>
      </c>
      <c r="K3419" s="157"/>
      <c r="L3419" s="214"/>
      <c r="N3419" s="117"/>
    </row>
    <row r="3420" spans="1:14" s="17" customFormat="1" x14ac:dyDescent="0.25">
      <c r="A3420" s="152">
        <v>44671</v>
      </c>
      <c r="B3420" s="153" t="s">
        <v>58</v>
      </c>
      <c r="C3420" s="153" t="s">
        <v>58</v>
      </c>
      <c r="D3420" s="154" t="s">
        <v>243</v>
      </c>
      <c r="E3420" s="154" t="s">
        <v>104</v>
      </c>
      <c r="F3420" s="154" t="s">
        <v>196</v>
      </c>
      <c r="G3420" s="155" t="str">
        <f>VLOOKUP(Repository_table[[#This Row],[Country of Destination]],$T$11:$U$47,2,)</f>
        <v>Europe and Central Asia</v>
      </c>
      <c r="H3420" s="154" t="s">
        <v>574</v>
      </c>
      <c r="I3420" s="154" t="s">
        <v>261</v>
      </c>
      <c r="J3420" s="156">
        <v>3705601</v>
      </c>
      <c r="K3420" s="157"/>
      <c r="L3420" s="214"/>
      <c r="N3420" s="117"/>
    </row>
    <row r="3421" spans="1:14" s="17" customFormat="1" x14ac:dyDescent="0.25">
      <c r="A3421" s="152">
        <v>44672</v>
      </c>
      <c r="B3421" s="153" t="s">
        <v>58</v>
      </c>
      <c r="C3421" s="153" t="s">
        <v>58</v>
      </c>
      <c r="D3421" s="154" t="s">
        <v>242</v>
      </c>
      <c r="E3421" s="154" t="s">
        <v>104</v>
      </c>
      <c r="F3421" s="154" t="s">
        <v>108</v>
      </c>
      <c r="G3421" s="155" t="str">
        <f>VLOOKUP(Repository_table[[#This Row],[Country of Destination]],$T$11:$U$47,2,)</f>
        <v>Latin America and the Caribbean</v>
      </c>
      <c r="H3421" s="154" t="s">
        <v>531</v>
      </c>
      <c r="I3421" s="154" t="s">
        <v>261</v>
      </c>
      <c r="J3421" s="156">
        <v>3530053</v>
      </c>
      <c r="K3421" s="157"/>
      <c r="L3421" s="214"/>
      <c r="N3421" s="117"/>
    </row>
    <row r="3422" spans="1:14" s="17" customFormat="1" x14ac:dyDescent="0.25">
      <c r="A3422" s="152">
        <v>44672</v>
      </c>
      <c r="B3422" s="153" t="s">
        <v>58</v>
      </c>
      <c r="C3422" s="153" t="s">
        <v>58</v>
      </c>
      <c r="D3422" s="154" t="s">
        <v>243</v>
      </c>
      <c r="E3422" s="154" t="s">
        <v>104</v>
      </c>
      <c r="F3422" s="154" t="s">
        <v>232</v>
      </c>
      <c r="G3422" s="155" t="str">
        <f>VLOOKUP(Repository_table[[#This Row],[Country of Destination]],$T$11:$U$47,2,)</f>
        <v>Europe and Central Asia</v>
      </c>
      <c r="H3422" s="154" t="s">
        <v>179</v>
      </c>
      <c r="I3422" s="154" t="s">
        <v>261</v>
      </c>
      <c r="J3422" s="156">
        <v>3552229</v>
      </c>
      <c r="K3422" s="157"/>
      <c r="L3422" s="214"/>
      <c r="N3422" s="117"/>
    </row>
    <row r="3423" spans="1:14" s="17" customFormat="1" x14ac:dyDescent="0.25">
      <c r="A3423" s="152">
        <v>44673</v>
      </c>
      <c r="B3423" s="153" t="s">
        <v>377</v>
      </c>
      <c r="C3423" s="153" t="s">
        <v>447</v>
      </c>
      <c r="D3423" s="154" t="s">
        <v>404</v>
      </c>
      <c r="E3423" s="154" t="s">
        <v>104</v>
      </c>
      <c r="F3423" s="154" t="s">
        <v>189</v>
      </c>
      <c r="G3423" s="155" t="str">
        <f>VLOOKUP(Repository_table[[#This Row],[Country of Destination]],$T$11:$U$47,2,)</f>
        <v>Europe and Central Asia</v>
      </c>
      <c r="H3423" s="154" t="s">
        <v>409</v>
      </c>
      <c r="I3423" s="154" t="s">
        <v>378</v>
      </c>
      <c r="J3423" s="156">
        <v>3600187</v>
      </c>
      <c r="K3423" s="157"/>
      <c r="L3423" s="214" t="s">
        <v>57</v>
      </c>
      <c r="N3423" s="117"/>
    </row>
    <row r="3424" spans="1:14" s="17" customFormat="1" x14ac:dyDescent="0.25">
      <c r="A3424" s="152">
        <v>44673</v>
      </c>
      <c r="B3424" s="153" t="s">
        <v>377</v>
      </c>
      <c r="C3424" s="153" t="s">
        <v>448</v>
      </c>
      <c r="D3424" s="154" t="s">
        <v>404</v>
      </c>
      <c r="E3424" s="154" t="s">
        <v>104</v>
      </c>
      <c r="F3424" s="154" t="s">
        <v>189</v>
      </c>
      <c r="G3424" s="155" t="str">
        <f>VLOOKUP(Repository_table[[#This Row],[Country of Destination]],$T$11:$U$47,2,)</f>
        <v>Europe and Central Asia</v>
      </c>
      <c r="H3424" s="154" t="s">
        <v>409</v>
      </c>
      <c r="I3424" s="154" t="s">
        <v>378</v>
      </c>
      <c r="J3424" s="156">
        <v>52295</v>
      </c>
      <c r="K3424" s="157"/>
      <c r="L3424" s="214" t="s">
        <v>57</v>
      </c>
      <c r="N3424" s="117"/>
    </row>
    <row r="3425" spans="1:14" s="17" customFormat="1" ht="25" x14ac:dyDescent="0.25">
      <c r="A3425" s="152">
        <v>44673</v>
      </c>
      <c r="B3425" s="153" t="s">
        <v>292</v>
      </c>
      <c r="C3425" s="153" t="s">
        <v>293</v>
      </c>
      <c r="D3425" s="154" t="s">
        <v>393</v>
      </c>
      <c r="E3425" s="154" t="s">
        <v>104</v>
      </c>
      <c r="F3425" s="154" t="s">
        <v>66</v>
      </c>
      <c r="G3425" s="155" t="str">
        <f>VLOOKUP(Repository_table[[#This Row],[Country of Destination]],$T$11:$U$47,2,)</f>
        <v>Europe and Central Asia</v>
      </c>
      <c r="H3425" s="154" t="s">
        <v>416</v>
      </c>
      <c r="I3425" s="154" t="s">
        <v>296</v>
      </c>
      <c r="J3425" s="156">
        <v>3648912</v>
      </c>
      <c r="K3425" s="157"/>
      <c r="L3425" s="214"/>
      <c r="N3425" s="117"/>
    </row>
    <row r="3426" spans="1:14" s="17" customFormat="1" ht="25" x14ac:dyDescent="0.25">
      <c r="A3426" s="152">
        <v>44673</v>
      </c>
      <c r="B3426" s="153" t="s">
        <v>424</v>
      </c>
      <c r="C3426" s="153" t="s">
        <v>449</v>
      </c>
      <c r="D3426" s="154" t="s">
        <v>533</v>
      </c>
      <c r="E3426" s="154" t="s">
        <v>104</v>
      </c>
      <c r="F3426" s="154" t="s">
        <v>318</v>
      </c>
      <c r="G3426" s="155" t="str">
        <f>VLOOKUP(Repository_table[[#This Row],[Country of Destination]],$T$11:$U$47,2,)</f>
        <v>Europe and Central Asia</v>
      </c>
      <c r="H3426" s="154" t="s">
        <v>552</v>
      </c>
      <c r="I3426" s="154" t="s">
        <v>421</v>
      </c>
      <c r="J3426" s="156">
        <v>3300728</v>
      </c>
      <c r="K3426" s="157"/>
      <c r="L3426" s="214"/>
      <c r="N3426" s="117"/>
    </row>
    <row r="3427" spans="1:14" s="17" customFormat="1" x14ac:dyDescent="0.25">
      <c r="A3427" s="152">
        <v>44673</v>
      </c>
      <c r="B3427" s="153" t="s">
        <v>58</v>
      </c>
      <c r="C3427" s="153" t="s">
        <v>58</v>
      </c>
      <c r="D3427" s="154" t="s">
        <v>243</v>
      </c>
      <c r="E3427" s="154" t="s">
        <v>104</v>
      </c>
      <c r="F3427" s="154" t="s">
        <v>352</v>
      </c>
      <c r="G3427" s="155" t="str">
        <f>VLOOKUP(Repository_table[[#This Row],[Country of Destination]],$T$11:$U$47,2,)</f>
        <v>East Asia and Pacific</v>
      </c>
      <c r="H3427" s="154" t="s">
        <v>558</v>
      </c>
      <c r="I3427" s="154" t="s">
        <v>261</v>
      </c>
      <c r="J3427" s="156">
        <v>3399032</v>
      </c>
      <c r="K3427" s="157"/>
      <c r="L3427" s="214"/>
      <c r="N3427" s="117"/>
    </row>
    <row r="3428" spans="1:14" s="17" customFormat="1" x14ac:dyDescent="0.25">
      <c r="A3428" s="152">
        <v>44674</v>
      </c>
      <c r="B3428" s="153" t="s">
        <v>58</v>
      </c>
      <c r="C3428" s="153" t="s">
        <v>58</v>
      </c>
      <c r="D3428" s="154" t="s">
        <v>242</v>
      </c>
      <c r="E3428" s="154" t="s">
        <v>104</v>
      </c>
      <c r="F3428" s="154" t="s">
        <v>109</v>
      </c>
      <c r="G3428" s="155" t="str">
        <f>VLOOKUP(Repository_table[[#This Row],[Country of Destination]],$T$11:$U$47,2,)</f>
        <v>East Asia and Pacific</v>
      </c>
      <c r="H3428" s="154" t="s">
        <v>492</v>
      </c>
      <c r="I3428" s="154" t="s">
        <v>261</v>
      </c>
      <c r="J3428" s="156">
        <v>3150824</v>
      </c>
      <c r="K3428" s="157"/>
      <c r="L3428" s="214"/>
      <c r="N3428" s="117"/>
    </row>
    <row r="3429" spans="1:14" s="17" customFormat="1" x14ac:dyDescent="0.25">
      <c r="A3429" s="152">
        <v>44674</v>
      </c>
      <c r="B3429" s="153" t="s">
        <v>58</v>
      </c>
      <c r="C3429" s="153" t="s">
        <v>58</v>
      </c>
      <c r="D3429" s="154" t="s">
        <v>243</v>
      </c>
      <c r="E3429" s="154" t="s">
        <v>104</v>
      </c>
      <c r="F3429" s="154" t="s">
        <v>217</v>
      </c>
      <c r="G3429" s="155" t="str">
        <f>VLOOKUP(Repository_table[[#This Row],[Country of Destination]],$T$11:$U$47,2,)</f>
        <v>Middle East and North Africa</v>
      </c>
      <c r="H3429" s="154" t="s">
        <v>568</v>
      </c>
      <c r="I3429" s="154" t="s">
        <v>261</v>
      </c>
      <c r="J3429" s="156">
        <v>3818908</v>
      </c>
      <c r="K3429" s="157"/>
      <c r="L3429" s="214"/>
      <c r="N3429" s="117"/>
    </row>
    <row r="3430" spans="1:14" s="17" customFormat="1" x14ac:dyDescent="0.25">
      <c r="A3430" s="152">
        <v>44675</v>
      </c>
      <c r="B3430" s="153" t="s">
        <v>377</v>
      </c>
      <c r="C3430" s="153" t="s">
        <v>447</v>
      </c>
      <c r="D3430" s="154" t="s">
        <v>404</v>
      </c>
      <c r="E3430" s="154" t="s">
        <v>104</v>
      </c>
      <c r="F3430" s="154" t="s">
        <v>120</v>
      </c>
      <c r="G3430" s="155" t="str">
        <f>VLOOKUP(Repository_table[[#This Row],[Country of Destination]],$T$11:$U$47,2,)</f>
        <v>Europe and Central Asia</v>
      </c>
      <c r="H3430" s="154" t="s">
        <v>374</v>
      </c>
      <c r="I3430" s="154" t="s">
        <v>378</v>
      </c>
      <c r="J3430" s="156">
        <v>3689879</v>
      </c>
      <c r="K3430" s="157"/>
      <c r="L3430" s="214"/>
      <c r="N3430" s="117"/>
    </row>
    <row r="3431" spans="1:14" s="17" customFormat="1" ht="25" x14ac:dyDescent="0.25">
      <c r="A3431" s="152">
        <v>44675</v>
      </c>
      <c r="B3431" s="153" t="s">
        <v>292</v>
      </c>
      <c r="C3431" s="153" t="s">
        <v>293</v>
      </c>
      <c r="D3431" s="154" t="s">
        <v>393</v>
      </c>
      <c r="E3431" s="154" t="s">
        <v>104</v>
      </c>
      <c r="F3431" s="154" t="s">
        <v>232</v>
      </c>
      <c r="G3431" s="155" t="str">
        <f>VLOOKUP(Repository_table[[#This Row],[Country of Destination]],$T$11:$U$47,2,)</f>
        <v>Europe and Central Asia</v>
      </c>
      <c r="H3431" s="154" t="s">
        <v>359</v>
      </c>
      <c r="I3431" s="154" t="s">
        <v>296</v>
      </c>
      <c r="J3431" s="156">
        <v>3720473</v>
      </c>
      <c r="K3431" s="157"/>
      <c r="L3431" s="214"/>
      <c r="N3431" s="117"/>
    </row>
    <row r="3432" spans="1:14" s="17" customFormat="1" ht="25" x14ac:dyDescent="0.25">
      <c r="A3432" s="152">
        <v>44675</v>
      </c>
      <c r="B3432" s="153" t="s">
        <v>424</v>
      </c>
      <c r="C3432" s="153" t="s">
        <v>449</v>
      </c>
      <c r="D3432" s="154" t="s">
        <v>533</v>
      </c>
      <c r="E3432" s="154" t="s">
        <v>104</v>
      </c>
      <c r="F3432" s="154" t="s">
        <v>78</v>
      </c>
      <c r="G3432" s="155" t="str">
        <f>VLOOKUP(Repository_table[[#This Row],[Country of Destination]],$T$11:$U$47,2,)</f>
        <v>East Asia and Pacific</v>
      </c>
      <c r="H3432" s="154" t="s">
        <v>459</v>
      </c>
      <c r="I3432" s="154" t="s">
        <v>421</v>
      </c>
      <c r="J3432" s="156">
        <v>2558691</v>
      </c>
      <c r="K3432" s="157"/>
      <c r="L3432" s="214"/>
      <c r="N3432" s="117"/>
    </row>
    <row r="3433" spans="1:14" s="17" customFormat="1" x14ac:dyDescent="0.25">
      <c r="A3433" s="152">
        <v>44675</v>
      </c>
      <c r="B3433" s="153" t="s">
        <v>58</v>
      </c>
      <c r="C3433" s="153" t="s">
        <v>58</v>
      </c>
      <c r="D3433" s="154" t="s">
        <v>242</v>
      </c>
      <c r="E3433" s="154" t="s">
        <v>104</v>
      </c>
      <c r="F3433" s="154" t="s">
        <v>177</v>
      </c>
      <c r="G3433" s="155" t="str">
        <f>VLOOKUP(Repository_table[[#This Row],[Country of Destination]],$T$11:$U$47,2,)</f>
        <v>Latin America and the Caribbean</v>
      </c>
      <c r="H3433" s="154" t="s">
        <v>199</v>
      </c>
      <c r="I3433" s="154" t="s">
        <v>261</v>
      </c>
      <c r="J3433" s="156">
        <v>3645354</v>
      </c>
      <c r="K3433" s="157"/>
      <c r="L3433" s="214"/>
      <c r="N3433" s="117"/>
    </row>
    <row r="3434" spans="1:14" s="17" customFormat="1" ht="25" x14ac:dyDescent="0.25">
      <c r="A3434" s="152">
        <v>44676</v>
      </c>
      <c r="B3434" s="153" t="s">
        <v>292</v>
      </c>
      <c r="C3434" s="153" t="s">
        <v>293</v>
      </c>
      <c r="D3434" s="154" t="s">
        <v>393</v>
      </c>
      <c r="E3434" s="154" t="s">
        <v>104</v>
      </c>
      <c r="F3434" s="154" t="s">
        <v>69</v>
      </c>
      <c r="G3434" s="155" t="str">
        <f>VLOOKUP(Repository_table[[#This Row],[Country of Destination]],$T$11:$U$47,2,)</f>
        <v>East Asia and Pacific</v>
      </c>
      <c r="H3434" s="154" t="s">
        <v>132</v>
      </c>
      <c r="I3434" s="154" t="s">
        <v>296</v>
      </c>
      <c r="J3434" s="156">
        <v>3159895</v>
      </c>
      <c r="K3434" s="157"/>
      <c r="L3434" s="214"/>
      <c r="N3434" s="117"/>
    </row>
    <row r="3435" spans="1:14" s="17" customFormat="1" ht="25" x14ac:dyDescent="0.25">
      <c r="A3435" s="152">
        <v>44676</v>
      </c>
      <c r="B3435" s="153" t="s">
        <v>424</v>
      </c>
      <c r="C3435" s="153" t="s">
        <v>449</v>
      </c>
      <c r="D3435" s="154" t="s">
        <v>450</v>
      </c>
      <c r="E3435" s="154" t="s">
        <v>104</v>
      </c>
      <c r="F3435" s="154" t="s">
        <v>178</v>
      </c>
      <c r="G3435" s="155" t="str">
        <f>VLOOKUP(Repository_table[[#This Row],[Country of Destination]],$T$11:$U$47,2,)</f>
        <v>Latin America and the Caribbean</v>
      </c>
      <c r="H3435" s="154" t="s">
        <v>441</v>
      </c>
      <c r="I3435" s="154" t="s">
        <v>421</v>
      </c>
      <c r="J3435" s="156">
        <v>776887</v>
      </c>
      <c r="K3435" s="157"/>
      <c r="L3435" s="214"/>
      <c r="N3435" s="117"/>
    </row>
    <row r="3436" spans="1:14" s="17" customFormat="1" x14ac:dyDescent="0.25">
      <c r="A3436" s="152">
        <v>44676</v>
      </c>
      <c r="B3436" s="153" t="s">
        <v>58</v>
      </c>
      <c r="C3436" s="153" t="s">
        <v>58</v>
      </c>
      <c r="D3436" s="154" t="s">
        <v>243</v>
      </c>
      <c r="E3436" s="154" t="s">
        <v>104</v>
      </c>
      <c r="F3436" s="154" t="s">
        <v>170</v>
      </c>
      <c r="G3436" s="155" t="str">
        <f>VLOOKUP(Repository_table[[#This Row],[Country of Destination]],$T$11:$U$47,2,)</f>
        <v>Latin America and the Caribbean</v>
      </c>
      <c r="H3436" s="154" t="s">
        <v>395</v>
      </c>
      <c r="I3436" s="154" t="s">
        <v>261</v>
      </c>
      <c r="J3436" s="156">
        <v>3287643</v>
      </c>
      <c r="K3436" s="157"/>
      <c r="L3436" s="214"/>
      <c r="N3436" s="117"/>
    </row>
    <row r="3437" spans="1:14" s="17" customFormat="1" x14ac:dyDescent="0.25">
      <c r="A3437" s="152">
        <v>44677</v>
      </c>
      <c r="B3437" s="153" t="s">
        <v>377</v>
      </c>
      <c r="C3437" s="153" t="s">
        <v>448</v>
      </c>
      <c r="D3437" s="154" t="s">
        <v>404</v>
      </c>
      <c r="E3437" s="154" t="s">
        <v>104</v>
      </c>
      <c r="F3437" s="154" t="s">
        <v>120</v>
      </c>
      <c r="G3437" s="155" t="str">
        <f>VLOOKUP(Repository_table[[#This Row],[Country of Destination]],$T$11:$U$47,2,)</f>
        <v>Europe and Central Asia</v>
      </c>
      <c r="H3437" s="154" t="s">
        <v>433</v>
      </c>
      <c r="I3437" s="154" t="s">
        <v>378</v>
      </c>
      <c r="J3437" s="156">
        <v>3776945</v>
      </c>
      <c r="K3437" s="157"/>
      <c r="L3437" s="214"/>
      <c r="N3437" s="117"/>
    </row>
    <row r="3438" spans="1:14" s="17" customFormat="1" ht="25" x14ac:dyDescent="0.25">
      <c r="A3438" s="152">
        <v>44677</v>
      </c>
      <c r="B3438" s="153" t="s">
        <v>424</v>
      </c>
      <c r="C3438" s="153" t="s">
        <v>449</v>
      </c>
      <c r="D3438" s="154" t="s">
        <v>533</v>
      </c>
      <c r="E3438" s="154" t="s">
        <v>104</v>
      </c>
      <c r="F3438" s="154" t="s">
        <v>189</v>
      </c>
      <c r="G3438" s="155" t="str">
        <f>VLOOKUP(Repository_table[[#This Row],[Country of Destination]],$T$11:$U$47,2,)</f>
        <v>Europe and Central Asia</v>
      </c>
      <c r="H3438" s="154" t="s">
        <v>171</v>
      </c>
      <c r="I3438" s="154" t="s">
        <v>421</v>
      </c>
      <c r="J3438" s="156">
        <v>1070502</v>
      </c>
      <c r="K3438" s="157"/>
      <c r="L3438" s="214"/>
      <c r="N3438" s="117"/>
    </row>
    <row r="3439" spans="1:14" s="17" customFormat="1" x14ac:dyDescent="0.25">
      <c r="A3439" s="152">
        <v>44677</v>
      </c>
      <c r="B3439" s="153" t="s">
        <v>58</v>
      </c>
      <c r="C3439" s="153" t="s">
        <v>58</v>
      </c>
      <c r="D3439" s="154" t="s">
        <v>243</v>
      </c>
      <c r="E3439" s="154" t="s">
        <v>104</v>
      </c>
      <c r="F3439" s="154" t="s">
        <v>120</v>
      </c>
      <c r="G3439" s="155" t="str">
        <f>VLOOKUP(Repository_table[[#This Row],[Country of Destination]],$T$11:$U$47,2,)</f>
        <v>Europe and Central Asia</v>
      </c>
      <c r="H3439" s="154" t="s">
        <v>542</v>
      </c>
      <c r="I3439" s="154" t="s">
        <v>261</v>
      </c>
      <c r="J3439" s="156">
        <v>3709643</v>
      </c>
      <c r="K3439" s="157"/>
      <c r="L3439" s="214"/>
      <c r="N3439" s="117"/>
    </row>
    <row r="3440" spans="1:14" s="17" customFormat="1" x14ac:dyDescent="0.25">
      <c r="A3440" s="152">
        <v>44677</v>
      </c>
      <c r="B3440" s="153" t="s">
        <v>643</v>
      </c>
      <c r="C3440" s="153" t="s">
        <v>643</v>
      </c>
      <c r="D3440" s="154" t="s">
        <v>644</v>
      </c>
      <c r="E3440" s="154" t="s">
        <v>104</v>
      </c>
      <c r="F3440" s="154" t="s">
        <v>277</v>
      </c>
      <c r="G3440" s="155" t="str">
        <f>VLOOKUP(Repository_table[[#This Row],[Country of Destination]],$T$11:$U$47,2,)</f>
        <v>Europe and Central Asia</v>
      </c>
      <c r="H3440" s="154" t="s">
        <v>224</v>
      </c>
      <c r="I3440" s="154" t="s">
        <v>378</v>
      </c>
      <c r="J3440" s="156">
        <v>3454531</v>
      </c>
      <c r="K3440" s="157"/>
      <c r="L3440" s="214" t="s">
        <v>647</v>
      </c>
      <c r="N3440" s="117"/>
    </row>
    <row r="3441" spans="1:14" s="17" customFormat="1" ht="25" x14ac:dyDescent="0.25">
      <c r="A3441" s="152">
        <v>44678</v>
      </c>
      <c r="B3441" s="153" t="s">
        <v>292</v>
      </c>
      <c r="C3441" s="153" t="s">
        <v>293</v>
      </c>
      <c r="D3441" s="154" t="s">
        <v>393</v>
      </c>
      <c r="E3441" s="154" t="s">
        <v>104</v>
      </c>
      <c r="F3441" s="154" t="s">
        <v>196</v>
      </c>
      <c r="G3441" s="155" t="str">
        <f>VLOOKUP(Repository_table[[#This Row],[Country of Destination]],$T$11:$U$47,2,)</f>
        <v>Europe and Central Asia</v>
      </c>
      <c r="H3441" s="154" t="s">
        <v>479</v>
      </c>
      <c r="I3441" s="154" t="s">
        <v>296</v>
      </c>
      <c r="J3441" s="156">
        <v>3249420</v>
      </c>
      <c r="K3441" s="157"/>
      <c r="L3441" s="214"/>
      <c r="N3441" s="117"/>
    </row>
    <row r="3442" spans="1:14" s="17" customFormat="1" x14ac:dyDescent="0.25">
      <c r="A3442" s="152">
        <v>44678</v>
      </c>
      <c r="B3442" s="153" t="s">
        <v>511</v>
      </c>
      <c r="C3442" s="153" t="s">
        <v>203</v>
      </c>
      <c r="D3442" s="154" t="s">
        <v>253</v>
      </c>
      <c r="E3442" s="154" t="s">
        <v>104</v>
      </c>
      <c r="F3442" s="154" t="s">
        <v>189</v>
      </c>
      <c r="G3442" s="155" t="str">
        <f>VLOOKUP(Repository_table[[#This Row],[Country of Destination]],$T$11:$U$47,2,)</f>
        <v>Europe and Central Asia</v>
      </c>
      <c r="H3442" s="154" t="s">
        <v>164</v>
      </c>
      <c r="I3442" s="154" t="s">
        <v>254</v>
      </c>
      <c r="J3442" s="156">
        <v>995726</v>
      </c>
      <c r="K3442" s="157"/>
      <c r="L3442" s="214" t="s">
        <v>57</v>
      </c>
      <c r="N3442" s="117"/>
    </row>
    <row r="3443" spans="1:14" s="17" customFormat="1" x14ac:dyDescent="0.25">
      <c r="A3443" s="152">
        <v>44678</v>
      </c>
      <c r="B3443" s="153" t="s">
        <v>511</v>
      </c>
      <c r="C3443" s="153" t="s">
        <v>203</v>
      </c>
      <c r="D3443" s="154" t="s">
        <v>253</v>
      </c>
      <c r="E3443" s="154" t="s">
        <v>104</v>
      </c>
      <c r="F3443" s="154" t="s">
        <v>170</v>
      </c>
      <c r="G3443" s="155" t="str">
        <f>VLOOKUP(Repository_table[[#This Row],[Country of Destination]],$T$11:$U$47,2,)</f>
        <v>Latin America and the Caribbean</v>
      </c>
      <c r="H3443" s="154" t="s">
        <v>164</v>
      </c>
      <c r="I3443" s="154" t="s">
        <v>254</v>
      </c>
      <c r="J3443" s="156">
        <v>2200805</v>
      </c>
      <c r="K3443" s="157"/>
      <c r="L3443" s="214" t="s">
        <v>57</v>
      </c>
      <c r="N3443" s="117"/>
    </row>
    <row r="3444" spans="1:14" s="17" customFormat="1" ht="25" x14ac:dyDescent="0.25">
      <c r="A3444" s="152">
        <v>44678</v>
      </c>
      <c r="B3444" s="153" t="s">
        <v>424</v>
      </c>
      <c r="C3444" s="153" t="s">
        <v>449</v>
      </c>
      <c r="D3444" s="154" t="s">
        <v>533</v>
      </c>
      <c r="E3444" s="154" t="s">
        <v>104</v>
      </c>
      <c r="F3444" s="154" t="s">
        <v>189</v>
      </c>
      <c r="G3444" s="155" t="str">
        <f>VLOOKUP(Repository_table[[#This Row],[Country of Destination]],$T$11:$U$47,2,)</f>
        <v>Europe and Central Asia</v>
      </c>
      <c r="H3444" s="154" t="s">
        <v>121</v>
      </c>
      <c r="I3444" s="154" t="s">
        <v>421</v>
      </c>
      <c r="J3444" s="156">
        <v>1107136</v>
      </c>
      <c r="K3444" s="157"/>
      <c r="L3444" s="214"/>
      <c r="N3444" s="117"/>
    </row>
    <row r="3445" spans="1:14" s="17" customFormat="1" x14ac:dyDescent="0.25">
      <c r="A3445" s="152">
        <v>44678</v>
      </c>
      <c r="B3445" s="153" t="s">
        <v>58</v>
      </c>
      <c r="C3445" s="153" t="s">
        <v>58</v>
      </c>
      <c r="D3445" s="154" t="s">
        <v>243</v>
      </c>
      <c r="E3445" s="154" t="s">
        <v>104</v>
      </c>
      <c r="F3445" s="154" t="s">
        <v>189</v>
      </c>
      <c r="G3445" s="155" t="str">
        <f>VLOOKUP(Repository_table[[#This Row],[Country of Destination]],$T$11:$U$47,2,)</f>
        <v>Europe and Central Asia</v>
      </c>
      <c r="H3445" s="154" t="s">
        <v>507</v>
      </c>
      <c r="I3445" s="154" t="s">
        <v>261</v>
      </c>
      <c r="J3445" s="156">
        <v>3701761</v>
      </c>
      <c r="K3445" s="157"/>
      <c r="L3445" s="214"/>
      <c r="N3445" s="117"/>
    </row>
    <row r="3446" spans="1:14" s="17" customFormat="1" x14ac:dyDescent="0.25">
      <c r="A3446" s="152">
        <v>44679</v>
      </c>
      <c r="B3446" s="153" t="s">
        <v>377</v>
      </c>
      <c r="C3446" s="153" t="s">
        <v>447</v>
      </c>
      <c r="D3446" s="154" t="s">
        <v>404</v>
      </c>
      <c r="E3446" s="154" t="s">
        <v>104</v>
      </c>
      <c r="F3446" s="147" t="s">
        <v>65</v>
      </c>
      <c r="G3446" s="155" t="str">
        <f>VLOOKUP(Repository_table[[#This Row],[Country of Destination]],$T$11:$U$47,2,)</f>
        <v>South Asia</v>
      </c>
      <c r="H3446" s="154" t="s">
        <v>330</v>
      </c>
      <c r="I3446" s="154" t="s">
        <v>378</v>
      </c>
      <c r="J3446" s="156">
        <v>3297906</v>
      </c>
      <c r="K3446" s="157"/>
      <c r="L3446" s="214"/>
      <c r="N3446" s="117"/>
    </row>
    <row r="3447" spans="1:14" s="17" customFormat="1" x14ac:dyDescent="0.25">
      <c r="A3447" s="152">
        <v>44679</v>
      </c>
      <c r="B3447" s="153" t="s">
        <v>511</v>
      </c>
      <c r="C3447" s="153" t="s">
        <v>204</v>
      </c>
      <c r="D3447" s="154" t="s">
        <v>253</v>
      </c>
      <c r="E3447" s="154" t="s">
        <v>104</v>
      </c>
      <c r="F3447" s="154" t="s">
        <v>277</v>
      </c>
      <c r="G3447" s="155" t="str">
        <f>VLOOKUP(Repository_table[[#This Row],[Country of Destination]],$T$11:$U$47,2,)</f>
        <v>Europe and Central Asia</v>
      </c>
      <c r="H3447" s="154" t="s">
        <v>289</v>
      </c>
      <c r="I3447" s="154" t="s">
        <v>254</v>
      </c>
      <c r="J3447" s="156">
        <v>3465635</v>
      </c>
      <c r="K3447" s="157"/>
      <c r="L3447" s="214"/>
      <c r="N3447" s="117"/>
    </row>
    <row r="3448" spans="1:14" s="17" customFormat="1" x14ac:dyDescent="0.25">
      <c r="A3448" s="152">
        <v>44679</v>
      </c>
      <c r="B3448" s="153" t="s">
        <v>58</v>
      </c>
      <c r="C3448" s="153" t="s">
        <v>58</v>
      </c>
      <c r="D3448" s="154" t="s">
        <v>243</v>
      </c>
      <c r="E3448" s="154" t="s">
        <v>104</v>
      </c>
      <c r="F3448" s="154" t="s">
        <v>357</v>
      </c>
      <c r="G3448" s="155" t="str">
        <f>VLOOKUP(Repository_table[[#This Row],[Country of Destination]],$T$11:$U$47,2,)</f>
        <v>Europe and Central Asia</v>
      </c>
      <c r="H3448" s="154" t="s">
        <v>622</v>
      </c>
      <c r="I3448" s="154" t="s">
        <v>261</v>
      </c>
      <c r="J3448" s="156">
        <v>3666394</v>
      </c>
      <c r="K3448" s="157"/>
      <c r="L3448" s="214"/>
      <c r="N3448" s="117"/>
    </row>
    <row r="3449" spans="1:14" s="17" customFormat="1" ht="25" x14ac:dyDescent="0.25">
      <c r="A3449" s="152">
        <v>44680</v>
      </c>
      <c r="B3449" s="153" t="s">
        <v>292</v>
      </c>
      <c r="C3449" s="153" t="s">
        <v>293</v>
      </c>
      <c r="D3449" s="154" t="s">
        <v>393</v>
      </c>
      <c r="E3449" s="154" t="s">
        <v>104</v>
      </c>
      <c r="F3449" s="154" t="s">
        <v>232</v>
      </c>
      <c r="G3449" s="155" t="str">
        <f>VLOOKUP(Repository_table[[#This Row],[Country of Destination]],$T$11:$U$47,2,)</f>
        <v>Europe and Central Asia</v>
      </c>
      <c r="H3449" s="154" t="s">
        <v>415</v>
      </c>
      <c r="I3449" s="154" t="s">
        <v>296</v>
      </c>
      <c r="J3449" s="156">
        <v>3824837</v>
      </c>
      <c r="K3449" s="157"/>
      <c r="L3449" s="214"/>
      <c r="N3449" s="117"/>
    </row>
    <row r="3450" spans="1:14" s="17" customFormat="1" ht="25" x14ac:dyDescent="0.25">
      <c r="A3450" s="152">
        <v>44680</v>
      </c>
      <c r="B3450" s="153" t="s">
        <v>424</v>
      </c>
      <c r="C3450" s="153" t="s">
        <v>449</v>
      </c>
      <c r="D3450" s="154" t="s">
        <v>533</v>
      </c>
      <c r="E3450" s="154" t="s">
        <v>104</v>
      </c>
      <c r="F3450" s="154" t="s">
        <v>232</v>
      </c>
      <c r="G3450" s="155" t="str">
        <f>VLOOKUP(Repository_table[[#This Row],[Country of Destination]],$T$11:$U$47,2,)</f>
        <v>Europe and Central Asia</v>
      </c>
      <c r="H3450" s="154" t="s">
        <v>468</v>
      </c>
      <c r="I3450" s="154" t="s">
        <v>421</v>
      </c>
      <c r="J3450" s="156">
        <v>1015564</v>
      </c>
      <c r="K3450" s="157"/>
      <c r="L3450" s="214"/>
      <c r="N3450" s="117"/>
    </row>
    <row r="3451" spans="1:14" s="17" customFormat="1" x14ac:dyDescent="0.25">
      <c r="A3451" s="152">
        <v>44680</v>
      </c>
      <c r="B3451" s="153" t="s">
        <v>58</v>
      </c>
      <c r="C3451" s="153" t="s">
        <v>58</v>
      </c>
      <c r="D3451" s="154" t="s">
        <v>243</v>
      </c>
      <c r="E3451" s="154" t="s">
        <v>104</v>
      </c>
      <c r="F3451" s="154" t="s">
        <v>112</v>
      </c>
      <c r="G3451" s="155" t="str">
        <f>VLOOKUP(Repository_table[[#This Row],[Country of Destination]],$T$11:$U$47,2,)</f>
        <v>South Asia</v>
      </c>
      <c r="H3451" s="154" t="s">
        <v>106</v>
      </c>
      <c r="I3451" s="154" t="s">
        <v>261</v>
      </c>
      <c r="J3451" s="156">
        <v>3074310</v>
      </c>
      <c r="K3451" s="157"/>
      <c r="L3451" s="214" t="s">
        <v>57</v>
      </c>
      <c r="N3451" s="117"/>
    </row>
    <row r="3452" spans="1:14" s="17" customFormat="1" x14ac:dyDescent="0.25">
      <c r="A3452" s="152">
        <v>44680</v>
      </c>
      <c r="B3452" s="153" t="s">
        <v>58</v>
      </c>
      <c r="C3452" s="153" t="s">
        <v>58</v>
      </c>
      <c r="D3452" s="154" t="s">
        <v>243</v>
      </c>
      <c r="E3452" s="154" t="s">
        <v>104</v>
      </c>
      <c r="F3452" s="154" t="s">
        <v>294</v>
      </c>
      <c r="G3452" s="155" t="str">
        <f>VLOOKUP(Repository_table[[#This Row],[Country of Destination]],$T$11:$U$47,2,)</f>
        <v>Europe and Central Asia</v>
      </c>
      <c r="H3452" s="154" t="s">
        <v>106</v>
      </c>
      <c r="I3452" s="154" t="s">
        <v>261</v>
      </c>
      <c r="J3452" s="156">
        <v>599525</v>
      </c>
      <c r="K3452" s="157"/>
      <c r="L3452" s="214" t="s">
        <v>57</v>
      </c>
      <c r="N3452" s="117"/>
    </row>
    <row r="3453" spans="1:14" s="17" customFormat="1" x14ac:dyDescent="0.25">
      <c r="A3453" s="152">
        <v>44680</v>
      </c>
      <c r="B3453" s="153" t="s">
        <v>643</v>
      </c>
      <c r="C3453" s="153" t="s">
        <v>643</v>
      </c>
      <c r="D3453" s="154" t="s">
        <v>656</v>
      </c>
      <c r="E3453" s="154" t="s">
        <v>104</v>
      </c>
      <c r="F3453" s="154" t="s">
        <v>178</v>
      </c>
      <c r="G3453" s="155" t="str">
        <f>VLOOKUP(Repository_table[[#This Row],[Country of Destination]],$T$11:$U$47,2,)</f>
        <v>Latin America and the Caribbean</v>
      </c>
      <c r="H3453" s="154" t="s">
        <v>472</v>
      </c>
      <c r="I3453" s="154" t="s">
        <v>378</v>
      </c>
      <c r="J3453" s="156">
        <v>759480</v>
      </c>
      <c r="K3453" s="157"/>
      <c r="L3453" s="214" t="s">
        <v>655</v>
      </c>
      <c r="N3453" s="117"/>
    </row>
    <row r="3454" spans="1:14" s="17" customFormat="1" x14ac:dyDescent="0.25">
      <c r="A3454" s="152">
        <v>44680</v>
      </c>
      <c r="B3454" s="153" t="s">
        <v>643</v>
      </c>
      <c r="C3454" s="153" t="s">
        <v>643</v>
      </c>
      <c r="D3454" s="154" t="s">
        <v>644</v>
      </c>
      <c r="E3454" s="154" t="s">
        <v>104</v>
      </c>
      <c r="F3454" s="154" t="s">
        <v>189</v>
      </c>
      <c r="G3454" s="155" t="str">
        <f>VLOOKUP(Repository_table[[#This Row],[Country of Destination]],$T$11:$U$47,2,)</f>
        <v>Europe and Central Asia</v>
      </c>
      <c r="H3454" s="154" t="s">
        <v>472</v>
      </c>
      <c r="I3454" s="154" t="s">
        <v>378</v>
      </c>
      <c r="J3454" s="156">
        <v>2683329</v>
      </c>
      <c r="K3454" s="157"/>
      <c r="L3454" s="214" t="s">
        <v>655</v>
      </c>
      <c r="N3454" s="117"/>
    </row>
    <row r="3455" spans="1:14" s="17" customFormat="1" x14ac:dyDescent="0.25">
      <c r="A3455" s="152">
        <v>44681</v>
      </c>
      <c r="B3455" s="153" t="s">
        <v>377</v>
      </c>
      <c r="C3455" s="153" t="s">
        <v>447</v>
      </c>
      <c r="D3455" s="154" t="s">
        <v>404</v>
      </c>
      <c r="E3455" s="154" t="s">
        <v>104</v>
      </c>
      <c r="F3455" s="154" t="s">
        <v>318</v>
      </c>
      <c r="G3455" s="155" t="str">
        <f>VLOOKUP(Repository_table[[#This Row],[Country of Destination]],$T$11:$U$47,2,)</f>
        <v>Europe and Central Asia</v>
      </c>
      <c r="H3455" s="154" t="s">
        <v>608</v>
      </c>
      <c r="I3455" s="154" t="s">
        <v>378</v>
      </c>
      <c r="J3455" s="156">
        <v>3402653</v>
      </c>
      <c r="K3455" s="157"/>
      <c r="L3455" s="214"/>
      <c r="N3455" s="117"/>
    </row>
    <row r="3456" spans="1:14" s="17" customFormat="1" x14ac:dyDescent="0.25">
      <c r="A3456" s="152">
        <v>44681</v>
      </c>
      <c r="B3456" s="153" t="s">
        <v>58</v>
      </c>
      <c r="C3456" s="153" t="s">
        <v>58</v>
      </c>
      <c r="D3456" s="154" t="s">
        <v>243</v>
      </c>
      <c r="E3456" s="154" t="s">
        <v>104</v>
      </c>
      <c r="F3456" s="154" t="s">
        <v>65</v>
      </c>
      <c r="G3456" s="155" t="str">
        <f>VLOOKUP(Repository_table[[#This Row],[Country of Destination]],$T$11:$U$47,2,)</f>
        <v>South Asia</v>
      </c>
      <c r="H3456" s="154" t="s">
        <v>201</v>
      </c>
      <c r="I3456" s="154" t="s">
        <v>261</v>
      </c>
      <c r="J3456" s="156">
        <v>3413064</v>
      </c>
      <c r="K3456" s="157"/>
      <c r="L3456" s="214"/>
      <c r="N3456" s="117"/>
    </row>
    <row r="3457" spans="1:14" s="17" customFormat="1" x14ac:dyDescent="0.25">
      <c r="A3457" s="152">
        <v>44681</v>
      </c>
      <c r="B3457" s="153" t="s">
        <v>453</v>
      </c>
      <c r="C3457" s="153" t="s">
        <v>86</v>
      </c>
      <c r="D3457" s="154" t="s">
        <v>516</v>
      </c>
      <c r="E3457" s="154" t="s">
        <v>104</v>
      </c>
      <c r="F3457" s="154" t="s">
        <v>232</v>
      </c>
      <c r="G3457" s="155" t="str">
        <f>VLOOKUP(Repository_table[[#This Row],[Country of Destination]],$T$11:$U$47,2,)</f>
        <v>Europe and Central Asia</v>
      </c>
      <c r="H3457" s="154" t="s">
        <v>438</v>
      </c>
      <c r="I3457" s="154" t="s">
        <v>297</v>
      </c>
      <c r="J3457" s="156">
        <v>3538321</v>
      </c>
      <c r="K3457" s="157"/>
      <c r="L3457" s="214"/>
      <c r="N3457" s="117"/>
    </row>
    <row r="3458" spans="1:14" s="17" customFormat="1" ht="25" x14ac:dyDescent="0.25">
      <c r="A3458" s="152">
        <v>44682</v>
      </c>
      <c r="B3458" s="153" t="s">
        <v>292</v>
      </c>
      <c r="C3458" s="153" t="s">
        <v>293</v>
      </c>
      <c r="D3458" s="154" t="s">
        <v>393</v>
      </c>
      <c r="E3458" s="154" t="s">
        <v>104</v>
      </c>
      <c r="F3458" s="154" t="s">
        <v>352</v>
      </c>
      <c r="G3458" s="155" t="str">
        <f>VLOOKUP(Repository_table[[#This Row],[Country of Destination]],$T$11:$U$47,2,)</f>
        <v>East Asia and Pacific</v>
      </c>
      <c r="H3458" s="154" t="s">
        <v>463</v>
      </c>
      <c r="I3458" s="154" t="s">
        <v>296</v>
      </c>
      <c r="J3458" s="156">
        <v>2917758</v>
      </c>
      <c r="K3458" s="157"/>
      <c r="L3458" s="224"/>
      <c r="N3458" s="117"/>
    </row>
    <row r="3459" spans="1:14" s="17" customFormat="1" x14ac:dyDescent="0.25">
      <c r="A3459" s="152">
        <v>44682</v>
      </c>
      <c r="B3459" s="153" t="s">
        <v>511</v>
      </c>
      <c r="C3459" s="153" t="s">
        <v>204</v>
      </c>
      <c r="D3459" s="154" t="s">
        <v>253</v>
      </c>
      <c r="E3459" s="154" t="s">
        <v>104</v>
      </c>
      <c r="F3459" s="154" t="s">
        <v>232</v>
      </c>
      <c r="G3459" s="155" t="str">
        <f>VLOOKUP(Repository_table[[#This Row],[Country of Destination]],$T$11:$U$47,2,)</f>
        <v>Europe and Central Asia</v>
      </c>
      <c r="H3459" s="154" t="s">
        <v>326</v>
      </c>
      <c r="I3459" s="154" t="s">
        <v>254</v>
      </c>
      <c r="J3459" s="156">
        <v>1394647</v>
      </c>
      <c r="K3459" s="157"/>
      <c r="L3459" s="224"/>
      <c r="N3459" s="117"/>
    </row>
    <row r="3460" spans="1:14" s="17" customFormat="1" x14ac:dyDescent="0.25">
      <c r="A3460" s="152">
        <v>44682</v>
      </c>
      <c r="B3460" s="153" t="s">
        <v>58</v>
      </c>
      <c r="C3460" s="153" t="s">
        <v>58</v>
      </c>
      <c r="D3460" s="154" t="s">
        <v>243</v>
      </c>
      <c r="E3460" s="154" t="s">
        <v>104</v>
      </c>
      <c r="F3460" s="154" t="s">
        <v>196</v>
      </c>
      <c r="G3460" s="155" t="str">
        <f>VLOOKUP(Repository_table[[#This Row],[Country of Destination]],$T$11:$U$47,2,)</f>
        <v>Europe and Central Asia</v>
      </c>
      <c r="H3460" s="154" t="s">
        <v>504</v>
      </c>
      <c r="I3460" s="154" t="s">
        <v>261</v>
      </c>
      <c r="J3460" s="156">
        <v>3475002</v>
      </c>
      <c r="K3460" s="157"/>
      <c r="L3460" s="224"/>
      <c r="N3460" s="117"/>
    </row>
    <row r="3461" spans="1:14" s="17" customFormat="1" x14ac:dyDescent="0.25">
      <c r="A3461" s="152">
        <v>44682</v>
      </c>
      <c r="B3461" s="153" t="s">
        <v>58</v>
      </c>
      <c r="C3461" s="153" t="s">
        <v>58</v>
      </c>
      <c r="D3461" s="154" t="s">
        <v>243</v>
      </c>
      <c r="E3461" s="154" t="s">
        <v>104</v>
      </c>
      <c r="F3461" s="154" t="s">
        <v>232</v>
      </c>
      <c r="G3461" s="155" t="str">
        <f>VLOOKUP(Repository_table[[#This Row],[Country of Destination]],$T$11:$U$47,2,)</f>
        <v>Europe and Central Asia</v>
      </c>
      <c r="H3461" s="154" t="s">
        <v>230</v>
      </c>
      <c r="I3461" s="154" t="s">
        <v>261</v>
      </c>
      <c r="J3461" s="156">
        <v>2938544</v>
      </c>
      <c r="K3461" s="157"/>
      <c r="L3461" s="224"/>
      <c r="N3461" s="117"/>
    </row>
    <row r="3462" spans="1:14" s="17" customFormat="1" ht="25" x14ac:dyDescent="0.25">
      <c r="A3462" s="152">
        <v>44683</v>
      </c>
      <c r="B3462" s="153" t="s">
        <v>292</v>
      </c>
      <c r="C3462" s="153" t="s">
        <v>293</v>
      </c>
      <c r="D3462" s="154" t="s">
        <v>393</v>
      </c>
      <c r="E3462" s="154" t="s">
        <v>104</v>
      </c>
      <c r="F3462" s="154" t="s">
        <v>294</v>
      </c>
      <c r="G3462" s="155" t="str">
        <f>VLOOKUP(Repository_table[[#This Row],[Country of Destination]],$T$11:$U$47,2,)</f>
        <v>Europe and Central Asia</v>
      </c>
      <c r="H3462" s="154" t="s">
        <v>113</v>
      </c>
      <c r="I3462" s="154" t="s">
        <v>296</v>
      </c>
      <c r="J3462" s="156">
        <v>3032888</v>
      </c>
      <c r="K3462" s="157"/>
      <c r="L3462" s="224"/>
      <c r="N3462" s="117"/>
    </row>
    <row r="3463" spans="1:14" s="17" customFormat="1" ht="25" x14ac:dyDescent="0.25">
      <c r="A3463" s="152">
        <v>44683</v>
      </c>
      <c r="B3463" s="153" t="s">
        <v>424</v>
      </c>
      <c r="C3463" s="153" t="s">
        <v>449</v>
      </c>
      <c r="D3463" s="154" t="s">
        <v>450</v>
      </c>
      <c r="E3463" s="154" t="s">
        <v>104</v>
      </c>
      <c r="F3463" s="154" t="s">
        <v>109</v>
      </c>
      <c r="G3463" s="155" t="str">
        <f>VLOOKUP(Repository_table[[#This Row],[Country of Destination]],$T$11:$U$47,2,)</f>
        <v>East Asia and Pacific</v>
      </c>
      <c r="H3463" s="154" t="s">
        <v>611</v>
      </c>
      <c r="I3463" s="154" t="s">
        <v>421</v>
      </c>
      <c r="J3463" s="156">
        <v>3616673</v>
      </c>
      <c r="K3463" s="157"/>
      <c r="L3463" s="224"/>
      <c r="N3463" s="117"/>
    </row>
    <row r="3464" spans="1:14" s="17" customFormat="1" x14ac:dyDescent="0.25">
      <c r="A3464" s="152">
        <v>44683</v>
      </c>
      <c r="B3464" s="153" t="s">
        <v>58</v>
      </c>
      <c r="C3464" s="153" t="s">
        <v>58</v>
      </c>
      <c r="D3464" s="154" t="s">
        <v>242</v>
      </c>
      <c r="E3464" s="154" t="s">
        <v>104</v>
      </c>
      <c r="F3464" s="154" t="s">
        <v>108</v>
      </c>
      <c r="G3464" s="155" t="str">
        <f>VLOOKUP(Repository_table[[#This Row],[Country of Destination]],$T$11:$U$47,2,)</f>
        <v>Latin America and the Caribbean</v>
      </c>
      <c r="H3464" s="154" t="s">
        <v>632</v>
      </c>
      <c r="I3464" s="154" t="s">
        <v>261</v>
      </c>
      <c r="J3464" s="156">
        <v>3424948</v>
      </c>
      <c r="K3464" s="157"/>
      <c r="L3464" s="224"/>
      <c r="N3464" s="117"/>
    </row>
    <row r="3465" spans="1:14" s="17" customFormat="1" x14ac:dyDescent="0.25">
      <c r="A3465" s="152">
        <v>44683</v>
      </c>
      <c r="B3465" s="153" t="s">
        <v>58</v>
      </c>
      <c r="C3465" s="153" t="s">
        <v>58</v>
      </c>
      <c r="D3465" s="154" t="s">
        <v>243</v>
      </c>
      <c r="E3465" s="154" t="s">
        <v>104</v>
      </c>
      <c r="F3465" s="154" t="s">
        <v>105</v>
      </c>
      <c r="G3465" s="155" t="str">
        <f>VLOOKUP(Repository_table[[#This Row],[Country of Destination]],$T$11:$U$47,2,)</f>
        <v>Europe and Central Asia</v>
      </c>
      <c r="H3465" s="154" t="s">
        <v>484</v>
      </c>
      <c r="I3465" s="154" t="s">
        <v>261</v>
      </c>
      <c r="J3465" s="156">
        <v>3680977</v>
      </c>
      <c r="K3465" s="157"/>
      <c r="L3465" s="224"/>
      <c r="N3465" s="117"/>
    </row>
    <row r="3466" spans="1:14" s="17" customFormat="1" x14ac:dyDescent="0.25">
      <c r="A3466" s="152">
        <v>44683</v>
      </c>
      <c r="B3466" s="153" t="s">
        <v>453</v>
      </c>
      <c r="C3466" s="153" t="s">
        <v>86</v>
      </c>
      <c r="D3466" s="154" t="s">
        <v>516</v>
      </c>
      <c r="E3466" s="154" t="s">
        <v>104</v>
      </c>
      <c r="F3466" s="154" t="s">
        <v>196</v>
      </c>
      <c r="G3466" s="155" t="str">
        <f>VLOOKUP(Repository_table[[#This Row],[Country of Destination]],$T$11:$U$47,2,)</f>
        <v>Europe and Central Asia</v>
      </c>
      <c r="H3466" s="154" t="s">
        <v>284</v>
      </c>
      <c r="I3466" s="154" t="s">
        <v>297</v>
      </c>
      <c r="J3466" s="156">
        <v>3290442</v>
      </c>
      <c r="K3466" s="157"/>
      <c r="L3466" s="224"/>
      <c r="N3466" s="117"/>
    </row>
    <row r="3467" spans="1:14" s="17" customFormat="1" x14ac:dyDescent="0.25">
      <c r="A3467" s="152">
        <v>44684</v>
      </c>
      <c r="B3467" s="153" t="s">
        <v>377</v>
      </c>
      <c r="C3467" s="153" t="s">
        <v>448</v>
      </c>
      <c r="D3467" s="154" t="s">
        <v>466</v>
      </c>
      <c r="E3467" s="154" t="s">
        <v>104</v>
      </c>
      <c r="F3467" s="154" t="s">
        <v>109</v>
      </c>
      <c r="G3467" s="155" t="str">
        <f>VLOOKUP(Repository_table[[#This Row],[Country of Destination]],$T$11:$U$47,2,)</f>
        <v>East Asia and Pacific</v>
      </c>
      <c r="H3467" s="154" t="s">
        <v>295</v>
      </c>
      <c r="I3467" s="154" t="s">
        <v>378</v>
      </c>
      <c r="J3467" s="156">
        <v>3577479</v>
      </c>
      <c r="K3467" s="157"/>
      <c r="L3467" s="224"/>
      <c r="N3467" s="117"/>
    </row>
    <row r="3468" spans="1:14" s="17" customFormat="1" ht="25" x14ac:dyDescent="0.25">
      <c r="A3468" s="152">
        <v>44684</v>
      </c>
      <c r="B3468" s="153" t="s">
        <v>424</v>
      </c>
      <c r="C3468" s="153" t="s">
        <v>449</v>
      </c>
      <c r="D3468" s="154" t="s">
        <v>533</v>
      </c>
      <c r="E3468" s="154" t="s">
        <v>104</v>
      </c>
      <c r="F3468" s="154" t="s">
        <v>232</v>
      </c>
      <c r="G3468" s="155" t="str">
        <f>VLOOKUP(Repository_table[[#This Row],[Country of Destination]],$T$11:$U$47,2,)</f>
        <v>Europe and Central Asia</v>
      </c>
      <c r="H3468" s="154" t="s">
        <v>136</v>
      </c>
      <c r="I3468" s="154" t="s">
        <v>421</v>
      </c>
      <c r="J3468" s="156">
        <v>3358722</v>
      </c>
      <c r="K3468" s="157"/>
      <c r="L3468" s="224"/>
      <c r="N3468" s="117"/>
    </row>
    <row r="3469" spans="1:14" s="17" customFormat="1" x14ac:dyDescent="0.25">
      <c r="A3469" s="152">
        <v>44684</v>
      </c>
      <c r="B3469" s="153" t="s">
        <v>58</v>
      </c>
      <c r="C3469" s="153" t="s">
        <v>58</v>
      </c>
      <c r="D3469" s="154" t="s">
        <v>243</v>
      </c>
      <c r="E3469" s="154" t="s">
        <v>104</v>
      </c>
      <c r="F3469" s="154" t="s">
        <v>232</v>
      </c>
      <c r="G3469" s="155" t="str">
        <f>VLOOKUP(Repository_table[[#This Row],[Country of Destination]],$T$11:$U$47,2,)</f>
        <v>Europe and Central Asia</v>
      </c>
      <c r="H3469" s="154" t="s">
        <v>619</v>
      </c>
      <c r="I3469" s="154" t="s">
        <v>261</v>
      </c>
      <c r="J3469" s="156">
        <v>3385500</v>
      </c>
      <c r="K3469" s="157"/>
      <c r="L3469" s="224"/>
      <c r="N3469" s="117"/>
    </row>
    <row r="3470" spans="1:14" s="17" customFormat="1" ht="25" x14ac:dyDescent="0.25">
      <c r="A3470" s="152">
        <v>44685</v>
      </c>
      <c r="B3470" s="153" t="s">
        <v>292</v>
      </c>
      <c r="C3470" s="153" t="s">
        <v>293</v>
      </c>
      <c r="D3470" s="154" t="s">
        <v>393</v>
      </c>
      <c r="E3470" s="154" t="s">
        <v>104</v>
      </c>
      <c r="F3470" s="154" t="s">
        <v>120</v>
      </c>
      <c r="G3470" s="155" t="str">
        <f>VLOOKUP(Repository_table[[#This Row],[Country of Destination]],$T$11:$U$47,2,)</f>
        <v>Europe and Central Asia</v>
      </c>
      <c r="H3470" s="154" t="s">
        <v>150</v>
      </c>
      <c r="I3470" s="154" t="s">
        <v>296</v>
      </c>
      <c r="J3470" s="156">
        <v>3716941</v>
      </c>
      <c r="K3470" s="157"/>
      <c r="L3470" s="224"/>
      <c r="N3470" s="117"/>
    </row>
    <row r="3471" spans="1:14" s="17" customFormat="1" x14ac:dyDescent="0.25">
      <c r="A3471" s="152">
        <v>44685</v>
      </c>
      <c r="B3471" s="153" t="s">
        <v>58</v>
      </c>
      <c r="C3471" s="153" t="s">
        <v>58</v>
      </c>
      <c r="D3471" s="154" t="s">
        <v>243</v>
      </c>
      <c r="E3471" s="154" t="s">
        <v>104</v>
      </c>
      <c r="F3471" s="154" t="s">
        <v>277</v>
      </c>
      <c r="G3471" s="155" t="str">
        <f>VLOOKUP(Repository_table[[#This Row],[Country of Destination]],$T$11:$U$47,2,)</f>
        <v>Europe and Central Asia</v>
      </c>
      <c r="H3471" s="154" t="s">
        <v>273</v>
      </c>
      <c r="I3471" s="154" t="s">
        <v>261</v>
      </c>
      <c r="J3471" s="156">
        <v>3694203</v>
      </c>
      <c r="K3471" s="157"/>
      <c r="L3471" s="224"/>
      <c r="N3471" s="117"/>
    </row>
    <row r="3472" spans="1:14" s="17" customFormat="1" x14ac:dyDescent="0.25">
      <c r="A3472" s="152">
        <v>44685</v>
      </c>
      <c r="B3472" s="153" t="s">
        <v>643</v>
      </c>
      <c r="C3472" s="153" t="s">
        <v>643</v>
      </c>
      <c r="D3472" s="154" t="s">
        <v>644</v>
      </c>
      <c r="E3472" s="154" t="s">
        <v>104</v>
      </c>
      <c r="F3472" s="154" t="s">
        <v>169</v>
      </c>
      <c r="G3472" s="155" t="str">
        <f>VLOOKUP(Repository_table[[#This Row],[Country of Destination]],$T$11:$U$47,2,)</f>
        <v>Latin America and the Caribbean</v>
      </c>
      <c r="H3472" s="154" t="s">
        <v>570</v>
      </c>
      <c r="I3472" s="154" t="s">
        <v>378</v>
      </c>
      <c r="J3472" s="156">
        <v>3581092</v>
      </c>
      <c r="K3472" s="157"/>
      <c r="L3472" s="224" t="s">
        <v>647</v>
      </c>
      <c r="N3472" s="117"/>
    </row>
    <row r="3473" spans="1:14" s="17" customFormat="1" x14ac:dyDescent="0.25">
      <c r="A3473" s="152">
        <v>44686</v>
      </c>
      <c r="B3473" s="153" t="s">
        <v>377</v>
      </c>
      <c r="C3473" s="153" t="s">
        <v>447</v>
      </c>
      <c r="D3473" s="154" t="s">
        <v>404</v>
      </c>
      <c r="E3473" s="154" t="s">
        <v>104</v>
      </c>
      <c r="F3473" s="154" t="s">
        <v>78</v>
      </c>
      <c r="G3473" s="155" t="str">
        <f>VLOOKUP(Repository_table[[#This Row],[Country of Destination]],$T$11:$U$47,2,)</f>
        <v>East Asia and Pacific</v>
      </c>
      <c r="H3473" s="154" t="s">
        <v>469</v>
      </c>
      <c r="I3473" s="154" t="s">
        <v>378</v>
      </c>
      <c r="J3473" s="156">
        <v>3506202</v>
      </c>
      <c r="K3473" s="157"/>
      <c r="L3473" s="224"/>
      <c r="N3473" s="117"/>
    </row>
    <row r="3474" spans="1:14" s="17" customFormat="1" ht="25" x14ac:dyDescent="0.25">
      <c r="A3474" s="152">
        <v>44686</v>
      </c>
      <c r="B3474" s="153" t="s">
        <v>292</v>
      </c>
      <c r="C3474" s="153" t="s">
        <v>293</v>
      </c>
      <c r="D3474" s="154" t="s">
        <v>393</v>
      </c>
      <c r="E3474" s="154" t="s">
        <v>104</v>
      </c>
      <c r="F3474" s="154" t="s">
        <v>170</v>
      </c>
      <c r="G3474" s="155" t="str">
        <f>VLOOKUP(Repository_table[[#This Row],[Country of Destination]],$T$11:$U$47,2,)</f>
        <v>Latin America and the Caribbean</v>
      </c>
      <c r="H3474" s="154" t="s">
        <v>597</v>
      </c>
      <c r="I3474" s="154" t="s">
        <v>296</v>
      </c>
      <c r="J3474" s="156">
        <v>2225193</v>
      </c>
      <c r="K3474" s="157"/>
      <c r="L3474" s="224" t="s">
        <v>57</v>
      </c>
      <c r="N3474" s="117"/>
    </row>
    <row r="3475" spans="1:14" s="17" customFormat="1" ht="25" x14ac:dyDescent="0.25">
      <c r="A3475" s="152">
        <v>44686</v>
      </c>
      <c r="B3475" s="153" t="s">
        <v>292</v>
      </c>
      <c r="C3475" s="153" t="s">
        <v>293</v>
      </c>
      <c r="D3475" s="154" t="s">
        <v>393</v>
      </c>
      <c r="E3475" s="154" t="s">
        <v>104</v>
      </c>
      <c r="F3475" s="154" t="s">
        <v>169</v>
      </c>
      <c r="G3475" s="155" t="str">
        <f>VLOOKUP(Repository_table[[#This Row],[Country of Destination]],$T$11:$U$47,2,)</f>
        <v>Latin America and the Caribbean</v>
      </c>
      <c r="H3475" s="154" t="s">
        <v>597</v>
      </c>
      <c r="I3475" s="154" t="s">
        <v>296</v>
      </c>
      <c r="J3475" s="156">
        <v>1495685</v>
      </c>
      <c r="K3475" s="157"/>
      <c r="L3475" s="224" t="s">
        <v>57</v>
      </c>
      <c r="N3475" s="117"/>
    </row>
    <row r="3476" spans="1:14" s="17" customFormat="1" x14ac:dyDescent="0.25">
      <c r="A3476" s="152">
        <v>44686</v>
      </c>
      <c r="B3476" s="153" t="s">
        <v>511</v>
      </c>
      <c r="C3476" s="153" t="s">
        <v>203</v>
      </c>
      <c r="D3476" s="154" t="s">
        <v>253</v>
      </c>
      <c r="E3476" s="154" t="s">
        <v>104</v>
      </c>
      <c r="F3476" s="154" t="s">
        <v>232</v>
      </c>
      <c r="G3476" s="155" t="str">
        <f>VLOOKUP(Repository_table[[#This Row],[Country of Destination]],$T$11:$U$47,2,)</f>
        <v>Europe and Central Asia</v>
      </c>
      <c r="H3476" s="154" t="s">
        <v>402</v>
      </c>
      <c r="I3476" s="154" t="s">
        <v>254</v>
      </c>
      <c r="J3476" s="156">
        <v>3213188</v>
      </c>
      <c r="K3476" s="157"/>
      <c r="L3476" s="224"/>
      <c r="N3476" s="117"/>
    </row>
    <row r="3477" spans="1:14" s="17" customFormat="1" x14ac:dyDescent="0.25">
      <c r="A3477" s="152">
        <v>44686</v>
      </c>
      <c r="B3477" s="153" t="s">
        <v>58</v>
      </c>
      <c r="C3477" s="153" t="s">
        <v>58</v>
      </c>
      <c r="D3477" s="154" t="s">
        <v>243</v>
      </c>
      <c r="E3477" s="154" t="s">
        <v>104</v>
      </c>
      <c r="F3477" s="154" t="s">
        <v>105</v>
      </c>
      <c r="G3477" s="155" t="str">
        <f>VLOOKUP(Repository_table[[#This Row],[Country of Destination]],$T$11:$U$47,2,)</f>
        <v>Europe and Central Asia</v>
      </c>
      <c r="H3477" s="154" t="s">
        <v>206</v>
      </c>
      <c r="I3477" s="154" t="s">
        <v>261</v>
      </c>
      <c r="J3477" s="156">
        <v>3599586</v>
      </c>
      <c r="K3477" s="157"/>
      <c r="L3477" s="224"/>
      <c r="N3477" s="117"/>
    </row>
    <row r="3478" spans="1:14" s="17" customFormat="1" ht="25" x14ac:dyDescent="0.25">
      <c r="A3478" s="152">
        <v>44687</v>
      </c>
      <c r="B3478" s="153" t="s">
        <v>424</v>
      </c>
      <c r="C3478" s="153" t="s">
        <v>449</v>
      </c>
      <c r="D3478" s="154" t="s">
        <v>533</v>
      </c>
      <c r="E3478" s="154" t="s">
        <v>104</v>
      </c>
      <c r="F3478" s="154" t="s">
        <v>189</v>
      </c>
      <c r="G3478" s="155" t="str">
        <f>VLOOKUP(Repository_table[[#This Row],[Country of Destination]],$T$11:$U$47,2,)</f>
        <v>Europe and Central Asia</v>
      </c>
      <c r="H3478" s="154" t="s">
        <v>513</v>
      </c>
      <c r="I3478" s="154" t="s">
        <v>421</v>
      </c>
      <c r="J3478" s="156">
        <v>3682036</v>
      </c>
      <c r="K3478" s="157"/>
      <c r="L3478" s="224"/>
      <c r="N3478" s="117"/>
    </row>
    <row r="3479" spans="1:14" s="17" customFormat="1" x14ac:dyDescent="0.25">
      <c r="A3479" s="152">
        <v>44687</v>
      </c>
      <c r="B3479" s="153" t="s">
        <v>58</v>
      </c>
      <c r="C3479" s="153" t="s">
        <v>58</v>
      </c>
      <c r="D3479" s="154" t="s">
        <v>243</v>
      </c>
      <c r="E3479" s="154" t="s">
        <v>104</v>
      </c>
      <c r="F3479" s="154" t="s">
        <v>189</v>
      </c>
      <c r="G3479" s="155" t="str">
        <f>VLOOKUP(Repository_table[[#This Row],[Country of Destination]],$T$11:$U$47,2,)</f>
        <v>Europe and Central Asia</v>
      </c>
      <c r="H3479" s="154" t="s">
        <v>168</v>
      </c>
      <c r="I3479" s="154" t="s">
        <v>261</v>
      </c>
      <c r="J3479" s="156">
        <v>2942364</v>
      </c>
      <c r="K3479" s="157"/>
      <c r="L3479" s="224"/>
      <c r="N3479" s="117"/>
    </row>
    <row r="3480" spans="1:14" s="17" customFormat="1" x14ac:dyDescent="0.25">
      <c r="A3480" s="152">
        <v>44688</v>
      </c>
      <c r="B3480" s="153" t="s">
        <v>377</v>
      </c>
      <c r="C3480" s="153" t="s">
        <v>447</v>
      </c>
      <c r="D3480" s="154" t="s">
        <v>404</v>
      </c>
      <c r="E3480" s="154" t="s">
        <v>104</v>
      </c>
      <c r="F3480" s="154" t="s">
        <v>443</v>
      </c>
      <c r="G3480" s="155" t="str">
        <f>VLOOKUP(Repository_table[[#This Row],[Country of Destination]],$T$11:$U$47,2,)</f>
        <v>South Asia</v>
      </c>
      <c r="H3480" s="154" t="s">
        <v>559</v>
      </c>
      <c r="I3480" s="154" t="s">
        <v>378</v>
      </c>
      <c r="J3480" s="156">
        <v>3346361</v>
      </c>
      <c r="K3480" s="157"/>
      <c r="L3480" s="224"/>
      <c r="N3480" s="117"/>
    </row>
    <row r="3481" spans="1:14" s="17" customFormat="1" ht="25" x14ac:dyDescent="0.25">
      <c r="A3481" s="152">
        <v>44688</v>
      </c>
      <c r="B3481" s="153" t="s">
        <v>292</v>
      </c>
      <c r="C3481" s="153" t="s">
        <v>293</v>
      </c>
      <c r="D3481" s="154" t="s">
        <v>393</v>
      </c>
      <c r="E3481" s="154" t="s">
        <v>104</v>
      </c>
      <c r="F3481" s="154" t="s">
        <v>352</v>
      </c>
      <c r="G3481" s="155" t="str">
        <f>VLOOKUP(Repository_table[[#This Row],[Country of Destination]],$T$11:$U$47,2,)</f>
        <v>East Asia and Pacific</v>
      </c>
      <c r="H3481" s="154" t="s">
        <v>571</v>
      </c>
      <c r="I3481" s="154" t="s">
        <v>296</v>
      </c>
      <c r="J3481" s="156">
        <v>3555835</v>
      </c>
      <c r="K3481" s="157"/>
      <c r="L3481" s="224"/>
      <c r="N3481" s="117"/>
    </row>
    <row r="3482" spans="1:14" s="17" customFormat="1" ht="25" x14ac:dyDescent="0.25">
      <c r="A3482" s="152">
        <v>44688</v>
      </c>
      <c r="B3482" s="153" t="s">
        <v>424</v>
      </c>
      <c r="C3482" s="153" t="s">
        <v>449</v>
      </c>
      <c r="D3482" s="154" t="s">
        <v>533</v>
      </c>
      <c r="E3482" s="154" t="s">
        <v>104</v>
      </c>
      <c r="F3482" s="154" t="s">
        <v>294</v>
      </c>
      <c r="G3482" s="155" t="str">
        <f>VLOOKUP(Repository_table[[#This Row],[Country of Destination]],$T$11:$U$47,2,)</f>
        <v>Europe and Central Asia</v>
      </c>
      <c r="H3482" s="154" t="s">
        <v>606</v>
      </c>
      <c r="I3482" s="154" t="s">
        <v>421</v>
      </c>
      <c r="J3482" s="156">
        <v>3119628</v>
      </c>
      <c r="K3482" s="157"/>
      <c r="L3482" s="224"/>
      <c r="N3482" s="117"/>
    </row>
    <row r="3483" spans="1:14" s="17" customFormat="1" x14ac:dyDescent="0.25">
      <c r="A3483" s="152">
        <v>44688</v>
      </c>
      <c r="B3483" s="153" t="s">
        <v>58</v>
      </c>
      <c r="C3483" s="153" t="s">
        <v>58</v>
      </c>
      <c r="D3483" s="154" t="s">
        <v>243</v>
      </c>
      <c r="E3483" s="154" t="s">
        <v>104</v>
      </c>
      <c r="F3483" s="154" t="s">
        <v>120</v>
      </c>
      <c r="G3483" s="155" t="str">
        <f>VLOOKUP(Repository_table[[#This Row],[Country of Destination]],$T$11:$U$47,2,)</f>
        <v>Europe and Central Asia</v>
      </c>
      <c r="H3483" s="154" t="s">
        <v>128</v>
      </c>
      <c r="I3483" s="154" t="s">
        <v>261</v>
      </c>
      <c r="J3483" s="156">
        <v>3384223</v>
      </c>
      <c r="K3483" s="157"/>
      <c r="L3483" s="224"/>
      <c r="N3483" s="117"/>
    </row>
    <row r="3484" spans="1:14" s="17" customFormat="1" x14ac:dyDescent="0.25">
      <c r="A3484" s="152">
        <v>44688</v>
      </c>
      <c r="B3484" s="153" t="s">
        <v>58</v>
      </c>
      <c r="C3484" s="153" t="s">
        <v>58</v>
      </c>
      <c r="D3484" s="154" t="s">
        <v>243</v>
      </c>
      <c r="E3484" s="154" t="s">
        <v>104</v>
      </c>
      <c r="F3484" s="154" t="s">
        <v>294</v>
      </c>
      <c r="G3484" s="155" t="str">
        <f>VLOOKUP(Repository_table[[#This Row],[Country of Destination]],$T$11:$U$47,2,)</f>
        <v>Europe and Central Asia</v>
      </c>
      <c r="H3484" s="154" t="s">
        <v>199</v>
      </c>
      <c r="I3484" s="154" t="s">
        <v>261</v>
      </c>
      <c r="J3484" s="156">
        <v>3308572</v>
      </c>
      <c r="K3484" s="157"/>
      <c r="L3484" s="224"/>
      <c r="N3484" s="117"/>
    </row>
    <row r="3485" spans="1:14" s="17" customFormat="1" x14ac:dyDescent="0.25">
      <c r="A3485" s="152">
        <v>44689</v>
      </c>
      <c r="B3485" s="153" t="s">
        <v>58</v>
      </c>
      <c r="C3485" s="153" t="s">
        <v>58</v>
      </c>
      <c r="D3485" s="154" t="s">
        <v>243</v>
      </c>
      <c r="E3485" s="154" t="s">
        <v>104</v>
      </c>
      <c r="F3485" s="154" t="s">
        <v>196</v>
      </c>
      <c r="G3485" s="155" t="str">
        <f>VLOOKUP(Repository_table[[#This Row],[Country of Destination]],$T$11:$U$47,2,)</f>
        <v>Europe and Central Asia</v>
      </c>
      <c r="H3485" s="154" t="s">
        <v>625</v>
      </c>
      <c r="I3485" s="154" t="s">
        <v>261</v>
      </c>
      <c r="J3485" s="156">
        <v>3438431</v>
      </c>
      <c r="K3485" s="157"/>
      <c r="L3485" s="224"/>
      <c r="N3485" s="117"/>
    </row>
    <row r="3486" spans="1:14" s="17" customFormat="1" ht="25" x14ac:dyDescent="0.25">
      <c r="A3486" s="152">
        <v>44690</v>
      </c>
      <c r="B3486" s="153" t="s">
        <v>292</v>
      </c>
      <c r="C3486" s="153" t="s">
        <v>293</v>
      </c>
      <c r="D3486" s="154" t="s">
        <v>394</v>
      </c>
      <c r="E3486" s="154" t="s">
        <v>104</v>
      </c>
      <c r="F3486" s="154" t="s">
        <v>177</v>
      </c>
      <c r="G3486" s="155" t="str">
        <f>VLOOKUP(Repository_table[[#This Row],[Country of Destination]],$T$11:$U$47,2,)</f>
        <v>Latin America and the Caribbean</v>
      </c>
      <c r="H3486" s="154" t="s">
        <v>520</v>
      </c>
      <c r="I3486" s="154" t="s">
        <v>296</v>
      </c>
      <c r="J3486" s="156">
        <v>3275792</v>
      </c>
      <c r="K3486" s="157"/>
      <c r="L3486" s="224"/>
      <c r="N3486" s="117"/>
    </row>
    <row r="3487" spans="1:14" s="17" customFormat="1" ht="25" x14ac:dyDescent="0.25">
      <c r="A3487" s="152">
        <v>44690</v>
      </c>
      <c r="B3487" s="153" t="s">
        <v>424</v>
      </c>
      <c r="C3487" s="153" t="s">
        <v>449</v>
      </c>
      <c r="D3487" s="154" t="s">
        <v>533</v>
      </c>
      <c r="E3487" s="154" t="s">
        <v>104</v>
      </c>
      <c r="F3487" s="154" t="s">
        <v>170</v>
      </c>
      <c r="G3487" s="155" t="str">
        <f>VLOOKUP(Repository_table[[#This Row],[Country of Destination]],$T$11:$U$47,2,)</f>
        <v>Latin America and the Caribbean</v>
      </c>
      <c r="H3487" s="154" t="s">
        <v>562</v>
      </c>
      <c r="I3487" s="154" t="s">
        <v>421</v>
      </c>
      <c r="J3487" s="156">
        <v>3300987</v>
      </c>
      <c r="K3487" s="157"/>
      <c r="L3487" s="224" t="s">
        <v>57</v>
      </c>
      <c r="N3487" s="117"/>
    </row>
    <row r="3488" spans="1:14" s="17" customFormat="1" ht="25" x14ac:dyDescent="0.25">
      <c r="A3488" s="152">
        <v>44690</v>
      </c>
      <c r="B3488" s="153" t="s">
        <v>424</v>
      </c>
      <c r="C3488" s="153" t="s">
        <v>449</v>
      </c>
      <c r="D3488" s="154" t="s">
        <v>533</v>
      </c>
      <c r="E3488" s="154" t="s">
        <v>104</v>
      </c>
      <c r="F3488" s="154" t="s">
        <v>169</v>
      </c>
      <c r="G3488" s="155" t="str">
        <f>VLOOKUP(Repository_table[[#This Row],[Country of Destination]],$T$11:$U$47,2,)</f>
        <v>Latin America and the Caribbean</v>
      </c>
      <c r="H3488" s="154" t="s">
        <v>562</v>
      </c>
      <c r="I3488" s="154" t="s">
        <v>421</v>
      </c>
      <c r="J3488" s="156">
        <v>207603</v>
      </c>
      <c r="K3488" s="157"/>
      <c r="L3488" s="224" t="s">
        <v>57</v>
      </c>
      <c r="N3488" s="117"/>
    </row>
    <row r="3489" spans="1:14" s="17" customFormat="1" x14ac:dyDescent="0.25">
      <c r="A3489" s="152">
        <v>44690</v>
      </c>
      <c r="B3489" s="153" t="s">
        <v>58</v>
      </c>
      <c r="C3489" s="153" t="s">
        <v>58</v>
      </c>
      <c r="D3489" s="154" t="s">
        <v>242</v>
      </c>
      <c r="E3489" s="154" t="s">
        <v>104</v>
      </c>
      <c r="F3489" s="154" t="s">
        <v>109</v>
      </c>
      <c r="G3489" s="155" t="str">
        <f>VLOOKUP(Repository_table[[#This Row],[Country of Destination]],$T$11:$U$47,2,)</f>
        <v>East Asia and Pacific</v>
      </c>
      <c r="H3489" s="154" t="s">
        <v>638</v>
      </c>
      <c r="I3489" s="154" t="s">
        <v>261</v>
      </c>
      <c r="J3489" s="156">
        <v>3220660</v>
      </c>
      <c r="K3489" s="157"/>
      <c r="L3489" s="224"/>
      <c r="N3489" s="117"/>
    </row>
    <row r="3490" spans="1:14" s="17" customFormat="1" ht="25" x14ac:dyDescent="0.25">
      <c r="A3490" s="152">
        <v>44691</v>
      </c>
      <c r="B3490" s="153" t="s">
        <v>292</v>
      </c>
      <c r="C3490" s="153" t="s">
        <v>293</v>
      </c>
      <c r="D3490" s="154" t="s">
        <v>394</v>
      </c>
      <c r="E3490" s="154" t="s">
        <v>104</v>
      </c>
      <c r="F3490" s="154" t="s">
        <v>108</v>
      </c>
      <c r="G3490" s="155" t="str">
        <f>VLOOKUP(Repository_table[[#This Row],[Country of Destination]],$T$11:$U$47,2,)</f>
        <v>Latin America and the Caribbean</v>
      </c>
      <c r="H3490" s="154" t="s">
        <v>441</v>
      </c>
      <c r="I3490" s="154" t="s">
        <v>296</v>
      </c>
      <c r="J3490" s="156">
        <v>3219594</v>
      </c>
      <c r="K3490" s="157"/>
      <c r="L3490" s="224"/>
      <c r="N3490" s="117"/>
    </row>
    <row r="3491" spans="1:14" s="17" customFormat="1" ht="25" x14ac:dyDescent="0.25">
      <c r="A3491" s="152">
        <v>44691</v>
      </c>
      <c r="B3491" s="153" t="s">
        <v>424</v>
      </c>
      <c r="C3491" s="153" t="s">
        <v>449</v>
      </c>
      <c r="D3491" s="154" t="s">
        <v>533</v>
      </c>
      <c r="E3491" s="154" t="s">
        <v>104</v>
      </c>
      <c r="F3491" s="154" t="s">
        <v>244</v>
      </c>
      <c r="G3491" s="155" t="str">
        <f>VLOOKUP(Repository_table[[#This Row],[Country of Destination]],$T$11:$U$47,2,)</f>
        <v>Europe and Central Asia</v>
      </c>
      <c r="H3491" s="154" t="s">
        <v>668</v>
      </c>
      <c r="I3491" s="154" t="s">
        <v>421</v>
      </c>
      <c r="J3491" s="156">
        <v>3699428</v>
      </c>
      <c r="K3491" s="157"/>
      <c r="L3491" s="224" t="s">
        <v>471</v>
      </c>
      <c r="N3491" s="117"/>
    </row>
    <row r="3492" spans="1:14" s="17" customFormat="1" x14ac:dyDescent="0.25">
      <c r="A3492" s="152">
        <v>44691</v>
      </c>
      <c r="B3492" s="153" t="s">
        <v>58</v>
      </c>
      <c r="C3492" s="153" t="s">
        <v>58</v>
      </c>
      <c r="D3492" s="154" t="s">
        <v>243</v>
      </c>
      <c r="E3492" s="154" t="s">
        <v>104</v>
      </c>
      <c r="F3492" s="154" t="s">
        <v>232</v>
      </c>
      <c r="G3492" s="155" t="str">
        <f>VLOOKUP(Repository_table[[#This Row],[Country of Destination]],$T$11:$U$47,2,)</f>
        <v>Europe and Central Asia</v>
      </c>
      <c r="H3492" s="154" t="s">
        <v>218</v>
      </c>
      <c r="I3492" s="154" t="s">
        <v>261</v>
      </c>
      <c r="J3492" s="156">
        <v>3441052</v>
      </c>
      <c r="K3492" s="157"/>
      <c r="L3492" s="224"/>
      <c r="N3492" s="117"/>
    </row>
    <row r="3493" spans="1:14" s="17" customFormat="1" x14ac:dyDescent="0.25">
      <c r="A3493" s="152">
        <v>44691</v>
      </c>
      <c r="B3493" s="153" t="s">
        <v>643</v>
      </c>
      <c r="C3493" s="153" t="s">
        <v>643</v>
      </c>
      <c r="D3493" s="154" t="s">
        <v>644</v>
      </c>
      <c r="E3493" s="154" t="s">
        <v>104</v>
      </c>
      <c r="F3493" s="154" t="s">
        <v>189</v>
      </c>
      <c r="G3493" s="155" t="str">
        <f>VLOOKUP(Repository_table[[#This Row],[Country of Destination]],$T$11:$U$47,2,)</f>
        <v>Europe and Central Asia</v>
      </c>
      <c r="H3493" s="154" t="s">
        <v>461</v>
      </c>
      <c r="I3493" s="154" t="s">
        <v>378</v>
      </c>
      <c r="J3493" s="156">
        <v>3686850</v>
      </c>
      <c r="K3493" s="157"/>
      <c r="L3493" s="224" t="s">
        <v>351</v>
      </c>
      <c r="N3493" s="117"/>
    </row>
    <row r="3494" spans="1:14" s="17" customFormat="1" x14ac:dyDescent="0.25">
      <c r="A3494" s="152">
        <v>44692</v>
      </c>
      <c r="B3494" s="153" t="s">
        <v>377</v>
      </c>
      <c r="C3494" s="153" t="s">
        <v>448</v>
      </c>
      <c r="D3494" s="154" t="s">
        <v>404</v>
      </c>
      <c r="E3494" s="154" t="s">
        <v>104</v>
      </c>
      <c r="F3494" s="154" t="s">
        <v>78</v>
      </c>
      <c r="G3494" s="155" t="str">
        <f>VLOOKUP(Repository_table[[#This Row],[Country of Destination]],$T$11:$U$47,2,)</f>
        <v>East Asia and Pacific</v>
      </c>
      <c r="H3494" s="154" t="s">
        <v>487</v>
      </c>
      <c r="I3494" s="154" t="s">
        <v>378</v>
      </c>
      <c r="J3494" s="156">
        <v>3320142</v>
      </c>
      <c r="K3494" s="157"/>
      <c r="L3494" s="224"/>
      <c r="N3494" s="117"/>
    </row>
    <row r="3495" spans="1:14" s="17" customFormat="1" ht="25" x14ac:dyDescent="0.25">
      <c r="A3495" s="152">
        <v>44692</v>
      </c>
      <c r="B3495" s="153" t="s">
        <v>424</v>
      </c>
      <c r="C3495" s="153" t="s">
        <v>449</v>
      </c>
      <c r="D3495" s="154" t="s">
        <v>533</v>
      </c>
      <c r="E3495" s="154" t="s">
        <v>104</v>
      </c>
      <c r="F3495" s="154" t="s">
        <v>196</v>
      </c>
      <c r="G3495" s="155" t="str">
        <f>VLOOKUP(Repository_table[[#This Row],[Country of Destination]],$T$11:$U$47,2,)</f>
        <v>Europe and Central Asia</v>
      </c>
      <c r="H3495" s="154" t="s">
        <v>522</v>
      </c>
      <c r="I3495" s="154" t="s">
        <v>421</v>
      </c>
      <c r="J3495" s="156">
        <v>3723405</v>
      </c>
      <c r="K3495" s="157"/>
      <c r="L3495" s="224" t="s">
        <v>471</v>
      </c>
      <c r="N3495" s="117"/>
    </row>
    <row r="3496" spans="1:14" s="17" customFormat="1" x14ac:dyDescent="0.25">
      <c r="A3496" s="152">
        <v>44692</v>
      </c>
      <c r="B3496" s="153" t="s">
        <v>58</v>
      </c>
      <c r="C3496" s="153" t="s">
        <v>58</v>
      </c>
      <c r="D3496" s="154" t="s">
        <v>243</v>
      </c>
      <c r="E3496" s="154" t="s">
        <v>104</v>
      </c>
      <c r="F3496" s="154" t="s">
        <v>277</v>
      </c>
      <c r="G3496" s="155" t="str">
        <f>VLOOKUP(Repository_table[[#This Row],[Country of Destination]],$T$11:$U$47,2,)</f>
        <v>Europe and Central Asia</v>
      </c>
      <c r="H3496" s="154" t="s">
        <v>547</v>
      </c>
      <c r="I3496" s="154" t="s">
        <v>261</v>
      </c>
      <c r="J3496" s="156">
        <v>3702838</v>
      </c>
      <c r="K3496" s="157"/>
      <c r="L3496" s="224"/>
      <c r="N3496" s="117"/>
    </row>
    <row r="3497" spans="1:14" s="17" customFormat="1" ht="25" x14ac:dyDescent="0.25">
      <c r="A3497" s="152">
        <v>44693</v>
      </c>
      <c r="B3497" s="153" t="s">
        <v>292</v>
      </c>
      <c r="C3497" s="153" t="s">
        <v>293</v>
      </c>
      <c r="D3497" s="154" t="s">
        <v>393</v>
      </c>
      <c r="E3497" s="154" t="s">
        <v>104</v>
      </c>
      <c r="F3497" s="154" t="s">
        <v>232</v>
      </c>
      <c r="G3497" s="155" t="str">
        <f>VLOOKUP(Repository_table[[#This Row],[Country of Destination]],$T$11:$U$47,2,)</f>
        <v>Europe and Central Asia</v>
      </c>
      <c r="H3497" s="154" t="s">
        <v>503</v>
      </c>
      <c r="I3497" s="154" t="s">
        <v>296</v>
      </c>
      <c r="J3497" s="156">
        <v>3743269</v>
      </c>
      <c r="K3497" s="157"/>
      <c r="L3497" s="224"/>
      <c r="N3497" s="117"/>
    </row>
    <row r="3498" spans="1:14" s="17" customFormat="1" x14ac:dyDescent="0.25">
      <c r="A3498" s="152">
        <v>44693</v>
      </c>
      <c r="B3498" s="153" t="s">
        <v>511</v>
      </c>
      <c r="C3498" s="153" t="s">
        <v>204</v>
      </c>
      <c r="D3498" s="154" t="s">
        <v>253</v>
      </c>
      <c r="E3498" s="154" t="s">
        <v>104</v>
      </c>
      <c r="F3498" s="154" t="s">
        <v>232</v>
      </c>
      <c r="G3498" s="155" t="str">
        <f>VLOOKUP(Repository_table[[#This Row],[Country of Destination]],$T$11:$U$47,2,)</f>
        <v>Europe and Central Asia</v>
      </c>
      <c r="H3498" s="154" t="s">
        <v>457</v>
      </c>
      <c r="I3498" s="154" t="s">
        <v>254</v>
      </c>
      <c r="J3498" s="156">
        <v>514291</v>
      </c>
      <c r="K3498" s="157"/>
      <c r="L3498" s="224" t="s">
        <v>57</v>
      </c>
      <c r="N3498" s="117"/>
    </row>
    <row r="3499" spans="1:14" s="17" customFormat="1" x14ac:dyDescent="0.25">
      <c r="A3499" s="152">
        <v>44693</v>
      </c>
      <c r="B3499" s="153" t="s">
        <v>511</v>
      </c>
      <c r="C3499" s="153" t="s">
        <v>204</v>
      </c>
      <c r="D3499" s="154" t="s">
        <v>253</v>
      </c>
      <c r="E3499" s="154" t="s">
        <v>104</v>
      </c>
      <c r="F3499" s="154" t="s">
        <v>189</v>
      </c>
      <c r="G3499" s="155" t="str">
        <f>VLOOKUP(Repository_table[[#This Row],[Country of Destination]],$T$11:$U$47,2,)</f>
        <v>Europe and Central Asia</v>
      </c>
      <c r="H3499" s="154" t="s">
        <v>457</v>
      </c>
      <c r="I3499" s="154" t="s">
        <v>254</v>
      </c>
      <c r="J3499" s="156">
        <v>3260991</v>
      </c>
      <c r="K3499" s="157"/>
      <c r="L3499" s="224" t="s">
        <v>57</v>
      </c>
      <c r="N3499" s="117"/>
    </row>
    <row r="3500" spans="1:14" s="17" customFormat="1" x14ac:dyDescent="0.25">
      <c r="A3500" s="152">
        <v>44693</v>
      </c>
      <c r="B3500" s="153" t="s">
        <v>58</v>
      </c>
      <c r="C3500" s="153" t="s">
        <v>58</v>
      </c>
      <c r="D3500" s="154" t="s">
        <v>243</v>
      </c>
      <c r="E3500" s="154" t="s">
        <v>104</v>
      </c>
      <c r="F3500" s="154" t="s">
        <v>277</v>
      </c>
      <c r="G3500" s="155" t="str">
        <f>VLOOKUP(Repository_table[[#This Row],[Country of Destination]],$T$11:$U$47,2,)</f>
        <v>Europe and Central Asia</v>
      </c>
      <c r="H3500" s="154" t="s">
        <v>183</v>
      </c>
      <c r="I3500" s="154" t="s">
        <v>261</v>
      </c>
      <c r="J3500" s="156">
        <v>3708527</v>
      </c>
      <c r="K3500" s="157"/>
      <c r="L3500" s="224"/>
      <c r="N3500" s="117"/>
    </row>
    <row r="3501" spans="1:14" s="17" customFormat="1" ht="25" x14ac:dyDescent="0.25">
      <c r="A3501" s="152">
        <v>44694</v>
      </c>
      <c r="B3501" s="153" t="s">
        <v>424</v>
      </c>
      <c r="C3501" s="153" t="s">
        <v>449</v>
      </c>
      <c r="D3501" s="154" t="s">
        <v>533</v>
      </c>
      <c r="E3501" s="154" t="s">
        <v>104</v>
      </c>
      <c r="F3501" s="154" t="s">
        <v>169</v>
      </c>
      <c r="G3501" s="155" t="str">
        <f>VLOOKUP(Repository_table[[#This Row],[Country of Destination]],$T$11:$U$47,2,)</f>
        <v>Latin America and the Caribbean</v>
      </c>
      <c r="H3501" s="154" t="s">
        <v>272</v>
      </c>
      <c r="I3501" s="154" t="s">
        <v>421</v>
      </c>
      <c r="J3501" s="156">
        <v>3848180</v>
      </c>
      <c r="K3501" s="157"/>
      <c r="L3501" s="224" t="s">
        <v>471</v>
      </c>
      <c r="N3501" s="117"/>
    </row>
    <row r="3502" spans="1:14" s="17" customFormat="1" x14ac:dyDescent="0.25">
      <c r="A3502" s="152">
        <v>44694</v>
      </c>
      <c r="B3502" s="153" t="s">
        <v>58</v>
      </c>
      <c r="C3502" s="153" t="s">
        <v>58</v>
      </c>
      <c r="D3502" s="154" t="s">
        <v>243</v>
      </c>
      <c r="E3502" s="154" t="s">
        <v>104</v>
      </c>
      <c r="F3502" s="154" t="s">
        <v>217</v>
      </c>
      <c r="G3502" s="155" t="str">
        <f>VLOOKUP(Repository_table[[#This Row],[Country of Destination]],$T$11:$U$47,2,)</f>
        <v>Middle East and North Africa</v>
      </c>
      <c r="H3502" s="154" t="s">
        <v>539</v>
      </c>
      <c r="I3502" s="154" t="s">
        <v>261</v>
      </c>
      <c r="J3502" s="156">
        <v>3516656</v>
      </c>
      <c r="K3502" s="157"/>
      <c r="L3502" s="224"/>
      <c r="N3502" s="117"/>
    </row>
    <row r="3503" spans="1:14" s="17" customFormat="1" x14ac:dyDescent="0.25">
      <c r="A3503" s="152">
        <v>44694</v>
      </c>
      <c r="B3503" s="153" t="s">
        <v>58</v>
      </c>
      <c r="C3503" s="153" t="s">
        <v>58</v>
      </c>
      <c r="D3503" s="154" t="s">
        <v>243</v>
      </c>
      <c r="E3503" s="154" t="s">
        <v>104</v>
      </c>
      <c r="F3503" s="154" t="s">
        <v>523</v>
      </c>
      <c r="G3503" s="155" t="str">
        <f>VLOOKUP(Repository_table[[#This Row],[Country of Destination]],$T$11:$U$47,2,)</f>
        <v>Europe and Central Asia</v>
      </c>
      <c r="H3503" s="154" t="s">
        <v>251</v>
      </c>
      <c r="I3503" s="154" t="s">
        <v>261</v>
      </c>
      <c r="J3503" s="156">
        <v>1472248</v>
      </c>
      <c r="K3503" s="157"/>
      <c r="L3503" s="224" t="s">
        <v>57</v>
      </c>
      <c r="N3503" s="117"/>
    </row>
    <row r="3504" spans="1:14" s="17" customFormat="1" x14ac:dyDescent="0.25">
      <c r="A3504" s="152">
        <v>44694</v>
      </c>
      <c r="B3504" s="153" t="s">
        <v>58</v>
      </c>
      <c r="C3504" s="153" t="s">
        <v>58</v>
      </c>
      <c r="D3504" s="154" t="s">
        <v>243</v>
      </c>
      <c r="E3504" s="154" t="s">
        <v>104</v>
      </c>
      <c r="F3504" s="154" t="s">
        <v>294</v>
      </c>
      <c r="G3504" s="155" t="str">
        <f>VLOOKUP(Repository_table[[#This Row],[Country of Destination]],$T$11:$U$47,2,)</f>
        <v>Europe and Central Asia</v>
      </c>
      <c r="H3504" s="154" t="s">
        <v>251</v>
      </c>
      <c r="I3504" s="154" t="s">
        <v>261</v>
      </c>
      <c r="J3504" s="156">
        <v>1711483</v>
      </c>
      <c r="K3504" s="157"/>
      <c r="L3504" s="224" t="s">
        <v>57</v>
      </c>
      <c r="N3504" s="117"/>
    </row>
    <row r="3505" spans="1:14" s="17" customFormat="1" x14ac:dyDescent="0.25">
      <c r="A3505" s="152">
        <v>44695</v>
      </c>
      <c r="B3505" s="153" t="s">
        <v>377</v>
      </c>
      <c r="C3505" s="153" t="s">
        <v>447</v>
      </c>
      <c r="D3505" s="154" t="s">
        <v>404</v>
      </c>
      <c r="E3505" s="154" t="s">
        <v>104</v>
      </c>
      <c r="F3505" s="154" t="s">
        <v>189</v>
      </c>
      <c r="G3505" s="155" t="str">
        <f>VLOOKUP(Repository_table[[#This Row],[Country of Destination]],$T$11:$U$47,2,)</f>
        <v>Europe and Central Asia</v>
      </c>
      <c r="H3505" s="154" t="s">
        <v>623</v>
      </c>
      <c r="I3505" s="154" t="s">
        <v>378</v>
      </c>
      <c r="J3505" s="156">
        <v>3361771</v>
      </c>
      <c r="K3505" s="157"/>
      <c r="L3505" s="224"/>
      <c r="N3505" s="117"/>
    </row>
    <row r="3506" spans="1:14" s="17" customFormat="1" ht="25" x14ac:dyDescent="0.25">
      <c r="A3506" s="152">
        <v>44695</v>
      </c>
      <c r="B3506" s="153" t="s">
        <v>292</v>
      </c>
      <c r="C3506" s="153" t="s">
        <v>293</v>
      </c>
      <c r="D3506" s="154" t="s">
        <v>393</v>
      </c>
      <c r="E3506" s="154" t="s">
        <v>104</v>
      </c>
      <c r="F3506" s="154" t="s">
        <v>352</v>
      </c>
      <c r="G3506" s="155" t="str">
        <f>VLOOKUP(Repository_table[[#This Row],[Country of Destination]],$T$11:$U$47,2,)</f>
        <v>East Asia and Pacific</v>
      </c>
      <c r="H3506" s="154" t="s">
        <v>367</v>
      </c>
      <c r="I3506" s="154" t="s">
        <v>296</v>
      </c>
      <c r="J3506" s="156">
        <v>3088102</v>
      </c>
      <c r="K3506" s="157"/>
      <c r="L3506" s="224"/>
      <c r="N3506" s="117"/>
    </row>
    <row r="3507" spans="1:14" s="17" customFormat="1" x14ac:dyDescent="0.25">
      <c r="A3507" s="152">
        <v>44695</v>
      </c>
      <c r="B3507" s="153" t="s">
        <v>511</v>
      </c>
      <c r="C3507" s="153" t="s">
        <v>203</v>
      </c>
      <c r="D3507" s="154" t="s">
        <v>253</v>
      </c>
      <c r="E3507" s="154" t="s">
        <v>104</v>
      </c>
      <c r="F3507" s="154" t="s">
        <v>65</v>
      </c>
      <c r="G3507" s="155" t="str">
        <f>VLOOKUP(Repository_table[[#This Row],[Country of Destination]],$T$11:$U$47,2,)</f>
        <v>South Asia</v>
      </c>
      <c r="H3507" s="154" t="s">
        <v>610</v>
      </c>
      <c r="I3507" s="154" t="s">
        <v>254</v>
      </c>
      <c r="J3507" s="156">
        <v>3651784</v>
      </c>
      <c r="K3507" s="157"/>
      <c r="L3507" s="224"/>
      <c r="N3507" s="117"/>
    </row>
    <row r="3508" spans="1:14" s="17" customFormat="1" x14ac:dyDescent="0.25">
      <c r="A3508" s="152">
        <v>44695</v>
      </c>
      <c r="B3508" s="153" t="s">
        <v>58</v>
      </c>
      <c r="C3508" s="153" t="s">
        <v>58</v>
      </c>
      <c r="D3508" s="154" t="s">
        <v>243</v>
      </c>
      <c r="E3508" s="154" t="s">
        <v>104</v>
      </c>
      <c r="F3508" s="154" t="s">
        <v>244</v>
      </c>
      <c r="G3508" s="155" t="str">
        <f>VLOOKUP(Repository_table[[#This Row],[Country of Destination]],$T$11:$U$47,2,)</f>
        <v>Europe and Central Asia</v>
      </c>
      <c r="H3508" s="154" t="s">
        <v>551</v>
      </c>
      <c r="I3508" s="154" t="s">
        <v>261</v>
      </c>
      <c r="J3508" s="156">
        <v>3841557</v>
      </c>
      <c r="K3508" s="157"/>
      <c r="L3508" s="224"/>
      <c r="N3508" s="117"/>
    </row>
    <row r="3509" spans="1:14" s="17" customFormat="1" x14ac:dyDescent="0.25">
      <c r="A3509" s="152">
        <v>44696</v>
      </c>
      <c r="B3509" s="153" t="s">
        <v>58</v>
      </c>
      <c r="C3509" s="153" t="s">
        <v>58</v>
      </c>
      <c r="D3509" s="154" t="s">
        <v>243</v>
      </c>
      <c r="E3509" s="154" t="s">
        <v>104</v>
      </c>
      <c r="F3509" s="154" t="s">
        <v>196</v>
      </c>
      <c r="G3509" s="155" t="str">
        <f>VLOOKUP(Repository_table[[#This Row],[Country of Destination]],$T$11:$U$47,2,)</f>
        <v>Europe and Central Asia</v>
      </c>
      <c r="H3509" s="154" t="s">
        <v>237</v>
      </c>
      <c r="I3509" s="154" t="s">
        <v>261</v>
      </c>
      <c r="J3509" s="156">
        <v>3682465</v>
      </c>
      <c r="K3509" s="157"/>
      <c r="L3509" s="224"/>
      <c r="N3509" s="117"/>
    </row>
    <row r="3510" spans="1:14" s="17" customFormat="1" ht="25" x14ac:dyDescent="0.25">
      <c r="A3510" s="152">
        <v>44697</v>
      </c>
      <c r="B3510" s="153" t="s">
        <v>292</v>
      </c>
      <c r="C3510" s="153" t="s">
        <v>293</v>
      </c>
      <c r="D3510" s="154" t="s">
        <v>393</v>
      </c>
      <c r="E3510" s="154" t="s">
        <v>104</v>
      </c>
      <c r="F3510" s="154" t="s">
        <v>277</v>
      </c>
      <c r="G3510" s="155" t="str">
        <f>VLOOKUP(Repository_table[[#This Row],[Country of Destination]],$T$11:$U$47,2,)</f>
        <v>Europe and Central Asia</v>
      </c>
      <c r="H3510" s="154" t="s">
        <v>519</v>
      </c>
      <c r="I3510" s="154" t="s">
        <v>296</v>
      </c>
      <c r="J3510" s="156">
        <v>3703922</v>
      </c>
      <c r="K3510" s="157"/>
      <c r="L3510" s="224"/>
      <c r="N3510" s="117"/>
    </row>
    <row r="3511" spans="1:14" s="17" customFormat="1" ht="25" x14ac:dyDescent="0.25">
      <c r="A3511" s="152">
        <v>44697</v>
      </c>
      <c r="B3511" s="153" t="s">
        <v>424</v>
      </c>
      <c r="C3511" s="153" t="s">
        <v>449</v>
      </c>
      <c r="D3511" s="154" t="s">
        <v>533</v>
      </c>
      <c r="E3511" s="154" t="s">
        <v>104</v>
      </c>
      <c r="F3511" s="154" t="s">
        <v>232</v>
      </c>
      <c r="G3511" s="155" t="str">
        <f>VLOOKUP(Repository_table[[#This Row],[Country of Destination]],$T$11:$U$47,2,)</f>
        <v>Europe and Central Asia</v>
      </c>
      <c r="H3511" s="154" t="s">
        <v>468</v>
      </c>
      <c r="I3511" s="154" t="s">
        <v>421</v>
      </c>
      <c r="J3511" s="156">
        <v>2718435</v>
      </c>
      <c r="K3511" s="157"/>
      <c r="L3511" s="224" t="s">
        <v>471</v>
      </c>
      <c r="N3511" s="117"/>
    </row>
    <row r="3512" spans="1:14" s="17" customFormat="1" x14ac:dyDescent="0.25">
      <c r="A3512" s="152">
        <v>44697</v>
      </c>
      <c r="B3512" s="153" t="s">
        <v>58</v>
      </c>
      <c r="C3512" s="153" t="s">
        <v>58</v>
      </c>
      <c r="D3512" s="154" t="s">
        <v>243</v>
      </c>
      <c r="E3512" s="154" t="s">
        <v>104</v>
      </c>
      <c r="F3512" s="154" t="s">
        <v>318</v>
      </c>
      <c r="G3512" s="155" t="str">
        <f>VLOOKUP(Repository_table[[#This Row],[Country of Destination]],$T$11:$U$47,2,)</f>
        <v>Europe and Central Asia</v>
      </c>
      <c r="H3512" s="154" t="s">
        <v>612</v>
      </c>
      <c r="I3512" s="154" t="s">
        <v>261</v>
      </c>
      <c r="J3512" s="156">
        <v>3666110</v>
      </c>
      <c r="K3512" s="157"/>
      <c r="L3512" s="224"/>
      <c r="N3512" s="117"/>
    </row>
    <row r="3513" spans="1:14" s="17" customFormat="1" x14ac:dyDescent="0.25">
      <c r="A3513" s="152">
        <v>44697</v>
      </c>
      <c r="B3513" s="153" t="s">
        <v>643</v>
      </c>
      <c r="C3513" s="153" t="s">
        <v>643</v>
      </c>
      <c r="D3513" s="154" t="s">
        <v>644</v>
      </c>
      <c r="E3513" s="154" t="s">
        <v>104</v>
      </c>
      <c r="F3513" s="154" t="s">
        <v>244</v>
      </c>
      <c r="G3513" s="155" t="str">
        <f>VLOOKUP(Repository_table[[#This Row],[Country of Destination]],$T$11:$U$47,2,)</f>
        <v>Europe and Central Asia</v>
      </c>
      <c r="H3513" s="154" t="s">
        <v>417</v>
      </c>
      <c r="I3513" s="154" t="s">
        <v>378</v>
      </c>
      <c r="J3513" s="156">
        <v>3667755</v>
      </c>
      <c r="K3513" s="157"/>
      <c r="L3513" s="224" t="s">
        <v>351</v>
      </c>
      <c r="N3513" s="117"/>
    </row>
    <row r="3514" spans="1:14" s="17" customFormat="1" x14ac:dyDescent="0.25">
      <c r="A3514" s="152">
        <v>44698</v>
      </c>
      <c r="B3514" s="153" t="s">
        <v>377</v>
      </c>
      <c r="C3514" s="153" t="s">
        <v>448</v>
      </c>
      <c r="D3514" s="154" t="s">
        <v>404</v>
      </c>
      <c r="E3514" s="154" t="s">
        <v>104</v>
      </c>
      <c r="F3514" s="154" t="s">
        <v>78</v>
      </c>
      <c r="G3514" s="155" t="str">
        <f>VLOOKUP(Repository_table[[#This Row],[Country of Destination]],$T$11:$U$47,2,)</f>
        <v>East Asia and Pacific</v>
      </c>
      <c r="H3514" s="154" t="s">
        <v>379</v>
      </c>
      <c r="I3514" s="154" t="s">
        <v>378</v>
      </c>
      <c r="J3514" s="156">
        <v>3522069</v>
      </c>
      <c r="K3514" s="157"/>
      <c r="L3514" s="224"/>
      <c r="N3514" s="117"/>
    </row>
    <row r="3515" spans="1:14" s="17" customFormat="1" ht="25" x14ac:dyDescent="0.25">
      <c r="A3515" s="152">
        <v>44698</v>
      </c>
      <c r="B3515" s="153" t="s">
        <v>424</v>
      </c>
      <c r="C3515" s="153" t="s">
        <v>449</v>
      </c>
      <c r="D3515" s="154" t="s">
        <v>533</v>
      </c>
      <c r="E3515" s="154" t="s">
        <v>104</v>
      </c>
      <c r="F3515" s="154" t="s">
        <v>78</v>
      </c>
      <c r="G3515" s="155" t="str">
        <f>VLOOKUP(Repository_table[[#This Row],[Country of Destination]],$T$11:$U$47,2,)</f>
        <v>East Asia and Pacific</v>
      </c>
      <c r="H3515" s="154" t="s">
        <v>452</v>
      </c>
      <c r="I3515" s="154" t="s">
        <v>421</v>
      </c>
      <c r="J3515" s="156">
        <v>3680614</v>
      </c>
      <c r="K3515" s="157"/>
      <c r="L3515" s="224" t="s">
        <v>471</v>
      </c>
      <c r="N3515" s="117"/>
    </row>
    <row r="3516" spans="1:14" s="17" customFormat="1" x14ac:dyDescent="0.25">
      <c r="A3516" s="152">
        <v>44698</v>
      </c>
      <c r="B3516" s="153" t="s">
        <v>58</v>
      </c>
      <c r="C3516" s="153" t="s">
        <v>58</v>
      </c>
      <c r="D3516" s="154" t="s">
        <v>243</v>
      </c>
      <c r="E3516" s="154" t="s">
        <v>104</v>
      </c>
      <c r="F3516" s="154" t="s">
        <v>523</v>
      </c>
      <c r="G3516" s="155" t="str">
        <f>VLOOKUP(Repository_table[[#This Row],[Country of Destination]],$T$11:$U$47,2,)</f>
        <v>Europe and Central Asia</v>
      </c>
      <c r="H3516" s="154" t="s">
        <v>488</v>
      </c>
      <c r="I3516" s="154" t="s">
        <v>261</v>
      </c>
      <c r="J3516" s="156">
        <v>3684340</v>
      </c>
      <c r="K3516" s="157"/>
      <c r="L3516" s="224"/>
      <c r="N3516" s="117"/>
    </row>
    <row r="3517" spans="1:14" s="17" customFormat="1" ht="25" x14ac:dyDescent="0.25">
      <c r="A3517" s="152">
        <v>44699</v>
      </c>
      <c r="B3517" s="153" t="s">
        <v>292</v>
      </c>
      <c r="C3517" s="153" t="s">
        <v>293</v>
      </c>
      <c r="D3517" s="154" t="s">
        <v>393</v>
      </c>
      <c r="E3517" s="154" t="s">
        <v>104</v>
      </c>
      <c r="F3517" s="154" t="s">
        <v>66</v>
      </c>
      <c r="G3517" s="155" t="str">
        <f>VLOOKUP(Repository_table[[#This Row],[Country of Destination]],$T$11:$U$47,2,)</f>
        <v>Europe and Central Asia</v>
      </c>
      <c r="H3517" s="154" t="s">
        <v>518</v>
      </c>
      <c r="I3517" s="154" t="s">
        <v>296</v>
      </c>
      <c r="J3517" s="156">
        <v>1925034</v>
      </c>
      <c r="K3517" s="157"/>
      <c r="L3517" s="224" t="s">
        <v>57</v>
      </c>
      <c r="N3517" s="117"/>
    </row>
    <row r="3518" spans="1:14" s="17" customFormat="1" ht="25" x14ac:dyDescent="0.25">
      <c r="A3518" s="152">
        <v>44699</v>
      </c>
      <c r="B3518" s="153" t="s">
        <v>292</v>
      </c>
      <c r="C3518" s="153" t="s">
        <v>293</v>
      </c>
      <c r="D3518" s="154" t="s">
        <v>393</v>
      </c>
      <c r="E3518" s="154" t="s">
        <v>104</v>
      </c>
      <c r="F3518" s="154" t="s">
        <v>232</v>
      </c>
      <c r="G3518" s="155" t="str">
        <f>VLOOKUP(Repository_table[[#This Row],[Country of Destination]],$T$11:$U$47,2,)</f>
        <v>Europe and Central Asia</v>
      </c>
      <c r="H3518" s="154" t="s">
        <v>518</v>
      </c>
      <c r="I3518" s="154" t="s">
        <v>296</v>
      </c>
      <c r="J3518" s="156">
        <v>1790612</v>
      </c>
      <c r="K3518" s="157"/>
      <c r="L3518" s="224" t="s">
        <v>57</v>
      </c>
      <c r="N3518" s="117"/>
    </row>
    <row r="3519" spans="1:14" s="17" customFormat="1" x14ac:dyDescent="0.25">
      <c r="A3519" s="152">
        <v>44699</v>
      </c>
      <c r="B3519" s="153" t="s">
        <v>58</v>
      </c>
      <c r="C3519" s="153" t="s">
        <v>58</v>
      </c>
      <c r="D3519" s="154" t="s">
        <v>243</v>
      </c>
      <c r="E3519" s="154" t="s">
        <v>104</v>
      </c>
      <c r="F3519" s="154" t="s">
        <v>217</v>
      </c>
      <c r="G3519" s="155" t="str">
        <f>VLOOKUP(Repository_table[[#This Row],[Country of Destination]],$T$11:$U$47,2,)</f>
        <v>Middle East and North Africa</v>
      </c>
      <c r="H3519" s="154" t="s">
        <v>348</v>
      </c>
      <c r="I3519" s="154" t="s">
        <v>261</v>
      </c>
      <c r="J3519" s="156">
        <v>3285747</v>
      </c>
      <c r="K3519" s="157"/>
      <c r="L3519" s="224"/>
      <c r="N3519" s="117"/>
    </row>
    <row r="3520" spans="1:14" s="17" customFormat="1" ht="25" x14ac:dyDescent="0.25">
      <c r="A3520" s="152">
        <v>44700</v>
      </c>
      <c r="B3520" s="153" t="s">
        <v>424</v>
      </c>
      <c r="C3520" s="153" t="s">
        <v>449</v>
      </c>
      <c r="D3520" s="154" t="s">
        <v>533</v>
      </c>
      <c r="E3520" s="154" t="s">
        <v>104</v>
      </c>
      <c r="F3520" s="154" t="s">
        <v>189</v>
      </c>
      <c r="G3520" s="155" t="str">
        <f>VLOOKUP(Repository_table[[#This Row],[Country of Destination]],$T$11:$U$47,2,)</f>
        <v>Europe and Central Asia</v>
      </c>
      <c r="H3520" s="154" t="s">
        <v>409</v>
      </c>
      <c r="I3520" s="154" t="s">
        <v>421</v>
      </c>
      <c r="J3520" s="156">
        <v>3651018</v>
      </c>
      <c r="K3520" s="157"/>
      <c r="L3520" s="224" t="s">
        <v>471</v>
      </c>
      <c r="N3520" s="117"/>
    </row>
    <row r="3521" spans="1:14" s="17" customFormat="1" x14ac:dyDescent="0.25">
      <c r="A3521" s="152">
        <v>44700</v>
      </c>
      <c r="B3521" s="153" t="s">
        <v>58</v>
      </c>
      <c r="C3521" s="153" t="s">
        <v>58</v>
      </c>
      <c r="D3521" s="154" t="s">
        <v>243</v>
      </c>
      <c r="E3521" s="154" t="s">
        <v>104</v>
      </c>
      <c r="F3521" s="154" t="s">
        <v>189</v>
      </c>
      <c r="G3521" s="155" t="str">
        <f>VLOOKUP(Repository_table[[#This Row],[Country of Destination]],$T$11:$U$47,2,)</f>
        <v>Europe and Central Asia</v>
      </c>
      <c r="H3521" s="154" t="s">
        <v>577</v>
      </c>
      <c r="I3521" s="154" t="s">
        <v>261</v>
      </c>
      <c r="J3521" s="156">
        <v>3391652</v>
      </c>
      <c r="K3521" s="157"/>
      <c r="L3521" s="224"/>
      <c r="N3521" s="117"/>
    </row>
    <row r="3522" spans="1:14" s="17" customFormat="1" x14ac:dyDescent="0.25">
      <c r="A3522" s="152">
        <v>44701</v>
      </c>
      <c r="B3522" s="153" t="s">
        <v>377</v>
      </c>
      <c r="C3522" s="153" t="s">
        <v>447</v>
      </c>
      <c r="D3522" s="154" t="s">
        <v>404</v>
      </c>
      <c r="E3522" s="154" t="s">
        <v>104</v>
      </c>
      <c r="F3522" s="154" t="s">
        <v>196</v>
      </c>
      <c r="G3522" s="155" t="str">
        <f>VLOOKUP(Repository_table[[#This Row],[Country of Destination]],$T$11:$U$47,2,)</f>
        <v>Europe and Central Asia</v>
      </c>
      <c r="H3522" s="154" t="s">
        <v>585</v>
      </c>
      <c r="I3522" s="154" t="s">
        <v>378</v>
      </c>
      <c r="J3522" s="156">
        <v>3084372</v>
      </c>
      <c r="K3522" s="157"/>
      <c r="L3522" s="224"/>
      <c r="N3522" s="117"/>
    </row>
    <row r="3523" spans="1:14" s="17" customFormat="1" ht="25" x14ac:dyDescent="0.25">
      <c r="A3523" s="152">
        <v>44701</v>
      </c>
      <c r="B3523" s="153" t="s">
        <v>292</v>
      </c>
      <c r="C3523" s="153" t="s">
        <v>293</v>
      </c>
      <c r="D3523" s="154" t="s">
        <v>393</v>
      </c>
      <c r="E3523" s="154" t="s">
        <v>104</v>
      </c>
      <c r="F3523" s="154" t="s">
        <v>189</v>
      </c>
      <c r="G3523" s="155" t="str">
        <f>VLOOKUP(Repository_table[[#This Row],[Country of Destination]],$T$11:$U$47,2,)</f>
        <v>Europe and Central Asia</v>
      </c>
      <c r="H3523" s="154" t="s">
        <v>645</v>
      </c>
      <c r="I3523" s="154" t="s">
        <v>296</v>
      </c>
      <c r="J3523" s="156">
        <v>3725409</v>
      </c>
      <c r="K3523" s="157"/>
      <c r="L3523" s="224"/>
      <c r="N3523" s="117"/>
    </row>
    <row r="3524" spans="1:14" s="17" customFormat="1" x14ac:dyDescent="0.25">
      <c r="A3524" s="152">
        <v>44701</v>
      </c>
      <c r="B3524" s="153" t="s">
        <v>511</v>
      </c>
      <c r="C3524" s="153" t="s">
        <v>204</v>
      </c>
      <c r="D3524" s="154" t="s">
        <v>253</v>
      </c>
      <c r="E3524" s="154" t="s">
        <v>104</v>
      </c>
      <c r="F3524" s="154" t="s">
        <v>65</v>
      </c>
      <c r="G3524" s="155" t="str">
        <f>VLOOKUP(Repository_table[[#This Row],[Country of Destination]],$T$11:$U$47,2,)</f>
        <v>South Asia</v>
      </c>
      <c r="H3524" s="154" t="s">
        <v>607</v>
      </c>
      <c r="I3524" s="154" t="s">
        <v>254</v>
      </c>
      <c r="J3524" s="156">
        <v>3500414</v>
      </c>
      <c r="K3524" s="157"/>
      <c r="L3524" s="224"/>
      <c r="N3524" s="117"/>
    </row>
    <row r="3525" spans="1:14" s="17" customFormat="1" ht="25" x14ac:dyDescent="0.25">
      <c r="A3525" s="152">
        <v>44701</v>
      </c>
      <c r="B3525" s="153" t="s">
        <v>424</v>
      </c>
      <c r="C3525" s="153" t="s">
        <v>449</v>
      </c>
      <c r="D3525" s="154" t="s">
        <v>450</v>
      </c>
      <c r="E3525" s="154" t="s">
        <v>104</v>
      </c>
      <c r="F3525" s="154" t="s">
        <v>109</v>
      </c>
      <c r="G3525" s="155" t="str">
        <f>VLOOKUP(Repository_table[[#This Row],[Country of Destination]],$T$11:$U$47,2,)</f>
        <v>East Asia and Pacific</v>
      </c>
      <c r="H3525" s="154" t="s">
        <v>478</v>
      </c>
      <c r="I3525" s="154" t="s">
        <v>421</v>
      </c>
      <c r="J3525" s="156">
        <v>3419686</v>
      </c>
      <c r="K3525" s="157"/>
      <c r="L3525" s="224"/>
      <c r="N3525" s="117"/>
    </row>
    <row r="3526" spans="1:14" s="17" customFormat="1" x14ac:dyDescent="0.25">
      <c r="A3526" s="152">
        <v>44701</v>
      </c>
      <c r="B3526" s="153" t="s">
        <v>58</v>
      </c>
      <c r="C3526" s="153" t="s">
        <v>58</v>
      </c>
      <c r="D3526" s="154" t="s">
        <v>242</v>
      </c>
      <c r="E3526" s="154" t="s">
        <v>104</v>
      </c>
      <c r="F3526" s="154" t="s">
        <v>109</v>
      </c>
      <c r="G3526" s="155" t="str">
        <f>VLOOKUP(Repository_table[[#This Row],[Country of Destination]],$T$11:$U$47,2,)</f>
        <v>East Asia and Pacific</v>
      </c>
      <c r="H3526" s="154" t="s">
        <v>152</v>
      </c>
      <c r="I3526" s="154" t="s">
        <v>261</v>
      </c>
      <c r="J3526" s="156">
        <v>3703192</v>
      </c>
      <c r="K3526" s="157"/>
      <c r="L3526" s="224"/>
      <c r="N3526" s="117"/>
    </row>
    <row r="3527" spans="1:14" s="17" customFormat="1" x14ac:dyDescent="0.25">
      <c r="A3527" s="152">
        <v>44701</v>
      </c>
      <c r="B3527" s="153" t="s">
        <v>58</v>
      </c>
      <c r="C3527" s="153" t="s">
        <v>58</v>
      </c>
      <c r="D3527" s="154" t="s">
        <v>243</v>
      </c>
      <c r="E3527" s="154" t="s">
        <v>104</v>
      </c>
      <c r="F3527" s="154" t="s">
        <v>357</v>
      </c>
      <c r="G3527" s="155" t="str">
        <f>VLOOKUP(Repository_table[[#This Row],[Country of Destination]],$T$11:$U$47,2,)</f>
        <v>Europe and Central Asia</v>
      </c>
      <c r="H3527" s="154" t="s">
        <v>565</v>
      </c>
      <c r="I3527" s="154" t="s">
        <v>261</v>
      </c>
      <c r="J3527" s="156">
        <v>3441468</v>
      </c>
      <c r="K3527" s="157"/>
      <c r="L3527" s="224"/>
      <c r="N3527" s="117"/>
    </row>
    <row r="3528" spans="1:14" s="17" customFormat="1" x14ac:dyDescent="0.25">
      <c r="A3528" s="152">
        <v>44701</v>
      </c>
      <c r="B3528" s="153" t="s">
        <v>643</v>
      </c>
      <c r="C3528" s="153" t="s">
        <v>643</v>
      </c>
      <c r="D3528" s="154" t="s">
        <v>644</v>
      </c>
      <c r="E3528" s="154" t="s">
        <v>104</v>
      </c>
      <c r="F3528" s="154" t="s">
        <v>244</v>
      </c>
      <c r="G3528" s="155" t="str">
        <f>VLOOKUP(Repository_table[[#This Row],[Country of Destination]],$T$11:$U$47,2,)</f>
        <v>Europe and Central Asia</v>
      </c>
      <c r="H3528" s="154" t="s">
        <v>575</v>
      </c>
      <c r="I3528" s="154" t="s">
        <v>378</v>
      </c>
      <c r="J3528" s="156">
        <v>3740609</v>
      </c>
      <c r="K3528" s="157"/>
      <c r="L3528" s="224" t="s">
        <v>351</v>
      </c>
      <c r="N3528" s="117"/>
    </row>
    <row r="3529" spans="1:14" s="17" customFormat="1" x14ac:dyDescent="0.25">
      <c r="A3529" s="152">
        <v>44702</v>
      </c>
      <c r="B3529" s="153" t="s">
        <v>58</v>
      </c>
      <c r="C3529" s="153" t="s">
        <v>58</v>
      </c>
      <c r="D3529" s="154" t="s">
        <v>243</v>
      </c>
      <c r="E3529" s="154" t="s">
        <v>104</v>
      </c>
      <c r="F3529" s="154" t="s">
        <v>189</v>
      </c>
      <c r="G3529" s="155" t="str">
        <f>VLOOKUP(Repository_table[[#This Row],[Country of Destination]],$T$11:$U$47,2,)</f>
        <v>Europe and Central Asia</v>
      </c>
      <c r="H3529" s="154" t="s">
        <v>532</v>
      </c>
      <c r="I3529" s="154" t="s">
        <v>261</v>
      </c>
      <c r="J3529" s="156">
        <v>3693605</v>
      </c>
      <c r="K3529" s="157"/>
      <c r="L3529" s="224"/>
      <c r="N3529" s="117"/>
    </row>
    <row r="3530" spans="1:14" s="17" customFormat="1" x14ac:dyDescent="0.25">
      <c r="A3530" s="152">
        <v>44703</v>
      </c>
      <c r="B3530" s="153" t="s">
        <v>377</v>
      </c>
      <c r="C3530" s="153" t="s">
        <v>447</v>
      </c>
      <c r="D3530" s="154" t="s">
        <v>404</v>
      </c>
      <c r="E3530" s="154" t="s">
        <v>104</v>
      </c>
      <c r="F3530" s="154" t="s">
        <v>169</v>
      </c>
      <c r="G3530" s="155" t="str">
        <f>VLOOKUP(Repository_table[[#This Row],[Country of Destination]],$T$11:$U$47,2,)</f>
        <v>Latin America and the Caribbean</v>
      </c>
      <c r="H3530" s="154" t="s">
        <v>667</v>
      </c>
      <c r="I3530" s="154" t="s">
        <v>378</v>
      </c>
      <c r="J3530" s="156">
        <v>3292256</v>
      </c>
      <c r="K3530" s="157"/>
      <c r="L3530" s="224"/>
      <c r="N3530" s="117"/>
    </row>
    <row r="3531" spans="1:14" s="17" customFormat="1" ht="25" x14ac:dyDescent="0.25">
      <c r="A3531" s="152">
        <v>44703</v>
      </c>
      <c r="B3531" s="153" t="s">
        <v>292</v>
      </c>
      <c r="C3531" s="153" t="s">
        <v>293</v>
      </c>
      <c r="D3531" s="154" t="s">
        <v>393</v>
      </c>
      <c r="E3531" s="154" t="s">
        <v>104</v>
      </c>
      <c r="F3531" s="154" t="s">
        <v>170</v>
      </c>
      <c r="G3531" s="155" t="str">
        <f>VLOOKUP(Repository_table[[#This Row],[Country of Destination]],$T$11:$U$47,2,)</f>
        <v>Latin America and the Caribbean</v>
      </c>
      <c r="H3531" s="154" t="s">
        <v>248</v>
      </c>
      <c r="I3531" s="154" t="s">
        <v>296</v>
      </c>
      <c r="J3531" s="156">
        <v>3515401</v>
      </c>
      <c r="K3531" s="157"/>
      <c r="L3531" s="224"/>
      <c r="N3531" s="117"/>
    </row>
    <row r="3532" spans="1:14" s="17" customFormat="1" ht="25" x14ac:dyDescent="0.25">
      <c r="A3532" s="152">
        <v>44703</v>
      </c>
      <c r="B3532" s="153" t="s">
        <v>424</v>
      </c>
      <c r="C3532" s="153" t="s">
        <v>449</v>
      </c>
      <c r="D3532" s="154" t="s">
        <v>533</v>
      </c>
      <c r="E3532" s="154" t="s">
        <v>104</v>
      </c>
      <c r="F3532" s="154" t="s">
        <v>232</v>
      </c>
      <c r="G3532" s="155" t="str">
        <f>VLOOKUP(Repository_table[[#This Row],[Country of Destination]],$T$11:$U$47,2,)</f>
        <v>Europe and Central Asia</v>
      </c>
      <c r="H3532" s="154" t="s">
        <v>534</v>
      </c>
      <c r="I3532" s="154" t="s">
        <v>421</v>
      </c>
      <c r="J3532" s="156">
        <v>3645685</v>
      </c>
      <c r="K3532" s="157"/>
      <c r="L3532" s="224" t="s">
        <v>471</v>
      </c>
      <c r="N3532" s="117"/>
    </row>
    <row r="3533" spans="1:14" s="17" customFormat="1" x14ac:dyDescent="0.25">
      <c r="A3533" s="152">
        <v>44703</v>
      </c>
      <c r="B3533" s="153" t="s">
        <v>58</v>
      </c>
      <c r="C3533" s="153" t="s">
        <v>58</v>
      </c>
      <c r="D3533" s="154" t="s">
        <v>243</v>
      </c>
      <c r="E3533" s="154" t="s">
        <v>104</v>
      </c>
      <c r="F3533" s="154" t="s">
        <v>232</v>
      </c>
      <c r="G3533" s="155" t="str">
        <f>VLOOKUP(Repository_table[[#This Row],[Country of Destination]],$T$11:$U$47,2,)</f>
        <v>Europe and Central Asia</v>
      </c>
      <c r="H3533" s="154" t="s">
        <v>83</v>
      </c>
      <c r="I3533" s="154" t="s">
        <v>261</v>
      </c>
      <c r="J3533" s="156">
        <v>3267202</v>
      </c>
      <c r="K3533" s="157"/>
      <c r="L3533" s="224"/>
      <c r="N3533" s="117"/>
    </row>
    <row r="3534" spans="1:14" s="17" customFormat="1" ht="25" x14ac:dyDescent="0.25">
      <c r="A3534" s="152">
        <v>44704</v>
      </c>
      <c r="B3534" s="153" t="s">
        <v>292</v>
      </c>
      <c r="C3534" s="153" t="s">
        <v>293</v>
      </c>
      <c r="D3534" s="154" t="s">
        <v>393</v>
      </c>
      <c r="E3534" s="154" t="s">
        <v>104</v>
      </c>
      <c r="F3534" s="154" t="s">
        <v>120</v>
      </c>
      <c r="G3534" s="155" t="str">
        <f>VLOOKUP(Repository_table[[#This Row],[Country of Destination]],$T$11:$U$47,2,)</f>
        <v>Europe and Central Asia</v>
      </c>
      <c r="H3534" s="154" t="s">
        <v>416</v>
      </c>
      <c r="I3534" s="154" t="s">
        <v>296</v>
      </c>
      <c r="J3534" s="156">
        <v>3507005</v>
      </c>
      <c r="K3534" s="157"/>
      <c r="L3534" s="224"/>
      <c r="N3534" s="117"/>
    </row>
    <row r="3535" spans="1:14" s="17" customFormat="1" ht="25" x14ac:dyDescent="0.25">
      <c r="A3535" s="152">
        <v>44704</v>
      </c>
      <c r="B3535" s="153" t="s">
        <v>424</v>
      </c>
      <c r="C3535" s="153" t="s">
        <v>449</v>
      </c>
      <c r="D3535" s="154" t="s">
        <v>533</v>
      </c>
      <c r="E3535" s="154" t="s">
        <v>104</v>
      </c>
      <c r="F3535" s="154" t="s">
        <v>170</v>
      </c>
      <c r="G3535" s="155" t="str">
        <f>VLOOKUP(Repository_table[[#This Row],[Country of Destination]],$T$11:$U$47,2,)</f>
        <v>Latin America and the Caribbean</v>
      </c>
      <c r="H3535" s="154" t="s">
        <v>165</v>
      </c>
      <c r="I3535" s="154" t="s">
        <v>421</v>
      </c>
      <c r="J3535" s="156">
        <v>3333792</v>
      </c>
      <c r="K3535" s="157"/>
      <c r="L3535" s="224" t="s">
        <v>670</v>
      </c>
      <c r="N3535" s="117"/>
    </row>
    <row r="3536" spans="1:14" s="17" customFormat="1" ht="25" x14ac:dyDescent="0.25">
      <c r="A3536" s="152">
        <v>44704</v>
      </c>
      <c r="B3536" s="153" t="s">
        <v>424</v>
      </c>
      <c r="C3536" s="153" t="s">
        <v>449</v>
      </c>
      <c r="D3536" s="154" t="s">
        <v>533</v>
      </c>
      <c r="E3536" s="154" t="s">
        <v>104</v>
      </c>
      <c r="F3536" s="154" t="s">
        <v>169</v>
      </c>
      <c r="G3536" s="155" t="str">
        <f>VLOOKUP(Repository_table[[#This Row],[Country of Destination]],$T$11:$U$47,2,)</f>
        <v>Latin America and the Caribbean</v>
      </c>
      <c r="H3536" s="154" t="s">
        <v>165</v>
      </c>
      <c r="I3536" s="154" t="s">
        <v>421</v>
      </c>
      <c r="J3536" s="156">
        <v>206271</v>
      </c>
      <c r="K3536" s="157"/>
      <c r="L3536" s="224" t="s">
        <v>670</v>
      </c>
      <c r="N3536" s="117"/>
    </row>
    <row r="3537" spans="1:14" s="17" customFormat="1" x14ac:dyDescent="0.25">
      <c r="A3537" s="152">
        <v>44704</v>
      </c>
      <c r="B3537" s="153" t="s">
        <v>58</v>
      </c>
      <c r="C3537" s="153" t="s">
        <v>58</v>
      </c>
      <c r="D3537" s="154" t="s">
        <v>242</v>
      </c>
      <c r="E3537" s="154" t="s">
        <v>104</v>
      </c>
      <c r="F3537" s="154" t="s">
        <v>108</v>
      </c>
      <c r="G3537" s="155" t="str">
        <f>VLOOKUP(Repository_table[[#This Row],[Country of Destination]],$T$11:$U$47,2,)</f>
        <v>Latin America and the Caribbean</v>
      </c>
      <c r="H3537" s="154" t="s">
        <v>574</v>
      </c>
      <c r="I3537" s="154" t="s">
        <v>261</v>
      </c>
      <c r="J3537" s="156">
        <v>3298482</v>
      </c>
      <c r="K3537" s="157"/>
      <c r="L3537" s="224"/>
      <c r="N3537" s="117"/>
    </row>
    <row r="3538" spans="1:14" s="17" customFormat="1" x14ac:dyDescent="0.25">
      <c r="A3538" s="152">
        <v>44705</v>
      </c>
      <c r="B3538" s="153" t="s">
        <v>377</v>
      </c>
      <c r="C3538" s="153" t="s">
        <v>447</v>
      </c>
      <c r="D3538" s="154" t="s">
        <v>404</v>
      </c>
      <c r="E3538" s="154" t="s">
        <v>104</v>
      </c>
      <c r="F3538" s="154" t="s">
        <v>318</v>
      </c>
      <c r="G3538" s="155" t="str">
        <f>VLOOKUP(Repository_table[[#This Row],[Country of Destination]],$T$11:$U$47,2,)</f>
        <v>Europe and Central Asia</v>
      </c>
      <c r="H3538" s="154" t="s">
        <v>569</v>
      </c>
      <c r="I3538" s="154" t="s">
        <v>378</v>
      </c>
      <c r="J3538" s="156">
        <v>3194471</v>
      </c>
      <c r="K3538" s="157"/>
      <c r="L3538" s="224"/>
      <c r="N3538" s="117"/>
    </row>
    <row r="3539" spans="1:14" s="17" customFormat="1" x14ac:dyDescent="0.25">
      <c r="A3539" s="152">
        <v>44705</v>
      </c>
      <c r="B3539" s="153" t="s">
        <v>511</v>
      </c>
      <c r="C3539" s="153" t="s">
        <v>203</v>
      </c>
      <c r="D3539" s="154" t="s">
        <v>253</v>
      </c>
      <c r="E3539" s="154" t="s">
        <v>104</v>
      </c>
      <c r="F3539" s="154" t="s">
        <v>78</v>
      </c>
      <c r="G3539" s="155" t="str">
        <f>VLOOKUP(Repository_table[[#This Row],[Country of Destination]],$T$11:$U$47,2,)</f>
        <v>East Asia and Pacific</v>
      </c>
      <c r="H3539" s="154" t="s">
        <v>596</v>
      </c>
      <c r="I3539" s="154" t="s">
        <v>254</v>
      </c>
      <c r="J3539" s="156">
        <v>3207015</v>
      </c>
      <c r="K3539" s="157"/>
      <c r="L3539" s="224"/>
      <c r="N3539" s="117"/>
    </row>
    <row r="3540" spans="1:14" s="17" customFormat="1" x14ac:dyDescent="0.25">
      <c r="A3540" s="152">
        <v>44705</v>
      </c>
      <c r="B3540" s="153" t="s">
        <v>58</v>
      </c>
      <c r="C3540" s="153" t="s">
        <v>58</v>
      </c>
      <c r="D3540" s="154" t="s">
        <v>243</v>
      </c>
      <c r="E3540" s="154" t="s">
        <v>104</v>
      </c>
      <c r="F3540" s="154" t="s">
        <v>189</v>
      </c>
      <c r="G3540" s="155" t="str">
        <f>VLOOKUP(Repository_table[[#This Row],[Country of Destination]],$T$11:$U$47,2,)</f>
        <v>Europe and Central Asia</v>
      </c>
      <c r="H3540" s="154" t="s">
        <v>219</v>
      </c>
      <c r="I3540" s="154" t="s">
        <v>261</v>
      </c>
      <c r="J3540" s="156">
        <v>2940600</v>
      </c>
      <c r="K3540" s="157"/>
      <c r="L3540" s="224"/>
      <c r="N3540" s="117"/>
    </row>
    <row r="3541" spans="1:14" s="17" customFormat="1" x14ac:dyDescent="0.25">
      <c r="A3541" s="152">
        <v>44705</v>
      </c>
      <c r="B3541" s="153" t="s">
        <v>58</v>
      </c>
      <c r="C3541" s="153" t="s">
        <v>58</v>
      </c>
      <c r="D3541" s="154" t="s">
        <v>243</v>
      </c>
      <c r="E3541" s="154" t="s">
        <v>104</v>
      </c>
      <c r="F3541" s="154" t="s">
        <v>232</v>
      </c>
      <c r="G3541" s="155" t="str">
        <f>VLOOKUP(Repository_table[[#This Row],[Country of Destination]],$T$11:$U$47,2,)</f>
        <v>Europe and Central Asia</v>
      </c>
      <c r="H3541" s="154" t="s">
        <v>617</v>
      </c>
      <c r="I3541" s="154" t="s">
        <v>261</v>
      </c>
      <c r="J3541" s="156">
        <v>3287258</v>
      </c>
      <c r="K3541" s="157"/>
      <c r="L3541" s="224"/>
      <c r="N3541" s="117"/>
    </row>
    <row r="3542" spans="1:14" s="17" customFormat="1" x14ac:dyDescent="0.25">
      <c r="A3542" s="152">
        <v>44705</v>
      </c>
      <c r="B3542" s="153" t="s">
        <v>643</v>
      </c>
      <c r="C3542" s="153" t="s">
        <v>643</v>
      </c>
      <c r="D3542" s="154" t="s">
        <v>644</v>
      </c>
      <c r="E3542" s="154" t="s">
        <v>104</v>
      </c>
      <c r="F3542" s="154" t="s">
        <v>196</v>
      </c>
      <c r="G3542" s="155" t="str">
        <f>VLOOKUP(Repository_table[[#This Row],[Country of Destination]],$T$11:$U$47,2,)</f>
        <v>Europe and Central Asia</v>
      </c>
      <c r="H3542" s="154" t="s">
        <v>552</v>
      </c>
      <c r="I3542" s="154" t="s">
        <v>378</v>
      </c>
      <c r="J3542" s="156">
        <v>3664611</v>
      </c>
      <c r="K3542" s="157"/>
      <c r="L3542" s="224" t="s">
        <v>647</v>
      </c>
      <c r="N3542" s="117"/>
    </row>
    <row r="3543" spans="1:14" s="17" customFormat="1" ht="25" x14ac:dyDescent="0.25">
      <c r="A3543" s="152">
        <v>44706</v>
      </c>
      <c r="B3543" s="153" t="s">
        <v>292</v>
      </c>
      <c r="C3543" s="153" t="s">
        <v>293</v>
      </c>
      <c r="D3543" s="154" t="s">
        <v>393</v>
      </c>
      <c r="E3543" s="154" t="s">
        <v>104</v>
      </c>
      <c r="F3543" s="154" t="s">
        <v>244</v>
      </c>
      <c r="G3543" s="155" t="str">
        <f>VLOOKUP(Repository_table[[#This Row],[Country of Destination]],$T$11:$U$47,2,)</f>
        <v>Europe and Central Asia</v>
      </c>
      <c r="H3543" s="154" t="s">
        <v>210</v>
      </c>
      <c r="I3543" s="154" t="s">
        <v>296</v>
      </c>
      <c r="J3543" s="156">
        <v>3458597</v>
      </c>
      <c r="K3543" s="157"/>
      <c r="L3543" s="224"/>
      <c r="N3543" s="117"/>
    </row>
    <row r="3544" spans="1:14" s="17" customFormat="1" ht="25" x14ac:dyDescent="0.25">
      <c r="A3544" s="152">
        <v>44706</v>
      </c>
      <c r="B3544" s="153" t="s">
        <v>424</v>
      </c>
      <c r="C3544" s="153" t="s">
        <v>449</v>
      </c>
      <c r="D3544" s="154" t="s">
        <v>533</v>
      </c>
      <c r="E3544" s="154" t="s">
        <v>104</v>
      </c>
      <c r="F3544" s="154" t="s">
        <v>170</v>
      </c>
      <c r="G3544" s="155" t="str">
        <f>VLOOKUP(Repository_table[[#This Row],[Country of Destination]],$T$11:$U$47,2,)</f>
        <v>Latin America and the Caribbean</v>
      </c>
      <c r="H3544" s="154" t="s">
        <v>669</v>
      </c>
      <c r="I3544" s="154" t="s">
        <v>421</v>
      </c>
      <c r="J3544" s="156">
        <v>2090464</v>
      </c>
      <c r="K3544" s="157"/>
      <c r="L3544" s="224" t="s">
        <v>57</v>
      </c>
      <c r="N3544" s="117"/>
    </row>
    <row r="3545" spans="1:14" s="17" customFormat="1" ht="25" x14ac:dyDescent="0.25">
      <c r="A3545" s="152">
        <v>44706</v>
      </c>
      <c r="B3545" s="153" t="s">
        <v>424</v>
      </c>
      <c r="C3545" s="153" t="s">
        <v>449</v>
      </c>
      <c r="D3545" s="154" t="s">
        <v>533</v>
      </c>
      <c r="E3545" s="154" t="s">
        <v>104</v>
      </c>
      <c r="F3545" s="154" t="s">
        <v>169</v>
      </c>
      <c r="G3545" s="155" t="str">
        <f>VLOOKUP(Repository_table[[#This Row],[Country of Destination]],$T$11:$U$47,2,)</f>
        <v>Latin America and the Caribbean</v>
      </c>
      <c r="H3545" s="154" t="s">
        <v>669</v>
      </c>
      <c r="I3545" s="154" t="s">
        <v>421</v>
      </c>
      <c r="J3545" s="156">
        <v>1267713</v>
      </c>
      <c r="K3545" s="157"/>
      <c r="L3545" s="224" t="s">
        <v>57</v>
      </c>
      <c r="N3545" s="117"/>
    </row>
    <row r="3546" spans="1:14" s="17" customFormat="1" x14ac:dyDescent="0.25">
      <c r="A3546" s="152">
        <v>44707</v>
      </c>
      <c r="B3546" s="153" t="s">
        <v>377</v>
      </c>
      <c r="C3546" s="153" t="s">
        <v>447</v>
      </c>
      <c r="D3546" s="154" t="s">
        <v>404</v>
      </c>
      <c r="E3546" s="154" t="s">
        <v>104</v>
      </c>
      <c r="F3546" s="154" t="s">
        <v>523</v>
      </c>
      <c r="G3546" s="155" t="str">
        <f>VLOOKUP(Repository_table[[#This Row],[Country of Destination]],$T$11:$U$47,2,)</f>
        <v>Europe and Central Asia</v>
      </c>
      <c r="H3546" s="154" t="s">
        <v>158</v>
      </c>
      <c r="I3546" s="154" t="s">
        <v>378</v>
      </c>
      <c r="J3546" s="156">
        <v>3386117</v>
      </c>
      <c r="K3546" s="157"/>
      <c r="L3546" s="224"/>
      <c r="N3546" s="117"/>
    </row>
    <row r="3547" spans="1:14" s="17" customFormat="1" x14ac:dyDescent="0.25">
      <c r="A3547" s="152">
        <v>44707</v>
      </c>
      <c r="B3547" s="153" t="s">
        <v>58</v>
      </c>
      <c r="C3547" s="153" t="s">
        <v>58</v>
      </c>
      <c r="D3547" s="154" t="s">
        <v>243</v>
      </c>
      <c r="E3547" s="154" t="s">
        <v>104</v>
      </c>
      <c r="F3547" s="154" t="s">
        <v>217</v>
      </c>
      <c r="G3547" s="155" t="str">
        <f>VLOOKUP(Repository_table[[#This Row],[Country of Destination]],$T$11:$U$47,2,)</f>
        <v>Middle East and North Africa</v>
      </c>
      <c r="H3547" s="154" t="s">
        <v>489</v>
      </c>
      <c r="I3547" s="154" t="s">
        <v>261</v>
      </c>
      <c r="J3547" s="156">
        <v>3707123</v>
      </c>
      <c r="K3547" s="157"/>
      <c r="L3547" s="224"/>
      <c r="N3547" s="117"/>
    </row>
    <row r="3548" spans="1:14" s="17" customFormat="1" x14ac:dyDescent="0.25">
      <c r="A3548" s="152">
        <v>44707</v>
      </c>
      <c r="B3548" s="153" t="s">
        <v>58</v>
      </c>
      <c r="C3548" s="153" t="s">
        <v>58</v>
      </c>
      <c r="D3548" s="154" t="s">
        <v>243</v>
      </c>
      <c r="E3548" s="154" t="s">
        <v>104</v>
      </c>
      <c r="F3548" s="154" t="s">
        <v>189</v>
      </c>
      <c r="G3548" s="155" t="str">
        <f>VLOOKUP(Repository_table[[#This Row],[Country of Destination]],$T$11:$U$47,2,)</f>
        <v>Europe and Central Asia</v>
      </c>
      <c r="H3548" s="154" t="s">
        <v>640</v>
      </c>
      <c r="I3548" s="154" t="s">
        <v>261</v>
      </c>
      <c r="J3548" s="156">
        <v>3657645</v>
      </c>
      <c r="K3548" s="157"/>
      <c r="L3548" s="224"/>
      <c r="N3548" s="117"/>
    </row>
    <row r="3549" spans="1:14" s="17" customFormat="1" ht="25" x14ac:dyDescent="0.25">
      <c r="A3549" s="152">
        <v>44708</v>
      </c>
      <c r="B3549" s="153" t="s">
        <v>292</v>
      </c>
      <c r="C3549" s="153" t="s">
        <v>293</v>
      </c>
      <c r="D3549" s="154" t="s">
        <v>393</v>
      </c>
      <c r="E3549" s="154" t="s">
        <v>104</v>
      </c>
      <c r="F3549" s="154" t="s">
        <v>217</v>
      </c>
      <c r="G3549" s="155" t="str">
        <f>VLOOKUP(Repository_table[[#This Row],[Country of Destination]],$T$11:$U$47,2,)</f>
        <v>Middle East and North Africa</v>
      </c>
      <c r="H3549" s="154" t="s">
        <v>609</v>
      </c>
      <c r="I3549" s="154" t="s">
        <v>296</v>
      </c>
      <c r="J3549" s="156">
        <v>3694881</v>
      </c>
      <c r="K3549" s="157"/>
      <c r="L3549" s="224"/>
      <c r="N3549" s="117"/>
    </row>
    <row r="3550" spans="1:14" s="17" customFormat="1" ht="25" x14ac:dyDescent="0.25">
      <c r="A3550" s="152">
        <v>44708</v>
      </c>
      <c r="B3550" s="153" t="s">
        <v>424</v>
      </c>
      <c r="C3550" s="153" t="s">
        <v>449</v>
      </c>
      <c r="D3550" s="154" t="s">
        <v>533</v>
      </c>
      <c r="E3550" s="154" t="s">
        <v>104</v>
      </c>
      <c r="F3550" s="154" t="s">
        <v>196</v>
      </c>
      <c r="G3550" s="155" t="str">
        <f>VLOOKUP(Repository_table[[#This Row],[Country of Destination]],$T$11:$U$47,2,)</f>
        <v>Europe and Central Asia</v>
      </c>
      <c r="H3550" s="154" t="s">
        <v>392</v>
      </c>
      <c r="I3550" s="154" t="s">
        <v>421</v>
      </c>
      <c r="J3550" s="156">
        <v>3648919</v>
      </c>
      <c r="K3550" s="157"/>
      <c r="L3550" s="224"/>
      <c r="N3550" s="117"/>
    </row>
    <row r="3551" spans="1:14" s="17" customFormat="1" x14ac:dyDescent="0.25">
      <c r="A3551" s="152">
        <v>44708</v>
      </c>
      <c r="B3551" s="153" t="s">
        <v>58</v>
      </c>
      <c r="C3551" s="153" t="s">
        <v>58</v>
      </c>
      <c r="D3551" s="154" t="s">
        <v>243</v>
      </c>
      <c r="E3551" s="154" t="s">
        <v>104</v>
      </c>
      <c r="F3551" s="154" t="s">
        <v>319</v>
      </c>
      <c r="G3551" s="155" t="str">
        <f>VLOOKUP(Repository_table[[#This Row],[Country of Destination]],$T$11:$U$47,2,)</f>
        <v>East Asia and Pacific</v>
      </c>
      <c r="H3551" s="154" t="s">
        <v>110</v>
      </c>
      <c r="I3551" s="154" t="s">
        <v>261</v>
      </c>
      <c r="J3551" s="156">
        <v>3418693</v>
      </c>
      <c r="K3551" s="157"/>
      <c r="L3551" s="224"/>
      <c r="N3551" s="117"/>
    </row>
    <row r="3552" spans="1:14" s="17" customFormat="1" x14ac:dyDescent="0.25">
      <c r="A3552" s="152">
        <v>44709</v>
      </c>
      <c r="B3552" s="153" t="s">
        <v>377</v>
      </c>
      <c r="C3552" s="153" t="s">
        <v>448</v>
      </c>
      <c r="D3552" s="154" t="s">
        <v>404</v>
      </c>
      <c r="E3552" s="154" t="s">
        <v>104</v>
      </c>
      <c r="F3552" s="154" t="s">
        <v>78</v>
      </c>
      <c r="G3552" s="155" t="str">
        <f>VLOOKUP(Repository_table[[#This Row],[Country of Destination]],$T$11:$U$47,2,)</f>
        <v>East Asia and Pacific</v>
      </c>
      <c r="H3552" s="154" t="s">
        <v>358</v>
      </c>
      <c r="I3552" s="154" t="s">
        <v>378</v>
      </c>
      <c r="J3552" s="156">
        <v>3315401</v>
      </c>
      <c r="K3552" s="157"/>
      <c r="L3552" s="224"/>
      <c r="N3552" s="117"/>
    </row>
    <row r="3553" spans="1:14" s="17" customFormat="1" x14ac:dyDescent="0.25">
      <c r="A3553" s="152">
        <v>44709</v>
      </c>
      <c r="B3553" s="153" t="s">
        <v>58</v>
      </c>
      <c r="C3553" s="153" t="s">
        <v>58</v>
      </c>
      <c r="D3553" s="154" t="s">
        <v>243</v>
      </c>
      <c r="E3553" s="154" t="s">
        <v>104</v>
      </c>
      <c r="F3553" s="154" t="s">
        <v>352</v>
      </c>
      <c r="G3553" s="155" t="str">
        <f>VLOOKUP(Repository_table[[#This Row],[Country of Destination]],$T$11:$U$47,2,)</f>
        <v>East Asia and Pacific</v>
      </c>
      <c r="H3553" s="154" t="s">
        <v>542</v>
      </c>
      <c r="I3553" s="154" t="s">
        <v>261</v>
      </c>
      <c r="J3553" s="156">
        <v>3463670</v>
      </c>
      <c r="K3553" s="157"/>
      <c r="L3553" s="224"/>
      <c r="N3553" s="117"/>
    </row>
    <row r="3554" spans="1:14" s="17" customFormat="1" x14ac:dyDescent="0.25">
      <c r="A3554" s="152">
        <v>44710</v>
      </c>
      <c r="B3554" s="153" t="s">
        <v>377</v>
      </c>
      <c r="C3554" s="153" t="s">
        <v>447</v>
      </c>
      <c r="D3554" s="154" t="s">
        <v>404</v>
      </c>
      <c r="E3554" s="154" t="s">
        <v>104</v>
      </c>
      <c r="F3554" s="154" t="s">
        <v>232</v>
      </c>
      <c r="G3554" s="155" t="str">
        <f>VLOOKUP(Repository_table[[#This Row],[Country of Destination]],$T$11:$U$47,2,)</f>
        <v>Europe and Central Asia</v>
      </c>
      <c r="H3554" s="154" t="s">
        <v>374</v>
      </c>
      <c r="I3554" s="154" t="s">
        <v>378</v>
      </c>
      <c r="J3554" s="156">
        <v>3638156</v>
      </c>
      <c r="K3554" s="157"/>
      <c r="L3554" s="224"/>
      <c r="N3554" s="117"/>
    </row>
    <row r="3555" spans="1:14" s="17" customFormat="1" ht="25" x14ac:dyDescent="0.25">
      <c r="A3555" s="152">
        <v>44710</v>
      </c>
      <c r="B3555" s="153" t="s">
        <v>292</v>
      </c>
      <c r="C3555" s="153" t="s">
        <v>293</v>
      </c>
      <c r="D3555" s="154" t="s">
        <v>393</v>
      </c>
      <c r="E3555" s="154" t="s">
        <v>104</v>
      </c>
      <c r="F3555" s="154" t="s">
        <v>196</v>
      </c>
      <c r="G3555" s="155" t="str">
        <f>VLOOKUP(Repository_table[[#This Row],[Country of Destination]],$T$11:$U$47,2,)</f>
        <v>Europe and Central Asia</v>
      </c>
      <c r="H3555" s="154" t="s">
        <v>479</v>
      </c>
      <c r="I3555" s="154" t="s">
        <v>296</v>
      </c>
      <c r="J3555" s="156">
        <v>894107</v>
      </c>
      <c r="K3555" s="157"/>
      <c r="L3555" s="224" t="s">
        <v>57</v>
      </c>
      <c r="N3555" s="117"/>
    </row>
    <row r="3556" spans="1:14" s="17" customFormat="1" ht="25" x14ac:dyDescent="0.25">
      <c r="A3556" s="152">
        <v>44710</v>
      </c>
      <c r="B3556" s="153" t="s">
        <v>292</v>
      </c>
      <c r="C3556" s="153" t="s">
        <v>293</v>
      </c>
      <c r="D3556" s="154" t="s">
        <v>393</v>
      </c>
      <c r="E3556" s="154" t="s">
        <v>104</v>
      </c>
      <c r="F3556" s="154" t="s">
        <v>318</v>
      </c>
      <c r="G3556" s="155" t="str">
        <f>VLOOKUP(Repository_table[[#This Row],[Country of Destination]],$T$11:$U$47,2,)</f>
        <v>Europe and Central Asia</v>
      </c>
      <c r="H3556" s="154" t="s">
        <v>479</v>
      </c>
      <c r="I3556" s="154" t="s">
        <v>296</v>
      </c>
      <c r="J3556" s="156">
        <v>654225</v>
      </c>
      <c r="K3556" s="157"/>
      <c r="L3556" s="224" t="s">
        <v>57</v>
      </c>
      <c r="N3556" s="117"/>
    </row>
    <row r="3557" spans="1:14" s="17" customFormat="1" ht="25" x14ac:dyDescent="0.25">
      <c r="A3557" s="152">
        <v>44710</v>
      </c>
      <c r="B3557" s="153" t="s">
        <v>292</v>
      </c>
      <c r="C3557" s="153" t="s">
        <v>293</v>
      </c>
      <c r="D3557" s="154" t="s">
        <v>393</v>
      </c>
      <c r="E3557" s="154" t="s">
        <v>104</v>
      </c>
      <c r="F3557" s="154" t="s">
        <v>66</v>
      </c>
      <c r="G3557" s="155" t="str">
        <f>VLOOKUP(Repository_table[[#This Row],[Country of Destination]],$T$11:$U$47,2,)</f>
        <v>Europe and Central Asia</v>
      </c>
      <c r="H3557" s="154" t="s">
        <v>479</v>
      </c>
      <c r="I3557" s="154" t="s">
        <v>296</v>
      </c>
      <c r="J3557" s="156">
        <v>1962603</v>
      </c>
      <c r="K3557" s="157"/>
      <c r="L3557" s="224" t="s">
        <v>57</v>
      </c>
      <c r="N3557" s="117"/>
    </row>
    <row r="3558" spans="1:14" s="17" customFormat="1" ht="25" x14ac:dyDescent="0.25">
      <c r="A3558" s="152">
        <v>44710</v>
      </c>
      <c r="B3558" s="153" t="s">
        <v>424</v>
      </c>
      <c r="C3558" s="153" t="s">
        <v>449</v>
      </c>
      <c r="D3558" s="154" t="s">
        <v>533</v>
      </c>
      <c r="E3558" s="154" t="s">
        <v>104</v>
      </c>
      <c r="F3558" s="154" t="s">
        <v>318</v>
      </c>
      <c r="G3558" s="155" t="str">
        <f>VLOOKUP(Repository_table[[#This Row],[Country of Destination]],$T$11:$U$47,2,)</f>
        <v>Europe and Central Asia</v>
      </c>
      <c r="H3558" s="154" t="s">
        <v>604</v>
      </c>
      <c r="I3558" s="154" t="s">
        <v>421</v>
      </c>
      <c r="J3558" s="156">
        <v>3722010</v>
      </c>
      <c r="K3558" s="157"/>
      <c r="L3558" s="224"/>
      <c r="N3558" s="117"/>
    </row>
    <row r="3559" spans="1:14" s="17" customFormat="1" x14ac:dyDescent="0.25">
      <c r="A3559" s="152">
        <v>44710</v>
      </c>
      <c r="B3559" s="153" t="s">
        <v>58</v>
      </c>
      <c r="C3559" s="153" t="s">
        <v>58</v>
      </c>
      <c r="D3559" s="154" t="s">
        <v>243</v>
      </c>
      <c r="E3559" s="154" t="s">
        <v>104</v>
      </c>
      <c r="F3559" s="154" t="s">
        <v>352</v>
      </c>
      <c r="G3559" s="155" t="str">
        <f>VLOOKUP(Repository_table[[#This Row],[Country of Destination]],$T$11:$U$47,2,)</f>
        <v>East Asia and Pacific</v>
      </c>
      <c r="H3559" s="154" t="s">
        <v>594</v>
      </c>
      <c r="I3559" s="154" t="s">
        <v>261</v>
      </c>
      <c r="J3559" s="156">
        <v>2949648</v>
      </c>
      <c r="K3559" s="157"/>
      <c r="L3559" s="224"/>
      <c r="N3559" s="117"/>
    </row>
    <row r="3560" spans="1:14" s="17" customFormat="1" x14ac:dyDescent="0.25">
      <c r="A3560" s="152">
        <v>44710</v>
      </c>
      <c r="B3560" s="153" t="s">
        <v>643</v>
      </c>
      <c r="C3560" s="153" t="s">
        <v>643</v>
      </c>
      <c r="D3560" s="154" t="s">
        <v>644</v>
      </c>
      <c r="E3560" s="154" t="s">
        <v>104</v>
      </c>
      <c r="F3560" s="154" t="s">
        <v>277</v>
      </c>
      <c r="G3560" s="155" t="str">
        <f>VLOOKUP(Repository_table[[#This Row],[Country of Destination]],$T$11:$U$47,2,)</f>
        <v>Europe and Central Asia</v>
      </c>
      <c r="H3560" s="154" t="s">
        <v>284</v>
      </c>
      <c r="I3560" s="154" t="s">
        <v>378</v>
      </c>
      <c r="J3560" s="156">
        <v>3414211</v>
      </c>
      <c r="K3560" s="157"/>
      <c r="L3560" s="224" t="s">
        <v>351</v>
      </c>
      <c r="N3560" s="117"/>
    </row>
    <row r="3561" spans="1:14" s="17" customFormat="1" ht="25" x14ac:dyDescent="0.25">
      <c r="A3561" s="152">
        <v>44711</v>
      </c>
      <c r="B3561" s="153" t="s">
        <v>292</v>
      </c>
      <c r="C3561" s="153" t="s">
        <v>293</v>
      </c>
      <c r="D3561" s="154" t="s">
        <v>394</v>
      </c>
      <c r="E3561" s="154" t="s">
        <v>104</v>
      </c>
      <c r="F3561" s="154" t="s">
        <v>177</v>
      </c>
      <c r="G3561" s="155" t="str">
        <f>VLOOKUP(Repository_table[[#This Row],[Country of Destination]],$T$11:$U$47,2,)</f>
        <v>Latin America and the Caribbean</v>
      </c>
      <c r="H3561" s="154" t="s">
        <v>633</v>
      </c>
      <c r="I3561" s="154" t="s">
        <v>296</v>
      </c>
      <c r="J3561" s="156">
        <v>1687856</v>
      </c>
      <c r="K3561" s="157"/>
      <c r="L3561" s="224" t="s">
        <v>57</v>
      </c>
      <c r="N3561" s="117"/>
    </row>
    <row r="3562" spans="1:14" s="17" customFormat="1" ht="25" x14ac:dyDescent="0.25">
      <c r="A3562" s="152">
        <v>44711</v>
      </c>
      <c r="B3562" s="153" t="s">
        <v>292</v>
      </c>
      <c r="C3562" s="153" t="s">
        <v>293</v>
      </c>
      <c r="D3562" s="154" t="s">
        <v>394</v>
      </c>
      <c r="E3562" s="154" t="s">
        <v>104</v>
      </c>
      <c r="F3562" s="154" t="s">
        <v>178</v>
      </c>
      <c r="G3562" s="155" t="str">
        <f>VLOOKUP(Repository_table[[#This Row],[Country of Destination]],$T$11:$U$47,2,)</f>
        <v>Latin America and the Caribbean</v>
      </c>
      <c r="H3562" s="154" t="s">
        <v>633</v>
      </c>
      <c r="I3562" s="154" t="s">
        <v>296</v>
      </c>
      <c r="J3562" s="156">
        <v>1192019</v>
      </c>
      <c r="K3562" s="157"/>
      <c r="L3562" s="224" t="s">
        <v>57</v>
      </c>
      <c r="N3562" s="117"/>
    </row>
    <row r="3563" spans="1:14" s="17" customFormat="1" ht="25" x14ac:dyDescent="0.25">
      <c r="A3563" s="152">
        <v>44711</v>
      </c>
      <c r="B3563" s="153" t="s">
        <v>424</v>
      </c>
      <c r="C3563" s="153" t="s">
        <v>449</v>
      </c>
      <c r="D3563" s="154" t="s">
        <v>533</v>
      </c>
      <c r="E3563" s="154" t="s">
        <v>104</v>
      </c>
      <c r="F3563" s="154" t="s">
        <v>170</v>
      </c>
      <c r="G3563" s="155" t="str">
        <f>VLOOKUP(Repository_table[[#This Row],[Country of Destination]],$T$11:$U$47,2,)</f>
        <v>Latin America and the Caribbean</v>
      </c>
      <c r="H3563" s="154" t="s">
        <v>444</v>
      </c>
      <c r="I3563" s="154" t="s">
        <v>421</v>
      </c>
      <c r="J3563" s="156">
        <v>2135982</v>
      </c>
      <c r="K3563" s="157"/>
      <c r="L3563" s="224" t="s">
        <v>57</v>
      </c>
      <c r="N3563" s="117"/>
    </row>
    <row r="3564" spans="1:14" s="17" customFormat="1" ht="25" x14ac:dyDescent="0.25">
      <c r="A3564" s="152">
        <v>44711</v>
      </c>
      <c r="B3564" s="153" t="s">
        <v>424</v>
      </c>
      <c r="C3564" s="153" t="s">
        <v>449</v>
      </c>
      <c r="D3564" s="154" t="s">
        <v>533</v>
      </c>
      <c r="E3564" s="154" t="s">
        <v>104</v>
      </c>
      <c r="F3564" s="154" t="s">
        <v>169</v>
      </c>
      <c r="G3564" s="155" t="str">
        <f>VLOOKUP(Repository_table[[#This Row],[Country of Destination]],$T$11:$U$47,2,)</f>
        <v>Latin America and the Caribbean</v>
      </c>
      <c r="H3564" s="154" t="s">
        <v>444</v>
      </c>
      <c r="I3564" s="154" t="s">
        <v>421</v>
      </c>
      <c r="J3564" s="156">
        <v>1404252</v>
      </c>
      <c r="K3564" s="157"/>
      <c r="L3564" s="224" t="s">
        <v>57</v>
      </c>
      <c r="N3564" s="117"/>
    </row>
    <row r="3565" spans="1:14" s="17" customFormat="1" x14ac:dyDescent="0.25">
      <c r="A3565" s="152">
        <v>44711</v>
      </c>
      <c r="B3565" s="153" t="s">
        <v>58</v>
      </c>
      <c r="C3565" s="153" t="s">
        <v>58</v>
      </c>
      <c r="D3565" s="154" t="s">
        <v>243</v>
      </c>
      <c r="E3565" s="154" t="s">
        <v>104</v>
      </c>
      <c r="F3565" s="154" t="s">
        <v>244</v>
      </c>
      <c r="G3565" s="155" t="str">
        <f>VLOOKUP(Repository_table[[#This Row],[Country of Destination]],$T$11:$U$47,2,)</f>
        <v>Europe and Central Asia</v>
      </c>
      <c r="H3565" s="154" t="s">
        <v>287</v>
      </c>
      <c r="I3565" s="154" t="s">
        <v>261</v>
      </c>
      <c r="J3565" s="156">
        <v>3287707</v>
      </c>
      <c r="K3565" s="157"/>
      <c r="L3565" s="224"/>
      <c r="N3565" s="117"/>
    </row>
    <row r="3566" spans="1:14" s="17" customFormat="1" x14ac:dyDescent="0.25">
      <c r="A3566" s="152">
        <v>44711</v>
      </c>
      <c r="B3566" s="153" t="s">
        <v>453</v>
      </c>
      <c r="C3566" s="153" t="s">
        <v>86</v>
      </c>
      <c r="D3566" s="154" t="s">
        <v>516</v>
      </c>
      <c r="E3566" s="154" t="s">
        <v>104</v>
      </c>
      <c r="F3566" s="154" t="s">
        <v>189</v>
      </c>
      <c r="G3566" s="155" t="str">
        <f>VLOOKUP(Repository_table[[#This Row],[Country of Destination]],$T$11:$U$47,2,)</f>
        <v>Europe and Central Asia</v>
      </c>
      <c r="H3566" s="154" t="s">
        <v>307</v>
      </c>
      <c r="I3566" s="154" t="s">
        <v>297</v>
      </c>
      <c r="J3566" s="156">
        <v>3656141</v>
      </c>
      <c r="K3566" s="157"/>
      <c r="L3566" s="224"/>
      <c r="N3566" s="117"/>
    </row>
    <row r="3567" spans="1:14" s="17" customFormat="1" x14ac:dyDescent="0.25">
      <c r="A3567" s="152">
        <v>44712</v>
      </c>
      <c r="B3567" s="153" t="s">
        <v>511</v>
      </c>
      <c r="C3567" s="153" t="s">
        <v>204</v>
      </c>
      <c r="D3567" s="154" t="s">
        <v>253</v>
      </c>
      <c r="E3567" s="154" t="s">
        <v>104</v>
      </c>
      <c r="F3567" s="154" t="s">
        <v>78</v>
      </c>
      <c r="G3567" s="155" t="str">
        <f>VLOOKUP(Repository_table[[#This Row],[Country of Destination]],$T$11:$U$47,2,)</f>
        <v>East Asia and Pacific</v>
      </c>
      <c r="H3567" s="154" t="s">
        <v>445</v>
      </c>
      <c r="I3567" s="154" t="s">
        <v>254</v>
      </c>
      <c r="J3567" s="156">
        <v>3473044</v>
      </c>
      <c r="K3567" s="157"/>
      <c r="L3567" s="224"/>
      <c r="N3567" s="117"/>
    </row>
    <row r="3568" spans="1:14" s="17" customFormat="1" x14ac:dyDescent="0.25">
      <c r="A3568" s="152">
        <v>44712</v>
      </c>
      <c r="B3568" s="153" t="s">
        <v>58</v>
      </c>
      <c r="C3568" s="153" t="s">
        <v>58</v>
      </c>
      <c r="D3568" s="154" t="s">
        <v>243</v>
      </c>
      <c r="E3568" s="154" t="s">
        <v>104</v>
      </c>
      <c r="F3568" s="154" t="s">
        <v>189</v>
      </c>
      <c r="G3568" s="155" t="str">
        <f>VLOOKUP(Repository_table[[#This Row],[Country of Destination]],$T$11:$U$47,2,)</f>
        <v>Europe and Central Asia</v>
      </c>
      <c r="H3568" s="154" t="s">
        <v>621</v>
      </c>
      <c r="I3568" s="154" t="s">
        <v>261</v>
      </c>
      <c r="J3568" s="156">
        <v>3510626</v>
      </c>
      <c r="K3568" s="157"/>
      <c r="L3568" s="224"/>
      <c r="N3568" s="117"/>
    </row>
    <row r="3569" spans="1:14" s="17" customFormat="1" x14ac:dyDescent="0.25">
      <c r="A3569" s="152">
        <v>44712</v>
      </c>
      <c r="B3569" s="153" t="s">
        <v>58</v>
      </c>
      <c r="C3569" s="153" t="s">
        <v>58</v>
      </c>
      <c r="D3569" s="154" t="s">
        <v>243</v>
      </c>
      <c r="E3569" s="154" t="s">
        <v>104</v>
      </c>
      <c r="F3569" s="154" t="s">
        <v>170</v>
      </c>
      <c r="G3569" s="155" t="str">
        <f>VLOOKUP(Repository_table[[#This Row],[Country of Destination]],$T$11:$U$47,2,)</f>
        <v>Latin America and the Caribbean</v>
      </c>
      <c r="H3569" s="154" t="s">
        <v>179</v>
      </c>
      <c r="I3569" s="154" t="s">
        <v>261</v>
      </c>
      <c r="J3569" s="156">
        <v>3508797</v>
      </c>
      <c r="K3569" s="157"/>
      <c r="L3569" s="224"/>
      <c r="N3569" s="117"/>
    </row>
    <row r="3570" spans="1:14" s="17" customFormat="1" x14ac:dyDescent="0.25">
      <c r="A3570" s="152">
        <v>44712</v>
      </c>
      <c r="B3570" s="153" t="s">
        <v>643</v>
      </c>
      <c r="C3570" s="153" t="s">
        <v>643</v>
      </c>
      <c r="D3570" s="154" t="s">
        <v>644</v>
      </c>
      <c r="E3570" s="154" t="s">
        <v>104</v>
      </c>
      <c r="F3570" s="154" t="s">
        <v>189</v>
      </c>
      <c r="G3570" s="155" t="str">
        <f>VLOOKUP(Repository_table[[#This Row],[Country of Destination]],$T$11:$U$47,2,)</f>
        <v>Europe and Central Asia</v>
      </c>
      <c r="H3570" s="154" t="s">
        <v>671</v>
      </c>
      <c r="I3570" s="154" t="s">
        <v>378</v>
      </c>
      <c r="J3570" s="156">
        <v>1989768</v>
      </c>
      <c r="K3570" s="157"/>
      <c r="L3570" s="224" t="s">
        <v>672</v>
      </c>
      <c r="N3570" s="117"/>
    </row>
    <row r="3571" spans="1:14" s="17" customFormat="1" x14ac:dyDescent="0.25">
      <c r="A3571" s="152">
        <v>44712</v>
      </c>
      <c r="B3571" s="153" t="s">
        <v>643</v>
      </c>
      <c r="C3571" s="153" t="s">
        <v>643</v>
      </c>
      <c r="D3571" s="154" t="s">
        <v>644</v>
      </c>
      <c r="E3571" s="154" t="s">
        <v>104</v>
      </c>
      <c r="F3571" s="154" t="s">
        <v>294</v>
      </c>
      <c r="G3571" s="155" t="str">
        <f>VLOOKUP(Repository_table[[#This Row],[Country of Destination]],$T$11:$U$47,2,)</f>
        <v>Europe and Central Asia</v>
      </c>
      <c r="H3571" s="154" t="s">
        <v>671</v>
      </c>
      <c r="I3571" s="154" t="s">
        <v>378</v>
      </c>
      <c r="J3571" s="156">
        <v>1477801</v>
      </c>
      <c r="K3571" s="157"/>
      <c r="L3571" s="224" t="s">
        <v>672</v>
      </c>
      <c r="N3571" s="117"/>
    </row>
    <row r="3572" spans="1:14" s="17" customFormat="1" x14ac:dyDescent="0.25">
      <c r="A3572" s="143">
        <v>44713</v>
      </c>
      <c r="B3572" s="146" t="s">
        <v>377</v>
      </c>
      <c r="C3572" s="146" t="s">
        <v>448</v>
      </c>
      <c r="D3572" s="147" t="s">
        <v>466</v>
      </c>
      <c r="E3572" s="147" t="s">
        <v>104</v>
      </c>
      <c r="F3572" s="147" t="s">
        <v>109</v>
      </c>
      <c r="G3572" s="148" t="str">
        <f>VLOOKUP(Repository_table[[#This Row],[Country of Destination]],$T$11:$U$47,2,)</f>
        <v>East Asia and Pacific</v>
      </c>
      <c r="H3572" s="147" t="s">
        <v>359</v>
      </c>
      <c r="I3572" s="147" t="s">
        <v>378</v>
      </c>
      <c r="J3572" s="149">
        <v>3620465</v>
      </c>
      <c r="K3572" s="39"/>
      <c r="L3572" s="144"/>
      <c r="N3572" s="117"/>
    </row>
    <row r="3573" spans="1:14" s="17" customFormat="1" ht="25" x14ac:dyDescent="0.25">
      <c r="A3573" s="143">
        <v>44713</v>
      </c>
      <c r="B3573" s="146" t="s">
        <v>292</v>
      </c>
      <c r="C3573" s="146" t="s">
        <v>293</v>
      </c>
      <c r="D3573" s="147" t="s">
        <v>393</v>
      </c>
      <c r="E3573" s="147" t="s">
        <v>104</v>
      </c>
      <c r="F3573" s="147" t="s">
        <v>66</v>
      </c>
      <c r="G3573" s="148" t="str">
        <f>VLOOKUP(Repository_table[[#This Row],[Country of Destination]],$T$11:$U$47,2,)</f>
        <v>Europe and Central Asia</v>
      </c>
      <c r="H3573" s="147" t="s">
        <v>415</v>
      </c>
      <c r="I3573" s="147" t="s">
        <v>296</v>
      </c>
      <c r="J3573" s="149">
        <v>3741043</v>
      </c>
      <c r="K3573" s="39"/>
      <c r="L3573" s="144"/>
      <c r="N3573" s="117"/>
    </row>
    <row r="3574" spans="1:14" s="17" customFormat="1" ht="25" x14ac:dyDescent="0.25">
      <c r="A3574" s="143">
        <v>44713</v>
      </c>
      <c r="B3574" s="146" t="s">
        <v>424</v>
      </c>
      <c r="C3574" s="146" t="s">
        <v>449</v>
      </c>
      <c r="D3574" s="147" t="s">
        <v>533</v>
      </c>
      <c r="E3574" s="147" t="s">
        <v>104</v>
      </c>
      <c r="F3574" s="147" t="s">
        <v>189</v>
      </c>
      <c r="G3574" s="148" t="str">
        <f>VLOOKUP(Repository_table[[#This Row],[Country of Destination]],$T$11:$U$47,2,)</f>
        <v>Europe and Central Asia</v>
      </c>
      <c r="H3574" s="147" t="s">
        <v>460</v>
      </c>
      <c r="I3574" s="147" t="s">
        <v>421</v>
      </c>
      <c r="J3574" s="149">
        <v>3676786</v>
      </c>
      <c r="K3574" s="39"/>
      <c r="L3574" s="144"/>
      <c r="N3574" s="117"/>
    </row>
    <row r="3575" spans="1:14" s="17" customFormat="1" ht="25" x14ac:dyDescent="0.25">
      <c r="A3575" s="143">
        <v>44714</v>
      </c>
      <c r="B3575" s="146" t="s">
        <v>292</v>
      </c>
      <c r="C3575" s="146" t="s">
        <v>293</v>
      </c>
      <c r="D3575" s="147" t="s">
        <v>393</v>
      </c>
      <c r="E3575" s="147" t="s">
        <v>104</v>
      </c>
      <c r="F3575" s="147" t="s">
        <v>189</v>
      </c>
      <c r="G3575" s="148" t="str">
        <f>VLOOKUP(Repository_table[[#This Row],[Country of Destination]],$T$11:$U$47,2,)</f>
        <v>Europe and Central Asia</v>
      </c>
      <c r="H3575" s="147" t="s">
        <v>520</v>
      </c>
      <c r="I3575" s="147" t="s">
        <v>296</v>
      </c>
      <c r="J3575" s="149">
        <v>3208069</v>
      </c>
      <c r="K3575" s="39"/>
      <c r="L3575" s="144"/>
      <c r="N3575" s="117"/>
    </row>
    <row r="3576" spans="1:14" s="17" customFormat="1" x14ac:dyDescent="0.25">
      <c r="A3576" s="143">
        <v>44714</v>
      </c>
      <c r="B3576" s="146" t="s">
        <v>58</v>
      </c>
      <c r="C3576" s="146" t="s">
        <v>58</v>
      </c>
      <c r="D3576" s="147" t="s">
        <v>243</v>
      </c>
      <c r="E3576" s="147" t="s">
        <v>104</v>
      </c>
      <c r="F3576" s="147" t="s">
        <v>105</v>
      </c>
      <c r="G3576" s="148" t="str">
        <f>VLOOKUP(Repository_table[[#This Row],[Country of Destination]],$T$11:$U$47,2,)</f>
        <v>Europe and Central Asia</v>
      </c>
      <c r="H3576" s="147" t="s">
        <v>499</v>
      </c>
      <c r="I3576" s="147" t="s">
        <v>261</v>
      </c>
      <c r="J3576" s="149">
        <v>3705779</v>
      </c>
      <c r="K3576" s="39"/>
      <c r="L3576" s="144"/>
      <c r="N3576" s="117"/>
    </row>
    <row r="3577" spans="1:14" s="17" customFormat="1" x14ac:dyDescent="0.25">
      <c r="A3577" s="143">
        <v>44715</v>
      </c>
      <c r="B3577" s="146" t="s">
        <v>377</v>
      </c>
      <c r="C3577" s="146" t="s">
        <v>447</v>
      </c>
      <c r="D3577" s="147" t="s">
        <v>404</v>
      </c>
      <c r="E3577" s="147" t="s">
        <v>104</v>
      </c>
      <c r="F3577" s="147" t="s">
        <v>244</v>
      </c>
      <c r="G3577" s="148" t="str">
        <f>VLOOKUP(Repository_table[[#This Row],[Country of Destination]],$T$11:$U$47,2,)</f>
        <v>Europe and Central Asia</v>
      </c>
      <c r="H3577" s="147" t="s">
        <v>107</v>
      </c>
      <c r="I3577" s="147" t="s">
        <v>378</v>
      </c>
      <c r="J3577" s="149">
        <v>3462324</v>
      </c>
      <c r="K3577" s="39"/>
      <c r="L3577" s="144"/>
      <c r="N3577" s="117"/>
    </row>
    <row r="3578" spans="1:14" s="17" customFormat="1" ht="25" x14ac:dyDescent="0.25">
      <c r="A3578" s="143">
        <v>44715</v>
      </c>
      <c r="B3578" s="146" t="s">
        <v>424</v>
      </c>
      <c r="C3578" s="146" t="s">
        <v>449</v>
      </c>
      <c r="D3578" s="147" t="s">
        <v>533</v>
      </c>
      <c r="E3578" s="147" t="s">
        <v>104</v>
      </c>
      <c r="F3578" s="147" t="s">
        <v>319</v>
      </c>
      <c r="G3578" s="148" t="str">
        <f>VLOOKUP(Repository_table[[#This Row],[Country of Destination]],$T$11:$U$47,2,)</f>
        <v>East Asia and Pacific</v>
      </c>
      <c r="H3578" s="147" t="s">
        <v>509</v>
      </c>
      <c r="I3578" s="147" t="s">
        <v>421</v>
      </c>
      <c r="J3578" s="149">
        <v>3539457</v>
      </c>
      <c r="K3578" s="39"/>
      <c r="L3578" s="144"/>
      <c r="N3578" s="117"/>
    </row>
    <row r="3579" spans="1:14" s="17" customFormat="1" x14ac:dyDescent="0.25">
      <c r="A3579" s="143">
        <v>44715</v>
      </c>
      <c r="B3579" s="146" t="s">
        <v>58</v>
      </c>
      <c r="C3579" s="146" t="s">
        <v>58</v>
      </c>
      <c r="D3579" s="147" t="s">
        <v>243</v>
      </c>
      <c r="E3579" s="147" t="s">
        <v>104</v>
      </c>
      <c r="F3579" s="147" t="s">
        <v>196</v>
      </c>
      <c r="G3579" s="148" t="str">
        <f>VLOOKUP(Repository_table[[#This Row],[Country of Destination]],$T$11:$U$47,2,)</f>
        <v>Europe and Central Asia</v>
      </c>
      <c r="H3579" s="147" t="s">
        <v>622</v>
      </c>
      <c r="I3579" s="147" t="s">
        <v>261</v>
      </c>
      <c r="J3579" s="149">
        <v>3708031</v>
      </c>
      <c r="K3579" s="39"/>
      <c r="L3579" s="144"/>
      <c r="N3579" s="117"/>
    </row>
    <row r="3580" spans="1:14" s="17" customFormat="1" x14ac:dyDescent="0.25">
      <c r="A3580" s="143">
        <v>44715</v>
      </c>
      <c r="B3580" s="146" t="s">
        <v>643</v>
      </c>
      <c r="C3580" s="146" t="s">
        <v>643</v>
      </c>
      <c r="D3580" s="147" t="s">
        <v>644</v>
      </c>
      <c r="E3580" s="147" t="s">
        <v>104</v>
      </c>
      <c r="F3580" s="147" t="s">
        <v>277</v>
      </c>
      <c r="G3580" s="148" t="str">
        <f>VLOOKUP(Repository_table[[#This Row],[Country of Destination]],$T$11:$U$47,2,)</f>
        <v>Europe and Central Asia</v>
      </c>
      <c r="H3580" s="147" t="s">
        <v>224</v>
      </c>
      <c r="I3580" s="147" t="s">
        <v>378</v>
      </c>
      <c r="J3580" s="149">
        <v>3452736</v>
      </c>
      <c r="K3580" s="39"/>
      <c r="L3580" s="144" t="s">
        <v>351</v>
      </c>
      <c r="N3580" s="117"/>
    </row>
    <row r="3581" spans="1:14" s="17" customFormat="1" ht="25" x14ac:dyDescent="0.25">
      <c r="A3581" s="143">
        <v>44716</v>
      </c>
      <c r="B3581" s="146" t="s">
        <v>292</v>
      </c>
      <c r="C3581" s="146" t="s">
        <v>293</v>
      </c>
      <c r="D3581" s="147" t="s">
        <v>393</v>
      </c>
      <c r="E3581" s="147" t="s">
        <v>104</v>
      </c>
      <c r="F3581" s="147" t="s">
        <v>232</v>
      </c>
      <c r="G3581" s="148" t="str">
        <f>VLOOKUP(Repository_table[[#This Row],[Country of Destination]],$T$11:$U$47,2,)</f>
        <v>Europe and Central Asia</v>
      </c>
      <c r="H3581" s="147" t="s">
        <v>168</v>
      </c>
      <c r="I3581" s="147" t="s">
        <v>296</v>
      </c>
      <c r="J3581" s="149">
        <v>2945194</v>
      </c>
      <c r="K3581" s="39"/>
      <c r="L3581" s="144"/>
      <c r="N3581" s="117"/>
    </row>
    <row r="3582" spans="1:14" s="17" customFormat="1" x14ac:dyDescent="0.25">
      <c r="A3582" s="143">
        <v>44716</v>
      </c>
      <c r="B3582" s="146" t="s">
        <v>511</v>
      </c>
      <c r="C3582" s="146" t="s">
        <v>203</v>
      </c>
      <c r="D3582" s="147" t="s">
        <v>253</v>
      </c>
      <c r="E3582" s="147" t="s">
        <v>104</v>
      </c>
      <c r="F3582" s="147" t="s">
        <v>196</v>
      </c>
      <c r="G3582" s="148" t="str">
        <f>VLOOKUP(Repository_table[[#This Row],[Country of Destination]],$T$11:$U$47,2,)</f>
        <v>Europe and Central Asia</v>
      </c>
      <c r="H3582" s="147" t="s">
        <v>543</v>
      </c>
      <c r="I3582" s="147" t="s">
        <v>254</v>
      </c>
      <c r="J3582" s="149">
        <v>3721206</v>
      </c>
      <c r="K3582" s="39"/>
      <c r="L3582" s="144"/>
      <c r="N3582" s="117"/>
    </row>
    <row r="3583" spans="1:14" s="17" customFormat="1" ht="25" x14ac:dyDescent="0.25">
      <c r="A3583" s="143">
        <v>44716</v>
      </c>
      <c r="B3583" s="146" t="s">
        <v>424</v>
      </c>
      <c r="C3583" s="146" t="s">
        <v>449</v>
      </c>
      <c r="D3583" s="147" t="s">
        <v>450</v>
      </c>
      <c r="E3583" s="147" t="s">
        <v>104</v>
      </c>
      <c r="F3583" s="147" t="s">
        <v>109</v>
      </c>
      <c r="G3583" s="148" t="str">
        <f>VLOOKUP(Repository_table[[#This Row],[Country of Destination]],$T$11:$U$47,2,)</f>
        <v>East Asia and Pacific</v>
      </c>
      <c r="H3583" s="147" t="s">
        <v>467</v>
      </c>
      <c r="I3583" s="147" t="s">
        <v>421</v>
      </c>
      <c r="J3583" s="149">
        <v>3489160</v>
      </c>
      <c r="K3583" s="39"/>
      <c r="L3583" s="144"/>
      <c r="N3583" s="117"/>
    </row>
    <row r="3584" spans="1:14" s="17" customFormat="1" x14ac:dyDescent="0.25">
      <c r="A3584" s="143">
        <v>44716</v>
      </c>
      <c r="B3584" s="146" t="s">
        <v>58</v>
      </c>
      <c r="C3584" s="146" t="s">
        <v>58</v>
      </c>
      <c r="D3584" s="147" t="s">
        <v>243</v>
      </c>
      <c r="E3584" s="147" t="s">
        <v>104</v>
      </c>
      <c r="F3584" s="147" t="s">
        <v>196</v>
      </c>
      <c r="G3584" s="148" t="str">
        <f>VLOOKUP(Repository_table[[#This Row],[Country of Destination]],$T$11:$U$47,2,)</f>
        <v>Europe and Central Asia</v>
      </c>
      <c r="H3584" s="147" t="s">
        <v>608</v>
      </c>
      <c r="I3584" s="147" t="s">
        <v>261</v>
      </c>
      <c r="J3584" s="149">
        <v>3649445</v>
      </c>
      <c r="K3584" s="39"/>
      <c r="L3584" s="144"/>
      <c r="N3584" s="117"/>
    </row>
    <row r="3585" spans="1:14" s="17" customFormat="1" x14ac:dyDescent="0.25">
      <c r="A3585" s="143">
        <v>44717</v>
      </c>
      <c r="B3585" s="146" t="s">
        <v>377</v>
      </c>
      <c r="C3585" s="146" t="s">
        <v>447</v>
      </c>
      <c r="D3585" s="147" t="s">
        <v>404</v>
      </c>
      <c r="E3585" s="147" t="s">
        <v>104</v>
      </c>
      <c r="F3585" s="147" t="s">
        <v>78</v>
      </c>
      <c r="G3585" s="148" t="str">
        <f>VLOOKUP(Repository_table[[#This Row],[Country of Destination]],$T$11:$U$47,2,)</f>
        <v>East Asia and Pacific</v>
      </c>
      <c r="H3585" s="147" t="s">
        <v>419</v>
      </c>
      <c r="I3585" s="147" t="s">
        <v>378</v>
      </c>
      <c r="J3585" s="149">
        <v>3502704</v>
      </c>
      <c r="K3585" s="39"/>
      <c r="L3585" s="144"/>
      <c r="N3585" s="117"/>
    </row>
    <row r="3586" spans="1:14" s="17" customFormat="1" x14ac:dyDescent="0.25">
      <c r="A3586" s="143">
        <v>44717</v>
      </c>
      <c r="B3586" s="146" t="s">
        <v>58</v>
      </c>
      <c r="C3586" s="146" t="s">
        <v>58</v>
      </c>
      <c r="D3586" s="147" t="s">
        <v>243</v>
      </c>
      <c r="E3586" s="147" t="s">
        <v>104</v>
      </c>
      <c r="F3586" s="147" t="s">
        <v>105</v>
      </c>
      <c r="G3586" s="148" t="str">
        <f>VLOOKUP(Repository_table[[#This Row],[Country of Destination]],$T$11:$U$47,2,)</f>
        <v>Europe and Central Asia</v>
      </c>
      <c r="H3586" s="147" t="s">
        <v>587</v>
      </c>
      <c r="I3586" s="147" t="s">
        <v>261</v>
      </c>
      <c r="J3586" s="149">
        <v>3835894</v>
      </c>
      <c r="K3586" s="39"/>
      <c r="L3586" s="144"/>
      <c r="N3586" s="117"/>
    </row>
    <row r="3587" spans="1:14" s="17" customFormat="1" ht="25" x14ac:dyDescent="0.25">
      <c r="A3587" s="143">
        <v>44718</v>
      </c>
      <c r="B3587" s="146" t="s">
        <v>292</v>
      </c>
      <c r="C3587" s="146" t="s">
        <v>293</v>
      </c>
      <c r="D3587" s="147" t="s">
        <v>393</v>
      </c>
      <c r="E3587" s="147" t="s">
        <v>104</v>
      </c>
      <c r="F3587" s="147" t="s">
        <v>65</v>
      </c>
      <c r="G3587" s="148" t="str">
        <f>VLOOKUP(Repository_table[[#This Row],[Country of Destination]],$T$11:$U$47,2,)</f>
        <v>South Asia</v>
      </c>
      <c r="H3587" s="147" t="s">
        <v>77</v>
      </c>
      <c r="I3587" s="147" t="s">
        <v>296</v>
      </c>
      <c r="J3587" s="149">
        <v>3629877</v>
      </c>
      <c r="K3587" s="39"/>
      <c r="L3587" s="144"/>
      <c r="N3587" s="117"/>
    </row>
    <row r="3588" spans="1:14" s="17" customFormat="1" ht="25" x14ac:dyDescent="0.25">
      <c r="A3588" s="143">
        <v>44718</v>
      </c>
      <c r="B3588" s="146" t="s">
        <v>424</v>
      </c>
      <c r="C3588" s="146" t="s">
        <v>449</v>
      </c>
      <c r="D3588" s="147" t="s">
        <v>450</v>
      </c>
      <c r="E3588" s="147" t="s">
        <v>104</v>
      </c>
      <c r="F3588" s="147" t="s">
        <v>73</v>
      </c>
      <c r="G3588" s="148" t="str">
        <f>VLOOKUP(Repository_table[[#This Row],[Country of Destination]],$T$11:$U$47,2,)</f>
        <v>Latin America and the Caribbean</v>
      </c>
      <c r="H3588" s="147" t="s">
        <v>397</v>
      </c>
      <c r="I3588" s="147" t="s">
        <v>421</v>
      </c>
      <c r="J3588" s="149">
        <v>3292316</v>
      </c>
      <c r="K3588" s="39"/>
      <c r="L3588" s="144"/>
      <c r="N3588" s="117"/>
    </row>
    <row r="3589" spans="1:14" s="17" customFormat="1" x14ac:dyDescent="0.25">
      <c r="A3589" s="143">
        <v>44718</v>
      </c>
      <c r="B3589" s="146" t="s">
        <v>58</v>
      </c>
      <c r="C3589" s="146" t="s">
        <v>58</v>
      </c>
      <c r="D3589" s="147" t="s">
        <v>242</v>
      </c>
      <c r="E3589" s="147" t="s">
        <v>104</v>
      </c>
      <c r="F3589" s="147" t="s">
        <v>109</v>
      </c>
      <c r="G3589" s="148" t="str">
        <f>VLOOKUP(Repository_table[[#This Row],[Country of Destination]],$T$11:$U$47,2,)</f>
        <v>East Asia and Pacific</v>
      </c>
      <c r="H3589" s="147" t="s">
        <v>159</v>
      </c>
      <c r="I3589" s="147" t="s">
        <v>261</v>
      </c>
      <c r="J3589" s="149">
        <v>3709218</v>
      </c>
      <c r="K3589" s="39"/>
      <c r="L3589" s="144"/>
      <c r="N3589" s="117"/>
    </row>
    <row r="3590" spans="1:14" s="17" customFormat="1" x14ac:dyDescent="0.25">
      <c r="A3590" s="143">
        <v>44718</v>
      </c>
      <c r="B3590" s="146" t="s">
        <v>643</v>
      </c>
      <c r="C3590" s="146" t="s">
        <v>643</v>
      </c>
      <c r="D3590" s="147" t="s">
        <v>644</v>
      </c>
      <c r="E3590" s="147" t="s">
        <v>104</v>
      </c>
      <c r="F3590" s="147" t="s">
        <v>277</v>
      </c>
      <c r="G3590" s="148" t="str">
        <f>VLOOKUP(Repository_table[[#This Row],[Country of Destination]],$T$11:$U$47,2,)</f>
        <v>Europe and Central Asia</v>
      </c>
      <c r="H3590" s="147" t="s">
        <v>512</v>
      </c>
      <c r="I3590" s="147" t="s">
        <v>378</v>
      </c>
      <c r="J3590" s="149">
        <v>3644520</v>
      </c>
      <c r="K3590" s="39"/>
      <c r="L3590" s="144" t="s">
        <v>647</v>
      </c>
      <c r="N3590" s="117"/>
    </row>
    <row r="3591" spans="1:14" s="17" customFormat="1" x14ac:dyDescent="0.25">
      <c r="A3591" s="143">
        <v>44719</v>
      </c>
      <c r="B3591" s="146" t="s">
        <v>377</v>
      </c>
      <c r="C3591" s="146" t="s">
        <v>447</v>
      </c>
      <c r="D3591" s="147" t="s">
        <v>404</v>
      </c>
      <c r="E3591" s="147" t="s">
        <v>104</v>
      </c>
      <c r="F3591" s="147" t="s">
        <v>294</v>
      </c>
      <c r="G3591" s="148" t="str">
        <f>VLOOKUP(Repository_table[[#This Row],[Country of Destination]],$T$11:$U$47,2,)</f>
        <v>Europe and Central Asia</v>
      </c>
      <c r="H3591" s="147" t="s">
        <v>522</v>
      </c>
      <c r="I3591" s="147" t="s">
        <v>378</v>
      </c>
      <c r="J3591" s="149">
        <v>3608510</v>
      </c>
      <c r="K3591" s="39"/>
      <c r="L3591" s="144"/>
      <c r="N3591" s="117"/>
    </row>
    <row r="3592" spans="1:14" s="17" customFormat="1" ht="25" x14ac:dyDescent="0.25">
      <c r="A3592" s="143">
        <v>44719</v>
      </c>
      <c r="B3592" s="146" t="s">
        <v>292</v>
      </c>
      <c r="C3592" s="146" t="s">
        <v>293</v>
      </c>
      <c r="D3592" s="147" t="s">
        <v>394</v>
      </c>
      <c r="E3592" s="147" t="s">
        <v>104</v>
      </c>
      <c r="F3592" s="147" t="s">
        <v>109</v>
      </c>
      <c r="G3592" s="148" t="str">
        <f>VLOOKUP(Repository_table[[#This Row],[Country of Destination]],$T$11:$U$47,2,)</f>
        <v>East Asia and Pacific</v>
      </c>
      <c r="H3592" s="147" t="s">
        <v>642</v>
      </c>
      <c r="I3592" s="147" t="s">
        <v>296</v>
      </c>
      <c r="J3592" s="149">
        <v>3681559</v>
      </c>
      <c r="K3592" s="39"/>
      <c r="L3592" s="144"/>
      <c r="N3592" s="117"/>
    </row>
    <row r="3593" spans="1:14" s="17" customFormat="1" ht="25" x14ac:dyDescent="0.25">
      <c r="A3593" s="143">
        <v>44719</v>
      </c>
      <c r="B3593" s="146" t="s">
        <v>424</v>
      </c>
      <c r="C3593" s="146" t="s">
        <v>449</v>
      </c>
      <c r="D3593" s="147" t="s">
        <v>533</v>
      </c>
      <c r="E3593" s="147" t="s">
        <v>104</v>
      </c>
      <c r="F3593" s="147" t="s">
        <v>357</v>
      </c>
      <c r="G3593" s="148" t="str">
        <f>VLOOKUP(Repository_table[[#This Row],[Country of Destination]],$T$11:$U$47,2,)</f>
        <v>Europe and Central Asia</v>
      </c>
      <c r="H3593" s="147" t="s">
        <v>136</v>
      </c>
      <c r="I3593" s="147" t="s">
        <v>421</v>
      </c>
      <c r="J3593" s="149">
        <v>3325489</v>
      </c>
      <c r="K3593" s="39"/>
      <c r="L3593" s="144"/>
      <c r="N3593" s="117"/>
    </row>
    <row r="3594" spans="1:14" s="17" customFormat="1" x14ac:dyDescent="0.25">
      <c r="A3594" s="143">
        <v>44719</v>
      </c>
      <c r="B3594" s="146" t="s">
        <v>58</v>
      </c>
      <c r="C3594" s="146" t="s">
        <v>58</v>
      </c>
      <c r="D3594" s="147" t="s">
        <v>242</v>
      </c>
      <c r="E3594" s="147" t="s">
        <v>104</v>
      </c>
      <c r="F3594" s="147" t="s">
        <v>109</v>
      </c>
      <c r="G3594" s="148" t="str">
        <f>VLOOKUP(Repository_table[[#This Row],[Country of Destination]],$T$11:$U$47,2,)</f>
        <v>East Asia and Pacific</v>
      </c>
      <c r="H3594" s="147" t="s">
        <v>501</v>
      </c>
      <c r="I3594" s="147" t="s">
        <v>261</v>
      </c>
      <c r="J3594" s="149">
        <v>3697449</v>
      </c>
      <c r="K3594" s="39"/>
      <c r="L3594" s="144"/>
      <c r="N3594" s="117"/>
    </row>
    <row r="3595" spans="1:14" s="17" customFormat="1" x14ac:dyDescent="0.25">
      <c r="A3595" s="143">
        <v>44720</v>
      </c>
      <c r="B3595" s="146" t="s">
        <v>58</v>
      </c>
      <c r="C3595" s="146" t="s">
        <v>58</v>
      </c>
      <c r="D3595" s="147" t="s">
        <v>243</v>
      </c>
      <c r="E3595" s="147" t="s">
        <v>104</v>
      </c>
      <c r="F3595" s="147" t="s">
        <v>189</v>
      </c>
      <c r="G3595" s="148" t="str">
        <f>VLOOKUP(Repository_table[[#This Row],[Country of Destination]],$T$11:$U$47,2,)</f>
        <v>Europe and Central Asia</v>
      </c>
      <c r="H3595" s="147" t="s">
        <v>273</v>
      </c>
      <c r="I3595" s="147" t="s">
        <v>261</v>
      </c>
      <c r="J3595" s="149">
        <v>3685353</v>
      </c>
      <c r="K3595" s="39"/>
      <c r="L3595" s="144"/>
      <c r="N3595" s="117"/>
    </row>
    <row r="3596" spans="1:14" s="17" customFormat="1" x14ac:dyDescent="0.25">
      <c r="A3596" s="143">
        <v>44721</v>
      </c>
      <c r="B3596" s="146" t="s">
        <v>377</v>
      </c>
      <c r="C3596" s="146" t="s">
        <v>448</v>
      </c>
      <c r="D3596" s="147" t="s">
        <v>404</v>
      </c>
      <c r="E3596" s="147" t="s">
        <v>104</v>
      </c>
      <c r="F3596" s="147" t="s">
        <v>120</v>
      </c>
      <c r="G3596" s="148" t="str">
        <f>VLOOKUP(Repository_table[[#This Row],[Country of Destination]],$T$11:$U$47,2,)</f>
        <v>Europe and Central Asia</v>
      </c>
      <c r="H3596" s="147" t="s">
        <v>329</v>
      </c>
      <c r="I3596" s="147" t="s">
        <v>378</v>
      </c>
      <c r="J3596" s="149">
        <v>3326092</v>
      </c>
      <c r="K3596" s="39"/>
      <c r="L3596" s="144"/>
      <c r="N3596" s="117"/>
    </row>
    <row r="3597" spans="1:14" s="17" customFormat="1" ht="25" x14ac:dyDescent="0.25">
      <c r="A3597" s="143">
        <v>44721</v>
      </c>
      <c r="B3597" s="146" t="s">
        <v>292</v>
      </c>
      <c r="C3597" s="146" t="s">
        <v>293</v>
      </c>
      <c r="D3597" s="147" t="s">
        <v>393</v>
      </c>
      <c r="E3597" s="147" t="s">
        <v>104</v>
      </c>
      <c r="F3597" s="147" t="s">
        <v>78</v>
      </c>
      <c r="G3597" s="148" t="str">
        <f>VLOOKUP(Repository_table[[#This Row],[Country of Destination]],$T$11:$U$47,2,)</f>
        <v>East Asia and Pacific</v>
      </c>
      <c r="H3597" s="147" t="s">
        <v>576</v>
      </c>
      <c r="I3597" s="147" t="s">
        <v>296</v>
      </c>
      <c r="J3597" s="149">
        <v>3826223</v>
      </c>
      <c r="K3597" s="39"/>
      <c r="L3597" s="144"/>
      <c r="N3597" s="117"/>
    </row>
    <row r="3598" spans="1:14" s="17" customFormat="1" x14ac:dyDescent="0.25">
      <c r="A3598" s="143">
        <v>44721</v>
      </c>
      <c r="B3598" s="146" t="s">
        <v>58</v>
      </c>
      <c r="C3598" s="146" t="s">
        <v>58</v>
      </c>
      <c r="D3598" s="147" t="s">
        <v>243</v>
      </c>
      <c r="E3598" s="147" t="s">
        <v>104</v>
      </c>
      <c r="F3598" s="147" t="s">
        <v>170</v>
      </c>
      <c r="G3598" s="148" t="str">
        <f>VLOOKUP(Repository_table[[#This Row],[Country of Destination]],$T$11:$U$47,2,)</f>
        <v>Latin America and the Caribbean</v>
      </c>
      <c r="H3598" s="147" t="s">
        <v>113</v>
      </c>
      <c r="I3598" s="147" t="s">
        <v>261</v>
      </c>
      <c r="J3598" s="149">
        <v>3181122</v>
      </c>
      <c r="K3598" s="39"/>
      <c r="L3598" s="144"/>
      <c r="N3598" s="117"/>
    </row>
    <row r="3599" spans="1:14" s="17" customFormat="1" x14ac:dyDescent="0.25">
      <c r="A3599" s="143">
        <v>44722</v>
      </c>
      <c r="B3599" s="146" t="s">
        <v>511</v>
      </c>
      <c r="C3599" s="146" t="s">
        <v>204</v>
      </c>
      <c r="D3599" s="147" t="s">
        <v>253</v>
      </c>
      <c r="E3599" s="147" t="s">
        <v>104</v>
      </c>
      <c r="F3599" s="147" t="s">
        <v>232</v>
      </c>
      <c r="G3599" s="148" t="str">
        <f>VLOOKUP(Repository_table[[#This Row],[Country of Destination]],$T$11:$U$47,2,)</f>
        <v>Europe and Central Asia</v>
      </c>
      <c r="H3599" s="147" t="s">
        <v>619</v>
      </c>
      <c r="I3599" s="147" t="s">
        <v>254</v>
      </c>
      <c r="J3599" s="149">
        <v>3488880</v>
      </c>
      <c r="K3599" s="39"/>
      <c r="L3599" s="144"/>
      <c r="N3599" s="117"/>
    </row>
    <row r="3600" spans="1:14" s="17" customFormat="1" x14ac:dyDescent="0.25">
      <c r="A3600" s="143">
        <v>44722</v>
      </c>
      <c r="B3600" s="146" t="s">
        <v>58</v>
      </c>
      <c r="C3600" s="146" t="s">
        <v>58</v>
      </c>
      <c r="D3600" s="147" t="s">
        <v>243</v>
      </c>
      <c r="E3600" s="147" t="s">
        <v>104</v>
      </c>
      <c r="F3600" s="147" t="s">
        <v>196</v>
      </c>
      <c r="G3600" s="148" t="str">
        <f>VLOOKUP(Repository_table[[#This Row],[Country of Destination]],$T$11:$U$47,2,)</f>
        <v>Europe and Central Asia</v>
      </c>
      <c r="H3600" s="147" t="s">
        <v>128</v>
      </c>
      <c r="I3600" s="147" t="s">
        <v>261</v>
      </c>
      <c r="J3600" s="149">
        <v>3375173</v>
      </c>
      <c r="K3600" s="39"/>
      <c r="L3600" s="144"/>
      <c r="N3600" s="117"/>
    </row>
    <row r="3601" spans="1:14" s="17" customFormat="1" x14ac:dyDescent="0.25">
      <c r="A3601" s="143">
        <v>44722</v>
      </c>
      <c r="B3601" s="146" t="s">
        <v>453</v>
      </c>
      <c r="C3601" s="146" t="s">
        <v>86</v>
      </c>
      <c r="D3601" s="147" t="s">
        <v>516</v>
      </c>
      <c r="E3601" s="147" t="s">
        <v>104</v>
      </c>
      <c r="F3601" s="147" t="s">
        <v>232</v>
      </c>
      <c r="G3601" s="148" t="str">
        <f>VLOOKUP(Repository_table[[#This Row],[Country of Destination]],$T$11:$U$47,2,)</f>
        <v>Europe and Central Asia</v>
      </c>
      <c r="H3601" s="147" t="s">
        <v>677</v>
      </c>
      <c r="I3601" s="147" t="s">
        <v>297</v>
      </c>
      <c r="J3601" s="149">
        <v>3427232</v>
      </c>
      <c r="K3601" s="39"/>
      <c r="L3601" s="144"/>
      <c r="N3601" s="117"/>
    </row>
    <row r="3602" spans="1:14" s="17" customFormat="1" x14ac:dyDescent="0.25">
      <c r="A3602" s="143">
        <v>44722</v>
      </c>
      <c r="B3602" s="146" t="s">
        <v>643</v>
      </c>
      <c r="C3602" s="146" t="s">
        <v>643</v>
      </c>
      <c r="D3602" s="147" t="s">
        <v>656</v>
      </c>
      <c r="E3602" s="147" t="s">
        <v>104</v>
      </c>
      <c r="F3602" s="147" t="s">
        <v>193</v>
      </c>
      <c r="G3602" s="148" t="str">
        <f>VLOOKUP(Repository_table[[#This Row],[Country of Destination]],$T$11:$U$47,2,)</f>
        <v>Latin America and the Caribbean</v>
      </c>
      <c r="H3602" s="147" t="s">
        <v>496</v>
      </c>
      <c r="I3602" s="147" t="s">
        <v>378</v>
      </c>
      <c r="J3602" s="149">
        <v>911888</v>
      </c>
      <c r="K3602" s="39"/>
      <c r="L3602" s="144" t="s">
        <v>678</v>
      </c>
      <c r="N3602" s="117"/>
    </row>
    <row r="3603" spans="1:14" s="17" customFormat="1" x14ac:dyDescent="0.25">
      <c r="A3603" s="143">
        <v>44722</v>
      </c>
      <c r="B3603" s="146" t="s">
        <v>643</v>
      </c>
      <c r="C3603" s="146" t="s">
        <v>643</v>
      </c>
      <c r="D3603" s="147" t="s">
        <v>644</v>
      </c>
      <c r="E3603" s="147" t="s">
        <v>104</v>
      </c>
      <c r="F3603" s="147" t="s">
        <v>170</v>
      </c>
      <c r="G3603" s="148" t="str">
        <f>VLOOKUP(Repository_table[[#This Row],[Country of Destination]],$T$11:$U$47,2,)</f>
        <v>Latin America and the Caribbean</v>
      </c>
      <c r="H3603" s="147" t="s">
        <v>496</v>
      </c>
      <c r="I3603" s="147" t="s">
        <v>378</v>
      </c>
      <c r="J3603" s="149">
        <v>2363887</v>
      </c>
      <c r="K3603" s="39"/>
      <c r="L3603" s="144" t="s">
        <v>678</v>
      </c>
      <c r="N3603" s="117"/>
    </row>
    <row r="3604" spans="1:14" s="17" customFormat="1" x14ac:dyDescent="0.25">
      <c r="A3604" s="143">
        <v>44723</v>
      </c>
      <c r="B3604" s="146" t="s">
        <v>377</v>
      </c>
      <c r="C3604" s="146" t="s">
        <v>447</v>
      </c>
      <c r="D3604" s="147" t="s">
        <v>404</v>
      </c>
      <c r="E3604" s="147" t="s">
        <v>104</v>
      </c>
      <c r="F3604" s="147" t="s">
        <v>65</v>
      </c>
      <c r="G3604" s="148" t="str">
        <f>VLOOKUP(Repository_table[[#This Row],[Country of Destination]],$T$11:$U$47,2,)</f>
        <v>South Asia</v>
      </c>
      <c r="H3604" s="147" t="s">
        <v>458</v>
      </c>
      <c r="I3604" s="147" t="s">
        <v>378</v>
      </c>
      <c r="J3604" s="149">
        <v>3215240</v>
      </c>
      <c r="K3604" s="39"/>
      <c r="L3604" s="144"/>
      <c r="N3604" s="117"/>
    </row>
    <row r="3605" spans="1:14" s="17" customFormat="1" ht="25" x14ac:dyDescent="0.25">
      <c r="A3605" s="143">
        <v>44723</v>
      </c>
      <c r="B3605" s="146" t="s">
        <v>292</v>
      </c>
      <c r="C3605" s="146" t="s">
        <v>293</v>
      </c>
      <c r="D3605" s="147" t="s">
        <v>393</v>
      </c>
      <c r="E3605" s="147" t="s">
        <v>104</v>
      </c>
      <c r="F3605" s="147" t="s">
        <v>232</v>
      </c>
      <c r="G3605" s="148" t="str">
        <f>VLOOKUP(Repository_table[[#This Row],[Country of Destination]],$T$11:$U$47,2,)</f>
        <v>Europe and Central Asia</v>
      </c>
      <c r="H3605" s="147" t="s">
        <v>503</v>
      </c>
      <c r="I3605" s="147" t="s">
        <v>296</v>
      </c>
      <c r="J3605" s="149">
        <v>3735440</v>
      </c>
      <c r="K3605" s="39"/>
      <c r="L3605" s="144"/>
      <c r="N3605" s="117"/>
    </row>
    <row r="3606" spans="1:14" s="17" customFormat="1" x14ac:dyDescent="0.25">
      <c r="A3606" s="143">
        <v>44723</v>
      </c>
      <c r="B3606" s="146" t="s">
        <v>58</v>
      </c>
      <c r="C3606" s="146" t="s">
        <v>58</v>
      </c>
      <c r="D3606" s="147" t="s">
        <v>243</v>
      </c>
      <c r="E3606" s="147" t="s">
        <v>104</v>
      </c>
      <c r="F3606" s="147" t="s">
        <v>78</v>
      </c>
      <c r="G3606" s="148" t="str">
        <f>VLOOKUP(Repository_table[[#This Row],[Country of Destination]],$T$11:$U$47,2,)</f>
        <v>East Asia and Pacific</v>
      </c>
      <c r="H3606" s="147" t="s">
        <v>531</v>
      </c>
      <c r="I3606" s="147" t="s">
        <v>261</v>
      </c>
      <c r="J3606" s="149">
        <v>3679797</v>
      </c>
      <c r="K3606" s="39"/>
      <c r="L3606" s="144"/>
      <c r="N3606" s="117"/>
    </row>
    <row r="3607" spans="1:14" s="17" customFormat="1" x14ac:dyDescent="0.25">
      <c r="A3607" s="143">
        <v>44724</v>
      </c>
      <c r="B3607" s="146" t="s">
        <v>58</v>
      </c>
      <c r="C3607" s="146" t="s">
        <v>58</v>
      </c>
      <c r="D3607" s="147" t="s">
        <v>243</v>
      </c>
      <c r="E3607" s="147" t="s">
        <v>104</v>
      </c>
      <c r="F3607" s="147" t="s">
        <v>277</v>
      </c>
      <c r="G3607" s="148" t="str">
        <f>VLOOKUP(Repository_table[[#This Row],[Country of Destination]],$T$11:$U$47,2,)</f>
        <v>Europe and Central Asia</v>
      </c>
      <c r="H3607" s="147" t="s">
        <v>547</v>
      </c>
      <c r="I3607" s="147" t="s">
        <v>261</v>
      </c>
      <c r="J3607" s="149">
        <v>3522125</v>
      </c>
      <c r="K3607" s="39"/>
      <c r="L3607" s="144"/>
      <c r="N3607" s="117"/>
    </row>
    <row r="3608" spans="1:14" s="17" customFormat="1" x14ac:dyDescent="0.25">
      <c r="A3608" s="143">
        <v>44724</v>
      </c>
      <c r="B3608" s="146" t="s">
        <v>58</v>
      </c>
      <c r="C3608" s="146" t="s">
        <v>58</v>
      </c>
      <c r="D3608" s="147" t="s">
        <v>243</v>
      </c>
      <c r="E3608" s="147" t="s">
        <v>104</v>
      </c>
      <c r="F3608" s="147" t="s">
        <v>232</v>
      </c>
      <c r="G3608" s="148" t="str">
        <f>VLOOKUP(Repository_table[[#This Row],[Country of Destination]],$T$11:$U$47,2,)</f>
        <v>Europe and Central Asia</v>
      </c>
      <c r="H3608" s="147" t="s">
        <v>230</v>
      </c>
      <c r="I3608" s="147" t="s">
        <v>261</v>
      </c>
      <c r="J3608" s="149">
        <v>2934371</v>
      </c>
      <c r="K3608" s="39"/>
      <c r="L3608" s="144"/>
      <c r="N3608" s="117"/>
    </row>
    <row r="3609" spans="1:14" s="17" customFormat="1" x14ac:dyDescent="0.25">
      <c r="A3609" s="143">
        <v>44724</v>
      </c>
      <c r="B3609" s="146" t="s">
        <v>643</v>
      </c>
      <c r="C3609" s="146" t="s">
        <v>643</v>
      </c>
      <c r="D3609" s="147" t="s">
        <v>644</v>
      </c>
      <c r="E3609" s="147" t="s">
        <v>104</v>
      </c>
      <c r="F3609" s="147" t="s">
        <v>170</v>
      </c>
      <c r="G3609" s="148" t="str">
        <f>VLOOKUP(Repository_table[[#This Row],[Country of Destination]],$T$11:$U$47,2,)</f>
        <v>Latin America and the Caribbean</v>
      </c>
      <c r="H3609" s="147" t="s">
        <v>524</v>
      </c>
      <c r="I3609" s="147" t="s">
        <v>378</v>
      </c>
      <c r="J3609" s="149">
        <v>2265397</v>
      </c>
      <c r="K3609" s="39"/>
      <c r="L3609" s="144" t="s">
        <v>655</v>
      </c>
      <c r="N3609" s="117"/>
    </row>
    <row r="3610" spans="1:14" s="17" customFormat="1" x14ac:dyDescent="0.25">
      <c r="A3610" s="143">
        <v>44724</v>
      </c>
      <c r="B3610" s="146" t="s">
        <v>643</v>
      </c>
      <c r="C3610" s="146" t="s">
        <v>643</v>
      </c>
      <c r="D3610" s="147" t="s">
        <v>644</v>
      </c>
      <c r="E3610" s="147" t="s">
        <v>104</v>
      </c>
      <c r="F3610" s="147" t="s">
        <v>169</v>
      </c>
      <c r="G3610" s="148" t="str">
        <f>VLOOKUP(Repository_table[[#This Row],[Country of Destination]],$T$11:$U$47,2,)</f>
        <v>Latin America and the Caribbean</v>
      </c>
      <c r="H3610" s="147" t="s">
        <v>524</v>
      </c>
      <c r="I3610" s="147" t="s">
        <v>378</v>
      </c>
      <c r="J3610" s="149">
        <v>1440237</v>
      </c>
      <c r="K3610" s="39"/>
      <c r="L3610" s="144" t="s">
        <v>655</v>
      </c>
      <c r="N3610" s="117"/>
    </row>
    <row r="3611" spans="1:14" s="17" customFormat="1" x14ac:dyDescent="0.25">
      <c r="A3611" s="143">
        <v>44725</v>
      </c>
      <c r="B3611" s="146" t="s">
        <v>377</v>
      </c>
      <c r="C3611" s="146" t="s">
        <v>447</v>
      </c>
      <c r="D3611" s="147" t="s">
        <v>404</v>
      </c>
      <c r="E3611" s="147" t="s">
        <v>104</v>
      </c>
      <c r="F3611" s="147" t="s">
        <v>523</v>
      </c>
      <c r="G3611" s="148" t="str">
        <f>VLOOKUP(Repository_table[[#This Row],[Country of Destination]],$T$11:$U$47,2,)</f>
        <v>Europe and Central Asia</v>
      </c>
      <c r="H3611" s="147" t="s">
        <v>438</v>
      </c>
      <c r="I3611" s="147" t="s">
        <v>378</v>
      </c>
      <c r="J3611" s="149">
        <v>3173718</v>
      </c>
      <c r="K3611" s="39"/>
      <c r="L3611" s="144"/>
      <c r="N3611" s="117"/>
    </row>
    <row r="3612" spans="1:14" s="17" customFormat="1" ht="25" x14ac:dyDescent="0.25">
      <c r="A3612" s="143">
        <v>44725</v>
      </c>
      <c r="B3612" s="146" t="s">
        <v>292</v>
      </c>
      <c r="C3612" s="146" t="s">
        <v>293</v>
      </c>
      <c r="D3612" s="147" t="s">
        <v>394</v>
      </c>
      <c r="E3612" s="147" t="s">
        <v>104</v>
      </c>
      <c r="F3612" s="147" t="s">
        <v>177</v>
      </c>
      <c r="G3612" s="148" t="str">
        <f>VLOOKUP(Repository_table[[#This Row],[Country of Destination]],$T$11:$U$47,2,)</f>
        <v>Latin America and the Caribbean</v>
      </c>
      <c r="H3612" s="147" t="s">
        <v>441</v>
      </c>
      <c r="I3612" s="147" t="s">
        <v>296</v>
      </c>
      <c r="J3612" s="149">
        <v>2589377</v>
      </c>
      <c r="K3612" s="39"/>
      <c r="L3612" s="144" t="s">
        <v>57</v>
      </c>
      <c r="N3612" s="117"/>
    </row>
    <row r="3613" spans="1:14" s="17" customFormat="1" ht="25" x14ac:dyDescent="0.25">
      <c r="A3613" s="143">
        <v>44725</v>
      </c>
      <c r="B3613" s="146" t="s">
        <v>292</v>
      </c>
      <c r="C3613" s="146" t="s">
        <v>293</v>
      </c>
      <c r="D3613" s="147" t="s">
        <v>394</v>
      </c>
      <c r="E3613" s="147" t="s">
        <v>104</v>
      </c>
      <c r="F3613" s="147" t="s">
        <v>178</v>
      </c>
      <c r="G3613" s="148" t="str">
        <f>VLOOKUP(Repository_table[[#This Row],[Country of Destination]],$T$11:$U$47,2,)</f>
        <v>Latin America and the Caribbean</v>
      </c>
      <c r="H3613" s="147" t="s">
        <v>441</v>
      </c>
      <c r="I3613" s="147" t="s">
        <v>296</v>
      </c>
      <c r="J3613" s="149">
        <v>623438</v>
      </c>
      <c r="K3613" s="39"/>
      <c r="L3613" s="144" t="s">
        <v>57</v>
      </c>
      <c r="N3613" s="117"/>
    </row>
    <row r="3614" spans="1:14" s="17" customFormat="1" x14ac:dyDescent="0.25">
      <c r="A3614" s="143">
        <v>44725</v>
      </c>
      <c r="B3614" s="146" t="s">
        <v>58</v>
      </c>
      <c r="C3614" s="146" t="s">
        <v>58</v>
      </c>
      <c r="D3614" s="147" t="s">
        <v>242</v>
      </c>
      <c r="E3614" s="147" t="s">
        <v>104</v>
      </c>
      <c r="F3614" s="147" t="s">
        <v>109</v>
      </c>
      <c r="G3614" s="148" t="str">
        <f>VLOOKUP(Repository_table[[#This Row],[Country of Destination]],$T$11:$U$47,2,)</f>
        <v>East Asia and Pacific</v>
      </c>
      <c r="H3614" s="147" t="s">
        <v>246</v>
      </c>
      <c r="I3614" s="147" t="s">
        <v>261</v>
      </c>
      <c r="J3614" s="149">
        <v>3693437</v>
      </c>
      <c r="K3614" s="39"/>
      <c r="L3614" s="144"/>
      <c r="N3614" s="117"/>
    </row>
    <row r="3615" spans="1:14" s="17" customFormat="1" ht="25" x14ac:dyDescent="0.25">
      <c r="A3615" s="143">
        <v>44726</v>
      </c>
      <c r="B3615" s="146" t="s">
        <v>292</v>
      </c>
      <c r="C3615" s="146" t="s">
        <v>293</v>
      </c>
      <c r="D3615" s="147" t="s">
        <v>393</v>
      </c>
      <c r="E3615" s="147" t="s">
        <v>104</v>
      </c>
      <c r="F3615" s="147" t="s">
        <v>232</v>
      </c>
      <c r="G3615" s="148" t="str">
        <f>VLOOKUP(Repository_table[[#This Row],[Country of Destination]],$T$11:$U$47,2,)</f>
        <v>Europe and Central Asia</v>
      </c>
      <c r="H3615" s="147" t="s">
        <v>598</v>
      </c>
      <c r="I3615" s="147" t="s">
        <v>296</v>
      </c>
      <c r="J3615" s="149">
        <v>3842497</v>
      </c>
      <c r="K3615" s="39"/>
      <c r="L3615" s="144"/>
      <c r="N3615" s="117"/>
    </row>
    <row r="3616" spans="1:14" s="17" customFormat="1" x14ac:dyDescent="0.25">
      <c r="A3616" s="143">
        <v>44727</v>
      </c>
      <c r="B3616" s="146" t="s">
        <v>377</v>
      </c>
      <c r="C3616" s="146" t="s">
        <v>448</v>
      </c>
      <c r="D3616" s="147" t="s">
        <v>404</v>
      </c>
      <c r="E3616" s="147" t="s">
        <v>104</v>
      </c>
      <c r="F3616" s="147" t="s">
        <v>78</v>
      </c>
      <c r="G3616" s="148" t="str">
        <f>VLOOKUP(Repository_table[[#This Row],[Country of Destination]],$T$11:$U$47,2,)</f>
        <v>East Asia and Pacific</v>
      </c>
      <c r="H3616" s="147" t="s">
        <v>364</v>
      </c>
      <c r="I3616" s="147" t="s">
        <v>378</v>
      </c>
      <c r="J3616" s="149">
        <v>3569111</v>
      </c>
      <c r="K3616" s="39"/>
      <c r="L3616" s="144"/>
      <c r="N3616" s="117"/>
    </row>
    <row r="3617" spans="1:14" s="17" customFormat="1" x14ac:dyDescent="0.25">
      <c r="A3617" s="143">
        <v>44727</v>
      </c>
      <c r="B3617" s="146" t="s">
        <v>511</v>
      </c>
      <c r="C3617" s="146" t="s">
        <v>203</v>
      </c>
      <c r="D3617" s="147" t="s">
        <v>253</v>
      </c>
      <c r="E3617" s="147" t="s">
        <v>104</v>
      </c>
      <c r="F3617" s="147" t="s">
        <v>65</v>
      </c>
      <c r="G3617" s="148" t="str">
        <f>VLOOKUP(Repository_table[[#This Row],[Country of Destination]],$T$11:$U$47,2,)</f>
        <v>South Asia</v>
      </c>
      <c r="H3617" s="147" t="s">
        <v>549</v>
      </c>
      <c r="I3617" s="147" t="s">
        <v>254</v>
      </c>
      <c r="J3617" s="149">
        <v>3808181</v>
      </c>
      <c r="K3617" s="39"/>
      <c r="L3617" s="144"/>
      <c r="N3617" s="117"/>
    </row>
    <row r="3618" spans="1:14" s="17" customFormat="1" x14ac:dyDescent="0.25">
      <c r="A3618" s="143">
        <v>44727</v>
      </c>
      <c r="B3618" s="146" t="s">
        <v>58</v>
      </c>
      <c r="C3618" s="146" t="s">
        <v>58</v>
      </c>
      <c r="D3618" s="147" t="s">
        <v>243</v>
      </c>
      <c r="E3618" s="147" t="s">
        <v>104</v>
      </c>
      <c r="F3618" s="147" t="s">
        <v>357</v>
      </c>
      <c r="G3618" s="148" t="str">
        <f>VLOOKUP(Repository_table[[#This Row],[Country of Destination]],$T$11:$U$47,2,)</f>
        <v>Europe and Central Asia</v>
      </c>
      <c r="H3618" s="147" t="s">
        <v>586</v>
      </c>
      <c r="I3618" s="147" t="s">
        <v>261</v>
      </c>
      <c r="J3618" s="149">
        <v>3697785</v>
      </c>
      <c r="K3618" s="39"/>
      <c r="L3618" s="144"/>
      <c r="N3618" s="117"/>
    </row>
    <row r="3619" spans="1:14" s="17" customFormat="1" x14ac:dyDescent="0.25">
      <c r="A3619" s="143">
        <v>44727</v>
      </c>
      <c r="B3619" s="146" t="s">
        <v>643</v>
      </c>
      <c r="C3619" s="146" t="s">
        <v>643</v>
      </c>
      <c r="D3619" s="147" t="s">
        <v>644</v>
      </c>
      <c r="E3619" s="147" t="s">
        <v>104</v>
      </c>
      <c r="F3619" s="147" t="s">
        <v>170</v>
      </c>
      <c r="G3619" s="148" t="str">
        <f>VLOOKUP(Repository_table[[#This Row],[Country of Destination]],$T$11:$U$47,2,)</f>
        <v>Latin America and the Caribbean</v>
      </c>
      <c r="H3619" s="147" t="s">
        <v>679</v>
      </c>
      <c r="I3619" s="147" t="s">
        <v>378</v>
      </c>
      <c r="J3619" s="149">
        <v>2173174</v>
      </c>
      <c r="K3619" s="39"/>
      <c r="L3619" s="144" t="s">
        <v>678</v>
      </c>
      <c r="N3619" s="117"/>
    </row>
    <row r="3620" spans="1:14" s="17" customFormat="1" x14ac:dyDescent="0.25">
      <c r="A3620" s="143">
        <v>44727</v>
      </c>
      <c r="B3620" s="146" t="s">
        <v>643</v>
      </c>
      <c r="C3620" s="146" t="s">
        <v>643</v>
      </c>
      <c r="D3620" s="147" t="s">
        <v>644</v>
      </c>
      <c r="E3620" s="147" t="s">
        <v>104</v>
      </c>
      <c r="F3620" s="147" t="s">
        <v>169</v>
      </c>
      <c r="G3620" s="148" t="str">
        <f>VLOOKUP(Repository_table[[#This Row],[Country of Destination]],$T$11:$U$47,2,)</f>
        <v>Latin America and the Caribbean</v>
      </c>
      <c r="H3620" s="147" t="s">
        <v>679</v>
      </c>
      <c r="I3620" s="147" t="s">
        <v>378</v>
      </c>
      <c r="J3620" s="149">
        <v>1100703</v>
      </c>
      <c r="K3620" s="39"/>
      <c r="L3620" s="144" t="s">
        <v>678</v>
      </c>
      <c r="N3620" s="117"/>
    </row>
    <row r="3621" spans="1:14" s="17" customFormat="1" ht="25" x14ac:dyDescent="0.25">
      <c r="A3621" s="143">
        <v>44728</v>
      </c>
      <c r="B3621" s="146" t="s">
        <v>292</v>
      </c>
      <c r="C3621" s="146" t="s">
        <v>293</v>
      </c>
      <c r="D3621" s="147" t="s">
        <v>393</v>
      </c>
      <c r="E3621" s="147" t="s">
        <v>104</v>
      </c>
      <c r="F3621" s="147" t="s">
        <v>294</v>
      </c>
      <c r="G3621" s="148" t="str">
        <f>VLOOKUP(Repository_table[[#This Row],[Country of Destination]],$T$11:$U$47,2,)</f>
        <v>Europe and Central Asia</v>
      </c>
      <c r="H3621" s="147" t="s">
        <v>525</v>
      </c>
      <c r="I3621" s="147" t="s">
        <v>296</v>
      </c>
      <c r="J3621" s="149">
        <v>265888</v>
      </c>
      <c r="K3621" s="39"/>
      <c r="L3621" s="144" t="s">
        <v>57</v>
      </c>
      <c r="N3621" s="117"/>
    </row>
    <row r="3622" spans="1:14" s="17" customFormat="1" ht="25" x14ac:dyDescent="0.25">
      <c r="A3622" s="143">
        <v>44728</v>
      </c>
      <c r="B3622" s="146" t="s">
        <v>292</v>
      </c>
      <c r="C3622" s="146" t="s">
        <v>293</v>
      </c>
      <c r="D3622" s="147" t="s">
        <v>393</v>
      </c>
      <c r="E3622" s="147" t="s">
        <v>104</v>
      </c>
      <c r="F3622" s="147" t="s">
        <v>318</v>
      </c>
      <c r="G3622" s="148" t="str">
        <f>VLOOKUP(Repository_table[[#This Row],[Country of Destination]],$T$11:$U$47,2,)</f>
        <v>Europe and Central Asia</v>
      </c>
      <c r="H3622" s="147" t="s">
        <v>525</v>
      </c>
      <c r="I3622" s="147" t="s">
        <v>296</v>
      </c>
      <c r="J3622" s="149">
        <v>3400721</v>
      </c>
      <c r="K3622" s="39"/>
      <c r="L3622" s="144" t="s">
        <v>57</v>
      </c>
      <c r="N3622" s="117"/>
    </row>
    <row r="3623" spans="1:14" s="17" customFormat="1" x14ac:dyDescent="0.25">
      <c r="A3623" s="143">
        <v>44728</v>
      </c>
      <c r="B3623" s="146" t="s">
        <v>58</v>
      </c>
      <c r="C3623" s="146" t="s">
        <v>58</v>
      </c>
      <c r="D3623" s="147" t="s">
        <v>243</v>
      </c>
      <c r="E3623" s="147" t="s">
        <v>104</v>
      </c>
      <c r="F3623" s="147" t="s">
        <v>169</v>
      </c>
      <c r="G3623" s="148" t="str">
        <f>VLOOKUP(Repository_table[[#This Row],[Country of Destination]],$T$11:$U$47,2,)</f>
        <v>Latin America and the Caribbean</v>
      </c>
      <c r="H3623" s="147" t="s">
        <v>646</v>
      </c>
      <c r="I3623" s="147" t="s">
        <v>261</v>
      </c>
      <c r="J3623" s="149">
        <v>1316085</v>
      </c>
      <c r="K3623" s="39"/>
      <c r="L3623" s="144" t="s">
        <v>57</v>
      </c>
      <c r="N3623" s="117"/>
    </row>
    <row r="3624" spans="1:14" s="17" customFormat="1" x14ac:dyDescent="0.25">
      <c r="A3624" s="143">
        <v>44728</v>
      </c>
      <c r="B3624" s="146" t="s">
        <v>58</v>
      </c>
      <c r="C3624" s="146" t="s">
        <v>58</v>
      </c>
      <c r="D3624" s="147" t="s">
        <v>243</v>
      </c>
      <c r="E3624" s="147" t="s">
        <v>104</v>
      </c>
      <c r="F3624" s="147" t="s">
        <v>170</v>
      </c>
      <c r="G3624" s="148" t="str">
        <f>VLOOKUP(Repository_table[[#This Row],[Country of Destination]],$T$11:$U$47,2,)</f>
        <v>Latin America and the Caribbean</v>
      </c>
      <c r="H3624" s="147" t="s">
        <v>646</v>
      </c>
      <c r="I3624" s="147" t="s">
        <v>261</v>
      </c>
      <c r="J3624" s="149">
        <v>2201690</v>
      </c>
      <c r="K3624" s="39"/>
      <c r="L3624" s="144" t="s">
        <v>57</v>
      </c>
      <c r="N3624" s="117"/>
    </row>
    <row r="3625" spans="1:14" s="17" customFormat="1" x14ac:dyDescent="0.25">
      <c r="A3625" s="143">
        <v>44729</v>
      </c>
      <c r="B3625" s="146" t="s">
        <v>377</v>
      </c>
      <c r="C3625" s="146" t="s">
        <v>447</v>
      </c>
      <c r="D3625" s="147" t="s">
        <v>404</v>
      </c>
      <c r="E3625" s="147" t="s">
        <v>104</v>
      </c>
      <c r="F3625" s="147" t="s">
        <v>294</v>
      </c>
      <c r="G3625" s="148" t="str">
        <f>VLOOKUP(Repository_table[[#This Row],[Country of Destination]],$T$11:$U$47,2,)</f>
        <v>Europe and Central Asia</v>
      </c>
      <c r="H3625" s="147" t="s">
        <v>484</v>
      </c>
      <c r="I3625" s="147" t="s">
        <v>378</v>
      </c>
      <c r="J3625" s="149">
        <v>3359211</v>
      </c>
      <c r="K3625" s="39"/>
      <c r="L3625" s="144"/>
      <c r="N3625" s="117"/>
    </row>
    <row r="3626" spans="1:14" s="17" customFormat="1" x14ac:dyDescent="0.25">
      <c r="A3626" s="143">
        <v>44729</v>
      </c>
      <c r="B3626" s="146" t="s">
        <v>58</v>
      </c>
      <c r="C3626" s="146" t="s">
        <v>58</v>
      </c>
      <c r="D3626" s="147" t="s">
        <v>243</v>
      </c>
      <c r="E3626" s="147" t="s">
        <v>104</v>
      </c>
      <c r="F3626" s="147" t="s">
        <v>196</v>
      </c>
      <c r="G3626" s="148" t="str">
        <f>VLOOKUP(Repository_table[[#This Row],[Country of Destination]],$T$11:$U$47,2,)</f>
        <v>Europe and Central Asia</v>
      </c>
      <c r="H3626" s="147" t="s">
        <v>570</v>
      </c>
      <c r="I3626" s="147" t="s">
        <v>261</v>
      </c>
      <c r="J3626" s="149">
        <v>3282306</v>
      </c>
      <c r="K3626" s="39"/>
      <c r="L3626" s="144"/>
      <c r="N3626" s="117"/>
    </row>
    <row r="3627" spans="1:14" s="17" customFormat="1" x14ac:dyDescent="0.25">
      <c r="A3627" s="143">
        <v>44729</v>
      </c>
      <c r="B3627" s="146" t="s">
        <v>58</v>
      </c>
      <c r="C3627" s="146" t="s">
        <v>58</v>
      </c>
      <c r="D3627" s="147" t="s">
        <v>243</v>
      </c>
      <c r="E3627" s="147" t="s">
        <v>104</v>
      </c>
      <c r="F3627" s="147" t="s">
        <v>189</v>
      </c>
      <c r="G3627" s="148" t="str">
        <f>VLOOKUP(Repository_table[[#This Row],[Country of Destination]],$T$11:$U$47,2,)</f>
        <v>Europe and Central Asia</v>
      </c>
      <c r="H3627" s="147" t="s">
        <v>83</v>
      </c>
      <c r="I3627" s="147" t="s">
        <v>261</v>
      </c>
      <c r="J3627" s="149">
        <v>3083550</v>
      </c>
      <c r="K3627" s="39"/>
      <c r="L3627" s="144"/>
      <c r="N3627" s="117"/>
    </row>
    <row r="3628" spans="1:14" s="17" customFormat="1" x14ac:dyDescent="0.25">
      <c r="A3628" s="143">
        <v>44729</v>
      </c>
      <c r="B3628" s="146" t="s">
        <v>453</v>
      </c>
      <c r="C3628" s="146" t="s">
        <v>86</v>
      </c>
      <c r="D3628" s="147" t="s">
        <v>516</v>
      </c>
      <c r="E3628" s="147" t="s">
        <v>104</v>
      </c>
      <c r="F3628" s="147" t="s">
        <v>196</v>
      </c>
      <c r="G3628" s="148" t="str">
        <f>VLOOKUP(Repository_table[[#This Row],[Country of Destination]],$T$11:$U$47,2,)</f>
        <v>Europe and Central Asia</v>
      </c>
      <c r="H3628" s="147" t="s">
        <v>93</v>
      </c>
      <c r="I3628" s="147" t="s">
        <v>297</v>
      </c>
      <c r="J3628" s="149">
        <v>3562432</v>
      </c>
      <c r="K3628" s="39"/>
      <c r="L3628" s="144"/>
      <c r="N3628" s="117"/>
    </row>
    <row r="3629" spans="1:14" s="17" customFormat="1" x14ac:dyDescent="0.25">
      <c r="A3629" s="143">
        <v>44730</v>
      </c>
      <c r="B3629" s="146" t="s">
        <v>377</v>
      </c>
      <c r="C3629" s="146" t="s">
        <v>448</v>
      </c>
      <c r="D3629" s="147" t="s">
        <v>404</v>
      </c>
      <c r="E3629" s="147" t="s">
        <v>104</v>
      </c>
      <c r="F3629" s="147" t="s">
        <v>318</v>
      </c>
      <c r="G3629" s="148" t="str">
        <f>VLOOKUP(Repository_table[[#This Row],[Country of Destination]],$T$11:$U$47,2,)</f>
        <v>Europe and Central Asia</v>
      </c>
      <c r="H3629" s="147" t="s">
        <v>409</v>
      </c>
      <c r="I3629" s="147" t="s">
        <v>378</v>
      </c>
      <c r="J3629" s="149">
        <v>3327789</v>
      </c>
      <c r="K3629" s="39"/>
      <c r="L3629" s="144"/>
      <c r="N3629" s="117"/>
    </row>
    <row r="3630" spans="1:14" s="17" customFormat="1" ht="25" x14ac:dyDescent="0.25">
      <c r="A3630" s="143">
        <v>44730</v>
      </c>
      <c r="B3630" s="146" t="s">
        <v>292</v>
      </c>
      <c r="C3630" s="146" t="s">
        <v>293</v>
      </c>
      <c r="D3630" s="147" t="s">
        <v>393</v>
      </c>
      <c r="E3630" s="147" t="s">
        <v>104</v>
      </c>
      <c r="F3630" s="147" t="s">
        <v>66</v>
      </c>
      <c r="G3630" s="148" t="str">
        <f>VLOOKUP(Repository_table[[#This Row],[Country of Destination]],$T$11:$U$47,2,)</f>
        <v>Europe and Central Asia</v>
      </c>
      <c r="H3630" s="147" t="s">
        <v>518</v>
      </c>
      <c r="I3630" s="147" t="s">
        <v>296</v>
      </c>
      <c r="J3630" s="149">
        <v>1840872</v>
      </c>
      <c r="K3630" s="39"/>
      <c r="L3630" s="144" t="s">
        <v>57</v>
      </c>
      <c r="N3630" s="117"/>
    </row>
    <row r="3631" spans="1:14" s="17" customFormat="1" ht="25" x14ac:dyDescent="0.25">
      <c r="A3631" s="143">
        <v>44730</v>
      </c>
      <c r="B3631" s="146" t="s">
        <v>292</v>
      </c>
      <c r="C3631" s="146" t="s">
        <v>293</v>
      </c>
      <c r="D3631" s="147" t="s">
        <v>393</v>
      </c>
      <c r="E3631" s="147" t="s">
        <v>104</v>
      </c>
      <c r="F3631" s="147" t="s">
        <v>232</v>
      </c>
      <c r="G3631" s="148" t="str">
        <f>VLOOKUP(Repository_table[[#This Row],[Country of Destination]],$T$11:$U$47,2,)</f>
        <v>Europe and Central Asia</v>
      </c>
      <c r="H3631" s="147" t="s">
        <v>518</v>
      </c>
      <c r="I3631" s="147" t="s">
        <v>296</v>
      </c>
      <c r="J3631" s="149">
        <v>1866731</v>
      </c>
      <c r="K3631" s="39"/>
      <c r="L3631" s="144" t="s">
        <v>57</v>
      </c>
      <c r="N3631" s="117"/>
    </row>
    <row r="3632" spans="1:14" s="17" customFormat="1" x14ac:dyDescent="0.25">
      <c r="A3632" s="143">
        <v>44730</v>
      </c>
      <c r="B3632" s="146" t="s">
        <v>58</v>
      </c>
      <c r="C3632" s="146" t="s">
        <v>58</v>
      </c>
      <c r="D3632" s="147" t="s">
        <v>243</v>
      </c>
      <c r="E3632" s="147" t="s">
        <v>104</v>
      </c>
      <c r="F3632" s="147" t="s">
        <v>352</v>
      </c>
      <c r="G3632" s="148" t="str">
        <f>VLOOKUP(Repository_table[[#This Row],[Country of Destination]],$T$11:$U$47,2,)</f>
        <v>East Asia and Pacific</v>
      </c>
      <c r="H3632" s="147" t="s">
        <v>532</v>
      </c>
      <c r="I3632" s="147" t="s">
        <v>261</v>
      </c>
      <c r="J3632" s="149">
        <v>3505148</v>
      </c>
      <c r="K3632" s="39"/>
      <c r="L3632" s="144"/>
      <c r="N3632" s="117"/>
    </row>
    <row r="3633" spans="1:14" s="17" customFormat="1" x14ac:dyDescent="0.25">
      <c r="A3633" s="143">
        <v>44730</v>
      </c>
      <c r="B3633" s="146" t="s">
        <v>643</v>
      </c>
      <c r="C3633" s="146" t="s">
        <v>643</v>
      </c>
      <c r="D3633" s="147" t="s">
        <v>644</v>
      </c>
      <c r="E3633" s="147" t="s">
        <v>104</v>
      </c>
      <c r="F3633" s="147" t="s">
        <v>189</v>
      </c>
      <c r="G3633" s="148" t="str">
        <f>VLOOKUP(Repository_table[[#This Row],[Country of Destination]],$T$11:$U$47,2,)</f>
        <v>Europe and Central Asia</v>
      </c>
      <c r="H3633" s="147" t="s">
        <v>271</v>
      </c>
      <c r="I3633" s="147" t="s">
        <v>378</v>
      </c>
      <c r="J3633" s="149">
        <v>3212261</v>
      </c>
      <c r="K3633" s="39"/>
      <c r="L3633" s="144" t="s">
        <v>647</v>
      </c>
      <c r="N3633" s="117"/>
    </row>
    <row r="3634" spans="1:14" s="17" customFormat="1" x14ac:dyDescent="0.25">
      <c r="A3634" s="143">
        <v>44731</v>
      </c>
      <c r="B3634" s="146" t="s">
        <v>58</v>
      </c>
      <c r="C3634" s="146" t="s">
        <v>58</v>
      </c>
      <c r="D3634" s="147" t="s">
        <v>243</v>
      </c>
      <c r="E3634" s="147" t="s">
        <v>104</v>
      </c>
      <c r="F3634" s="147" t="s">
        <v>217</v>
      </c>
      <c r="G3634" s="148" t="str">
        <f>VLOOKUP(Repository_table[[#This Row],[Country of Destination]],$T$11:$U$47,2,)</f>
        <v>Middle East and North Africa</v>
      </c>
      <c r="H3634" s="147" t="s">
        <v>675</v>
      </c>
      <c r="I3634" s="147" t="s">
        <v>261</v>
      </c>
      <c r="J3634" s="149">
        <v>4263693</v>
      </c>
      <c r="K3634" s="39"/>
      <c r="L3634" s="144"/>
      <c r="N3634" s="117"/>
    </row>
    <row r="3635" spans="1:14" s="17" customFormat="1" ht="25" x14ac:dyDescent="0.25">
      <c r="A3635" s="143">
        <v>44732</v>
      </c>
      <c r="B3635" s="146" t="s">
        <v>292</v>
      </c>
      <c r="C3635" s="146" t="s">
        <v>293</v>
      </c>
      <c r="D3635" s="147" t="s">
        <v>393</v>
      </c>
      <c r="E3635" s="147" t="s">
        <v>104</v>
      </c>
      <c r="F3635" s="147" t="s">
        <v>189</v>
      </c>
      <c r="G3635" s="148" t="str">
        <f>VLOOKUP(Repository_table[[#This Row],[Country of Destination]],$T$11:$U$47,2,)</f>
        <v>Europe and Central Asia</v>
      </c>
      <c r="H3635" s="147" t="s">
        <v>461</v>
      </c>
      <c r="I3635" s="147" t="s">
        <v>296</v>
      </c>
      <c r="J3635" s="149">
        <v>3697352</v>
      </c>
      <c r="K3635" s="39"/>
      <c r="L3635" s="144"/>
      <c r="N3635" s="117"/>
    </row>
    <row r="3636" spans="1:14" s="17" customFormat="1" x14ac:dyDescent="0.25">
      <c r="A3636" s="143">
        <v>44732</v>
      </c>
      <c r="B3636" s="146" t="s">
        <v>58</v>
      </c>
      <c r="C3636" s="146" t="s">
        <v>58</v>
      </c>
      <c r="D3636" s="147" t="s">
        <v>243</v>
      </c>
      <c r="E3636" s="147" t="s">
        <v>104</v>
      </c>
      <c r="F3636" s="147" t="s">
        <v>523</v>
      </c>
      <c r="G3636" s="148" t="str">
        <f>VLOOKUP(Repository_table[[#This Row],[Country of Destination]],$T$11:$U$47,2,)</f>
        <v>Europe and Central Asia</v>
      </c>
      <c r="H3636" s="147" t="s">
        <v>623</v>
      </c>
      <c r="I3636" s="147" t="s">
        <v>261</v>
      </c>
      <c r="J3636" s="149">
        <v>1202968</v>
      </c>
      <c r="K3636" s="39"/>
      <c r="L3636" s="144" t="s">
        <v>57</v>
      </c>
      <c r="N3636" s="117"/>
    </row>
    <row r="3637" spans="1:14" s="17" customFormat="1" x14ac:dyDescent="0.25">
      <c r="A3637" s="143">
        <v>44732</v>
      </c>
      <c r="B3637" s="146" t="s">
        <v>58</v>
      </c>
      <c r="C3637" s="146" t="s">
        <v>58</v>
      </c>
      <c r="D3637" s="147" t="s">
        <v>243</v>
      </c>
      <c r="E3637" s="147" t="s">
        <v>104</v>
      </c>
      <c r="F3637" s="147" t="s">
        <v>294</v>
      </c>
      <c r="G3637" s="148" t="str">
        <f>VLOOKUP(Repository_table[[#This Row],[Country of Destination]],$T$11:$U$47,2,)</f>
        <v>Europe and Central Asia</v>
      </c>
      <c r="H3637" s="147" t="s">
        <v>623</v>
      </c>
      <c r="I3637" s="147" t="s">
        <v>261</v>
      </c>
      <c r="J3637" s="149">
        <v>2399042</v>
      </c>
      <c r="K3637" s="39"/>
      <c r="L3637" s="144" t="s">
        <v>57</v>
      </c>
      <c r="N3637" s="117"/>
    </row>
    <row r="3638" spans="1:14" s="17" customFormat="1" x14ac:dyDescent="0.25">
      <c r="A3638" s="143">
        <v>44732</v>
      </c>
      <c r="B3638" s="146" t="s">
        <v>643</v>
      </c>
      <c r="C3638" s="146" t="s">
        <v>643</v>
      </c>
      <c r="D3638" s="147" t="s">
        <v>644</v>
      </c>
      <c r="E3638" s="147" t="s">
        <v>104</v>
      </c>
      <c r="F3638" s="147" t="s">
        <v>69</v>
      </c>
      <c r="G3638" s="148" t="str">
        <f>VLOOKUP(Repository_table[[#This Row],[Country of Destination]],$T$11:$U$47,2,)</f>
        <v>East Asia and Pacific</v>
      </c>
      <c r="H3638" s="147" t="s">
        <v>589</v>
      </c>
      <c r="I3638" s="147" t="s">
        <v>378</v>
      </c>
      <c r="J3638" s="149">
        <v>3662664</v>
      </c>
      <c r="K3638" s="39"/>
      <c r="L3638" s="144" t="s">
        <v>351</v>
      </c>
      <c r="N3638" s="117"/>
    </row>
    <row r="3639" spans="1:14" s="17" customFormat="1" x14ac:dyDescent="0.25">
      <c r="A3639" s="143">
        <v>44733</v>
      </c>
      <c r="B3639" s="146" t="s">
        <v>377</v>
      </c>
      <c r="C3639" s="146" t="s">
        <v>447</v>
      </c>
      <c r="D3639" s="147" t="s">
        <v>404</v>
      </c>
      <c r="E3639" s="147" t="s">
        <v>104</v>
      </c>
      <c r="F3639" s="147" t="s">
        <v>78</v>
      </c>
      <c r="G3639" s="148" t="str">
        <f>VLOOKUP(Repository_table[[#This Row],[Country of Destination]],$T$11:$U$47,2,)</f>
        <v>East Asia and Pacific</v>
      </c>
      <c r="H3639" s="147" t="s">
        <v>405</v>
      </c>
      <c r="I3639" s="147" t="s">
        <v>378</v>
      </c>
      <c r="J3639" s="149">
        <v>3500206</v>
      </c>
      <c r="K3639" s="39"/>
      <c r="L3639" s="144"/>
      <c r="N3639" s="117"/>
    </row>
    <row r="3640" spans="1:14" s="17" customFormat="1" ht="25" x14ac:dyDescent="0.25">
      <c r="A3640" s="143">
        <v>44733</v>
      </c>
      <c r="B3640" s="146" t="s">
        <v>292</v>
      </c>
      <c r="C3640" s="146" t="s">
        <v>293</v>
      </c>
      <c r="D3640" s="147" t="s">
        <v>393</v>
      </c>
      <c r="E3640" s="147" t="s">
        <v>104</v>
      </c>
      <c r="F3640" s="147" t="s">
        <v>217</v>
      </c>
      <c r="G3640" s="148" t="str">
        <f>VLOOKUP(Repository_table[[#This Row],[Country of Destination]],$T$11:$U$47,2,)</f>
        <v>Middle East and North Africa</v>
      </c>
      <c r="H3640" s="147" t="s">
        <v>568</v>
      </c>
      <c r="I3640" s="147" t="s">
        <v>296</v>
      </c>
      <c r="J3640" s="149">
        <v>3840894</v>
      </c>
      <c r="K3640" s="39"/>
      <c r="L3640" s="144"/>
      <c r="N3640" s="117"/>
    </row>
    <row r="3641" spans="1:14" s="17" customFormat="1" x14ac:dyDescent="0.25">
      <c r="A3641" s="143">
        <v>44733</v>
      </c>
      <c r="B3641" s="146" t="s">
        <v>511</v>
      </c>
      <c r="C3641" s="146" t="s">
        <v>204</v>
      </c>
      <c r="D3641" s="147" t="s">
        <v>253</v>
      </c>
      <c r="E3641" s="147" t="s">
        <v>104</v>
      </c>
      <c r="F3641" s="147" t="s">
        <v>78</v>
      </c>
      <c r="G3641" s="148" t="str">
        <f>VLOOKUP(Repository_table[[#This Row],[Country of Destination]],$T$11:$U$47,2,)</f>
        <v>East Asia and Pacific</v>
      </c>
      <c r="H3641" s="147" t="s">
        <v>391</v>
      </c>
      <c r="I3641" s="147" t="s">
        <v>254</v>
      </c>
      <c r="J3641" s="149">
        <v>3483315</v>
      </c>
      <c r="K3641" s="39"/>
      <c r="L3641" s="144"/>
      <c r="N3641" s="117"/>
    </row>
    <row r="3642" spans="1:14" s="17" customFormat="1" x14ac:dyDescent="0.25">
      <c r="A3642" s="143">
        <v>44733</v>
      </c>
      <c r="B3642" s="146" t="s">
        <v>58</v>
      </c>
      <c r="C3642" s="146" t="s">
        <v>58</v>
      </c>
      <c r="D3642" s="147" t="s">
        <v>243</v>
      </c>
      <c r="E3642" s="147" t="s">
        <v>104</v>
      </c>
      <c r="F3642" s="147" t="s">
        <v>170</v>
      </c>
      <c r="G3642" s="148" t="str">
        <f>VLOOKUP(Repository_table[[#This Row],[Country of Destination]],$T$11:$U$47,2,)</f>
        <v>Latin America and the Caribbean</v>
      </c>
      <c r="H3642" s="147" t="s">
        <v>218</v>
      </c>
      <c r="I3642" s="147" t="s">
        <v>261</v>
      </c>
      <c r="J3642" s="149">
        <v>3282435</v>
      </c>
      <c r="K3642" s="39"/>
      <c r="L3642" s="144"/>
      <c r="N3642" s="117"/>
    </row>
    <row r="3643" spans="1:14" s="17" customFormat="1" x14ac:dyDescent="0.25">
      <c r="A3643" s="143">
        <v>44734</v>
      </c>
      <c r="B3643" s="146" t="s">
        <v>58</v>
      </c>
      <c r="C3643" s="146" t="s">
        <v>58</v>
      </c>
      <c r="D3643" s="147" t="s">
        <v>242</v>
      </c>
      <c r="E3643" s="147" t="s">
        <v>104</v>
      </c>
      <c r="F3643" s="147" t="s">
        <v>283</v>
      </c>
      <c r="G3643" s="148" t="str">
        <f>VLOOKUP(Repository_table[[#This Row],[Country of Destination]],$T$11:$U$47,2,)</f>
        <v>East Asia and Pacific</v>
      </c>
      <c r="H3643" s="147" t="s">
        <v>305</v>
      </c>
      <c r="I3643" s="147" t="s">
        <v>261</v>
      </c>
      <c r="J3643" s="149">
        <v>3352180</v>
      </c>
      <c r="K3643" s="39"/>
      <c r="L3643" s="144"/>
      <c r="N3643" s="117"/>
    </row>
    <row r="3644" spans="1:14" s="17" customFormat="1" ht="25" x14ac:dyDescent="0.25">
      <c r="A3644" s="143">
        <v>44735</v>
      </c>
      <c r="B3644" s="146" t="s">
        <v>292</v>
      </c>
      <c r="C3644" s="146" t="s">
        <v>293</v>
      </c>
      <c r="D3644" s="147" t="s">
        <v>393</v>
      </c>
      <c r="E3644" s="147" t="s">
        <v>104</v>
      </c>
      <c r="F3644" s="147" t="s">
        <v>189</v>
      </c>
      <c r="G3644" s="148" t="str">
        <f>VLOOKUP(Repository_table[[#This Row],[Country of Destination]],$T$11:$U$47,2,)</f>
        <v>Europe and Central Asia</v>
      </c>
      <c r="H3644" s="147" t="s">
        <v>123</v>
      </c>
      <c r="I3644" s="147" t="s">
        <v>296</v>
      </c>
      <c r="J3644" s="149">
        <v>2938891</v>
      </c>
      <c r="K3644" s="39"/>
      <c r="L3644" s="144"/>
      <c r="N3644" s="117"/>
    </row>
    <row r="3645" spans="1:14" s="17" customFormat="1" x14ac:dyDescent="0.25">
      <c r="A3645" s="143">
        <v>44736</v>
      </c>
      <c r="B3645" s="146" t="s">
        <v>377</v>
      </c>
      <c r="C3645" s="146" t="s">
        <v>447</v>
      </c>
      <c r="D3645" s="147" t="s">
        <v>404</v>
      </c>
      <c r="E3645" s="147" t="s">
        <v>104</v>
      </c>
      <c r="F3645" s="147" t="s">
        <v>196</v>
      </c>
      <c r="G3645" s="148" t="str">
        <f>VLOOKUP(Repository_table[[#This Row],[Country of Destination]],$T$11:$U$47,2,)</f>
        <v>Europe and Central Asia</v>
      </c>
      <c r="H3645" s="147" t="s">
        <v>106</v>
      </c>
      <c r="I3645" s="147" t="s">
        <v>378</v>
      </c>
      <c r="J3645" s="149">
        <v>2807828</v>
      </c>
      <c r="K3645" s="39"/>
      <c r="L3645" s="144"/>
      <c r="N3645" s="117"/>
    </row>
    <row r="3646" spans="1:14" s="17" customFormat="1" x14ac:dyDescent="0.25">
      <c r="A3646" s="143">
        <v>44736</v>
      </c>
      <c r="B3646" s="146" t="s">
        <v>58</v>
      </c>
      <c r="C3646" s="146" t="s">
        <v>58</v>
      </c>
      <c r="D3646" s="147" t="s">
        <v>243</v>
      </c>
      <c r="E3646" s="147" t="s">
        <v>104</v>
      </c>
      <c r="F3646" s="147" t="s">
        <v>277</v>
      </c>
      <c r="G3646" s="148" t="str">
        <f>VLOOKUP(Repository_table[[#This Row],[Country of Destination]],$T$11:$U$47,2,)</f>
        <v>Europe and Central Asia</v>
      </c>
      <c r="H3646" s="147" t="s">
        <v>534</v>
      </c>
      <c r="I3646" s="147" t="s">
        <v>261</v>
      </c>
      <c r="J3646" s="149">
        <v>3662815</v>
      </c>
      <c r="K3646" s="39"/>
      <c r="L3646" s="144"/>
      <c r="N3646" s="117"/>
    </row>
    <row r="3647" spans="1:14" s="17" customFormat="1" x14ac:dyDescent="0.25">
      <c r="A3647" s="143">
        <v>44736</v>
      </c>
      <c r="B3647" s="146" t="s">
        <v>643</v>
      </c>
      <c r="C3647" s="146" t="s">
        <v>643</v>
      </c>
      <c r="D3647" s="147" t="s">
        <v>644</v>
      </c>
      <c r="E3647" s="147" t="s">
        <v>104</v>
      </c>
      <c r="F3647" s="147" t="s">
        <v>319</v>
      </c>
      <c r="G3647" s="148" t="str">
        <f>VLOOKUP(Repository_table[[#This Row],[Country of Destination]],$T$11:$U$47,2,)</f>
        <v>East Asia and Pacific</v>
      </c>
      <c r="H3647" s="147" t="s">
        <v>183</v>
      </c>
      <c r="I3647" s="147" t="s">
        <v>378</v>
      </c>
      <c r="J3647" s="149">
        <v>3380055</v>
      </c>
      <c r="K3647" s="39"/>
      <c r="L3647" s="144" t="s">
        <v>351</v>
      </c>
      <c r="N3647" s="117"/>
    </row>
    <row r="3648" spans="1:14" s="17" customFormat="1" ht="25" x14ac:dyDescent="0.25">
      <c r="A3648" s="143">
        <v>44737</v>
      </c>
      <c r="B3648" s="146" t="s">
        <v>292</v>
      </c>
      <c r="C3648" s="146" t="s">
        <v>293</v>
      </c>
      <c r="D3648" s="147" t="s">
        <v>393</v>
      </c>
      <c r="E3648" s="147" t="s">
        <v>104</v>
      </c>
      <c r="F3648" s="147" t="s">
        <v>232</v>
      </c>
      <c r="G3648" s="148" t="str">
        <f>VLOOKUP(Repository_table[[#This Row],[Country of Destination]],$T$11:$U$47,2,)</f>
        <v>Europe and Central Asia</v>
      </c>
      <c r="H3648" s="147" t="s">
        <v>416</v>
      </c>
      <c r="I3648" s="147" t="s">
        <v>296</v>
      </c>
      <c r="J3648" s="149">
        <v>3733515</v>
      </c>
      <c r="K3648" s="39"/>
      <c r="L3648" s="144"/>
      <c r="N3648" s="117"/>
    </row>
    <row r="3649" spans="1:14" s="17" customFormat="1" x14ac:dyDescent="0.25">
      <c r="A3649" s="143">
        <v>44737</v>
      </c>
      <c r="B3649" s="146" t="s">
        <v>511</v>
      </c>
      <c r="C3649" s="146" t="s">
        <v>203</v>
      </c>
      <c r="D3649" s="147" t="s">
        <v>253</v>
      </c>
      <c r="E3649" s="147" t="s">
        <v>104</v>
      </c>
      <c r="F3649" s="147" t="s">
        <v>189</v>
      </c>
      <c r="G3649" s="148" t="str">
        <f>VLOOKUP(Repository_table[[#This Row],[Country of Destination]],$T$11:$U$47,2,)</f>
        <v>Europe and Central Asia</v>
      </c>
      <c r="H3649" s="147" t="s">
        <v>585</v>
      </c>
      <c r="I3649" s="147" t="s">
        <v>254</v>
      </c>
      <c r="J3649" s="149">
        <v>3211601</v>
      </c>
      <c r="K3649" s="39"/>
      <c r="L3649" s="144"/>
      <c r="N3649" s="117"/>
    </row>
    <row r="3650" spans="1:14" s="17" customFormat="1" x14ac:dyDescent="0.25">
      <c r="A3650" s="143">
        <v>44737</v>
      </c>
      <c r="B3650" s="146" t="s">
        <v>58</v>
      </c>
      <c r="C3650" s="146" t="s">
        <v>58</v>
      </c>
      <c r="D3650" s="147" t="s">
        <v>243</v>
      </c>
      <c r="E3650" s="147" t="s">
        <v>104</v>
      </c>
      <c r="F3650" s="147" t="s">
        <v>244</v>
      </c>
      <c r="G3650" s="148" t="str">
        <f>VLOOKUP(Repository_table[[#This Row],[Country of Destination]],$T$11:$U$47,2,)</f>
        <v>Europe and Central Asia</v>
      </c>
      <c r="H3650" s="147" t="s">
        <v>640</v>
      </c>
      <c r="I3650" s="147" t="s">
        <v>261</v>
      </c>
      <c r="J3650" s="149">
        <v>3674261</v>
      </c>
      <c r="K3650" s="39"/>
      <c r="L3650" s="144"/>
      <c r="N3650" s="117"/>
    </row>
    <row r="3651" spans="1:14" s="17" customFormat="1" x14ac:dyDescent="0.25">
      <c r="A3651" s="143">
        <v>44737</v>
      </c>
      <c r="B3651" s="146" t="s">
        <v>453</v>
      </c>
      <c r="C3651" s="146" t="s">
        <v>86</v>
      </c>
      <c r="D3651" s="147" t="s">
        <v>516</v>
      </c>
      <c r="E3651" s="147" t="s">
        <v>104</v>
      </c>
      <c r="F3651" s="147" t="s">
        <v>189</v>
      </c>
      <c r="G3651" s="148" t="str">
        <f>VLOOKUP(Repository_table[[#This Row],[Country of Destination]],$T$11:$U$47,2,)</f>
        <v>Europe and Central Asia</v>
      </c>
      <c r="H3651" s="147" t="s">
        <v>374</v>
      </c>
      <c r="I3651" s="147" t="s">
        <v>297</v>
      </c>
      <c r="J3651" s="149">
        <v>3698594</v>
      </c>
      <c r="K3651" s="39"/>
      <c r="L3651" s="144"/>
      <c r="N3651" s="117"/>
    </row>
    <row r="3652" spans="1:14" s="17" customFormat="1" x14ac:dyDescent="0.25">
      <c r="A3652" s="143">
        <v>44738</v>
      </c>
      <c r="B3652" s="146" t="s">
        <v>58</v>
      </c>
      <c r="C3652" s="146" t="s">
        <v>58</v>
      </c>
      <c r="D3652" s="147" t="s">
        <v>243</v>
      </c>
      <c r="E3652" s="147" t="s">
        <v>104</v>
      </c>
      <c r="F3652" s="147" t="s">
        <v>196</v>
      </c>
      <c r="G3652" s="148" t="str">
        <f>VLOOKUP(Repository_table[[#This Row],[Country of Destination]],$T$11:$U$47,2,)</f>
        <v>Europe and Central Asia</v>
      </c>
      <c r="H3652" s="147" t="s">
        <v>337</v>
      </c>
      <c r="I3652" s="147" t="s">
        <v>261</v>
      </c>
      <c r="J3652" s="149">
        <v>3263882</v>
      </c>
      <c r="K3652" s="39"/>
      <c r="L3652" s="144"/>
      <c r="N3652" s="117"/>
    </row>
    <row r="3653" spans="1:14" s="17" customFormat="1" x14ac:dyDescent="0.25">
      <c r="A3653" s="143">
        <v>44738</v>
      </c>
      <c r="B3653" s="146" t="s">
        <v>58</v>
      </c>
      <c r="C3653" s="146" t="s">
        <v>58</v>
      </c>
      <c r="D3653" s="147" t="s">
        <v>243</v>
      </c>
      <c r="E3653" s="147" t="s">
        <v>104</v>
      </c>
      <c r="F3653" s="147" t="s">
        <v>196</v>
      </c>
      <c r="G3653" s="148" t="str">
        <f>VLOOKUP(Repository_table[[#This Row],[Country of Destination]],$T$11:$U$47,2,)</f>
        <v>Europe and Central Asia</v>
      </c>
      <c r="H3653" s="147" t="s">
        <v>519</v>
      </c>
      <c r="I3653" s="147" t="s">
        <v>261</v>
      </c>
      <c r="J3653" s="149">
        <v>3428668</v>
      </c>
      <c r="K3653" s="39"/>
      <c r="L3653" s="144"/>
      <c r="N3653" s="117"/>
    </row>
    <row r="3654" spans="1:14" s="17" customFormat="1" x14ac:dyDescent="0.25">
      <c r="A3654" s="143">
        <v>44738</v>
      </c>
      <c r="B3654" s="146" t="s">
        <v>643</v>
      </c>
      <c r="C3654" s="146" t="s">
        <v>643</v>
      </c>
      <c r="D3654" s="147" t="s">
        <v>644</v>
      </c>
      <c r="E3654" s="147" t="s">
        <v>104</v>
      </c>
      <c r="F3654" s="147" t="s">
        <v>170</v>
      </c>
      <c r="G3654" s="148" t="str">
        <f>VLOOKUP(Repository_table[[#This Row],[Country of Destination]],$T$11:$U$47,2,)</f>
        <v>Latin America and the Caribbean</v>
      </c>
      <c r="H3654" s="147" t="s">
        <v>422</v>
      </c>
      <c r="I3654" s="147" t="s">
        <v>378</v>
      </c>
      <c r="J3654" s="149">
        <v>2214006</v>
      </c>
      <c r="K3654" s="39"/>
      <c r="L3654" s="144" t="s">
        <v>647</v>
      </c>
      <c r="N3654" s="117"/>
    </row>
    <row r="3655" spans="1:14" s="17" customFormat="1" x14ac:dyDescent="0.25">
      <c r="A3655" s="143">
        <v>44739</v>
      </c>
      <c r="B3655" s="146" t="s">
        <v>377</v>
      </c>
      <c r="C3655" s="146" t="s">
        <v>448</v>
      </c>
      <c r="D3655" s="147" t="s">
        <v>404</v>
      </c>
      <c r="E3655" s="147" t="s">
        <v>104</v>
      </c>
      <c r="F3655" s="147" t="s">
        <v>69</v>
      </c>
      <c r="G3655" s="148" t="str">
        <f>VLOOKUP(Repository_table[[#This Row],[Country of Destination]],$T$11:$U$47,2,)</f>
        <v>East Asia and Pacific</v>
      </c>
      <c r="H3655" s="147" t="s">
        <v>561</v>
      </c>
      <c r="I3655" s="147" t="s">
        <v>378</v>
      </c>
      <c r="J3655" s="149">
        <v>3666598</v>
      </c>
      <c r="K3655" s="39"/>
      <c r="L3655" s="144"/>
      <c r="N3655" s="117"/>
    </row>
    <row r="3656" spans="1:14" s="17" customFormat="1" ht="25" x14ac:dyDescent="0.25">
      <c r="A3656" s="143">
        <v>44739</v>
      </c>
      <c r="B3656" s="146" t="s">
        <v>292</v>
      </c>
      <c r="C3656" s="146" t="s">
        <v>293</v>
      </c>
      <c r="D3656" s="147" t="s">
        <v>393</v>
      </c>
      <c r="E3656" s="147" t="s">
        <v>104</v>
      </c>
      <c r="F3656" s="147" t="s">
        <v>196</v>
      </c>
      <c r="G3656" s="148" t="str">
        <f>VLOOKUP(Repository_table[[#This Row],[Country of Destination]],$T$11:$U$47,2,)</f>
        <v>Europe and Central Asia</v>
      </c>
      <c r="H3656" s="147" t="s">
        <v>417</v>
      </c>
      <c r="I3656" s="147" t="s">
        <v>296</v>
      </c>
      <c r="J3656" s="149">
        <v>3620532</v>
      </c>
      <c r="K3656" s="39"/>
      <c r="L3656" s="144"/>
      <c r="N3656" s="117"/>
    </row>
    <row r="3657" spans="1:14" s="17" customFormat="1" x14ac:dyDescent="0.25">
      <c r="A3657" s="143">
        <v>44740</v>
      </c>
      <c r="B3657" s="146" t="s">
        <v>377</v>
      </c>
      <c r="C3657" s="146" t="s">
        <v>447</v>
      </c>
      <c r="D3657" s="147" t="s">
        <v>404</v>
      </c>
      <c r="E3657" s="147" t="s">
        <v>104</v>
      </c>
      <c r="F3657" s="147" t="s">
        <v>352</v>
      </c>
      <c r="G3657" s="148" t="str">
        <f>VLOOKUP(Repository_table[[#This Row],[Country of Destination]],$T$11:$U$47,2,)</f>
        <v>East Asia and Pacific</v>
      </c>
      <c r="H3657" s="147" t="s">
        <v>173</v>
      </c>
      <c r="I3657" s="147" t="s">
        <v>378</v>
      </c>
      <c r="J3657" s="149">
        <v>3386833</v>
      </c>
      <c r="K3657" s="39"/>
      <c r="L3657" s="144"/>
      <c r="N3657" s="117"/>
    </row>
    <row r="3658" spans="1:14" s="17" customFormat="1" x14ac:dyDescent="0.25">
      <c r="A3658" s="143">
        <v>44740</v>
      </c>
      <c r="B3658" s="146" t="s">
        <v>58</v>
      </c>
      <c r="C3658" s="146" t="s">
        <v>58</v>
      </c>
      <c r="D3658" s="147" t="s">
        <v>243</v>
      </c>
      <c r="E3658" s="147" t="s">
        <v>104</v>
      </c>
      <c r="F3658" s="147" t="s">
        <v>170</v>
      </c>
      <c r="G3658" s="148" t="str">
        <f>VLOOKUP(Repository_table[[#This Row],[Country of Destination]],$T$11:$U$47,2,)</f>
        <v>Latin America and the Caribbean</v>
      </c>
      <c r="H3658" s="147" t="s">
        <v>265</v>
      </c>
      <c r="I3658" s="147" t="s">
        <v>261</v>
      </c>
      <c r="J3658" s="149">
        <v>3278072</v>
      </c>
      <c r="K3658" s="39"/>
      <c r="L3658" s="144"/>
      <c r="N3658" s="117"/>
    </row>
    <row r="3659" spans="1:14" s="17" customFormat="1" x14ac:dyDescent="0.25">
      <c r="A3659" s="143">
        <v>44741</v>
      </c>
      <c r="B3659" s="146" t="s">
        <v>377</v>
      </c>
      <c r="C3659" s="146" t="s">
        <v>447</v>
      </c>
      <c r="D3659" s="147" t="s">
        <v>404</v>
      </c>
      <c r="E3659" s="147" t="s">
        <v>104</v>
      </c>
      <c r="F3659" s="147" t="s">
        <v>232</v>
      </c>
      <c r="G3659" s="148" t="str">
        <f>VLOOKUP(Repository_table[[#This Row],[Country of Destination]],$T$11:$U$47,2,)</f>
        <v>Europe and Central Asia</v>
      </c>
      <c r="H3659" s="147" t="s">
        <v>307</v>
      </c>
      <c r="I3659" s="147" t="s">
        <v>378</v>
      </c>
      <c r="J3659" s="149">
        <v>3664919</v>
      </c>
      <c r="K3659" s="39"/>
      <c r="L3659" s="144"/>
      <c r="N3659" s="117"/>
    </row>
    <row r="3660" spans="1:14" s="17" customFormat="1" ht="25" x14ac:dyDescent="0.25">
      <c r="A3660" s="143">
        <v>44741</v>
      </c>
      <c r="B3660" s="146" t="s">
        <v>292</v>
      </c>
      <c r="C3660" s="146" t="s">
        <v>293</v>
      </c>
      <c r="D3660" s="147" t="s">
        <v>393</v>
      </c>
      <c r="E3660" s="147" t="s">
        <v>104</v>
      </c>
      <c r="F3660" s="147" t="s">
        <v>189</v>
      </c>
      <c r="G3660" s="148" t="str">
        <f>VLOOKUP(Repository_table[[#This Row],[Country of Destination]],$T$11:$U$47,2,)</f>
        <v>Europe and Central Asia</v>
      </c>
      <c r="H3660" s="147" t="s">
        <v>210</v>
      </c>
      <c r="I3660" s="147" t="s">
        <v>296</v>
      </c>
      <c r="J3660" s="149">
        <v>3443908</v>
      </c>
      <c r="K3660" s="39"/>
      <c r="L3660" s="144"/>
      <c r="N3660" s="117"/>
    </row>
    <row r="3661" spans="1:14" s="17" customFormat="1" x14ac:dyDescent="0.25">
      <c r="A3661" s="143">
        <v>44741</v>
      </c>
      <c r="B3661" s="146" t="s">
        <v>511</v>
      </c>
      <c r="C3661" s="146" t="s">
        <v>204</v>
      </c>
      <c r="D3661" s="147" t="s">
        <v>253</v>
      </c>
      <c r="E3661" s="147" t="s">
        <v>104</v>
      </c>
      <c r="F3661" s="147" t="s">
        <v>170</v>
      </c>
      <c r="G3661" s="148" t="str">
        <f>VLOOKUP(Repository_table[[#This Row],[Country of Destination]],$T$11:$U$47,2,)</f>
        <v>Latin America and the Caribbean</v>
      </c>
      <c r="H3661" s="147" t="s">
        <v>488</v>
      </c>
      <c r="I3661" s="147" t="s">
        <v>254</v>
      </c>
      <c r="J3661" s="149">
        <v>1411952</v>
      </c>
      <c r="K3661" s="39"/>
      <c r="L3661" s="144" t="s">
        <v>57</v>
      </c>
      <c r="N3661" s="117"/>
    </row>
    <row r="3662" spans="1:14" s="17" customFormat="1" x14ac:dyDescent="0.25">
      <c r="A3662" s="143">
        <v>44741</v>
      </c>
      <c r="B3662" s="146" t="s">
        <v>511</v>
      </c>
      <c r="C3662" s="146" t="s">
        <v>485</v>
      </c>
      <c r="D3662" s="147" t="s">
        <v>253</v>
      </c>
      <c r="E3662" s="147" t="s">
        <v>186</v>
      </c>
      <c r="F3662" s="147" t="s">
        <v>170</v>
      </c>
      <c r="G3662" s="148" t="str">
        <f>VLOOKUP(Repository_table[[#This Row],[Country of Destination]],$T$11:$U$47,2,)</f>
        <v>Latin America and the Caribbean</v>
      </c>
      <c r="H3662" s="147" t="s">
        <v>488</v>
      </c>
      <c r="I3662" s="147" t="s">
        <v>254</v>
      </c>
      <c r="J3662" s="149">
        <v>577834</v>
      </c>
      <c r="K3662" s="39"/>
      <c r="L3662" s="144" t="s">
        <v>676</v>
      </c>
      <c r="N3662" s="117"/>
    </row>
    <row r="3663" spans="1:14" s="17" customFormat="1" x14ac:dyDescent="0.25">
      <c r="A3663" s="143">
        <v>44741</v>
      </c>
      <c r="B3663" s="146" t="s">
        <v>58</v>
      </c>
      <c r="C3663" s="146" t="s">
        <v>58</v>
      </c>
      <c r="D3663" s="147" t="s">
        <v>243</v>
      </c>
      <c r="E3663" s="147" t="s">
        <v>104</v>
      </c>
      <c r="F3663" s="147" t="s">
        <v>189</v>
      </c>
      <c r="G3663" s="148" t="str">
        <f>VLOOKUP(Repository_table[[#This Row],[Country of Destination]],$T$11:$U$47,2,)</f>
        <v>Europe and Central Asia</v>
      </c>
      <c r="H3663" s="147" t="s">
        <v>537</v>
      </c>
      <c r="I3663" s="147" t="s">
        <v>261</v>
      </c>
      <c r="J3663" s="149">
        <v>3707579</v>
      </c>
      <c r="K3663" s="39"/>
      <c r="L3663" s="144"/>
      <c r="N3663" s="117"/>
    </row>
    <row r="3664" spans="1:14" s="17" customFormat="1" x14ac:dyDescent="0.25">
      <c r="A3664" s="143">
        <v>44741</v>
      </c>
      <c r="B3664" s="146" t="s">
        <v>643</v>
      </c>
      <c r="C3664" s="146" t="s">
        <v>643</v>
      </c>
      <c r="D3664" s="147" t="s">
        <v>644</v>
      </c>
      <c r="E3664" s="147" t="s">
        <v>104</v>
      </c>
      <c r="F3664" s="147" t="s">
        <v>170</v>
      </c>
      <c r="G3664" s="148" t="str">
        <f>VLOOKUP(Repository_table[[#This Row],[Country of Destination]],$T$11:$U$47,2,)</f>
        <v>Latin America and the Caribbean</v>
      </c>
      <c r="H3664" s="147" t="s">
        <v>597</v>
      </c>
      <c r="I3664" s="147" t="s">
        <v>378</v>
      </c>
      <c r="J3664" s="149">
        <v>2296387</v>
      </c>
      <c r="K3664" s="39"/>
      <c r="L3664" s="144" t="s">
        <v>647</v>
      </c>
      <c r="N3664" s="117"/>
    </row>
    <row r="3665" spans="1:14" s="17" customFormat="1" ht="25" x14ac:dyDescent="0.25">
      <c r="A3665" s="143">
        <v>44742</v>
      </c>
      <c r="B3665" s="146" t="s">
        <v>292</v>
      </c>
      <c r="C3665" s="146" t="s">
        <v>293</v>
      </c>
      <c r="D3665" s="147" t="s">
        <v>394</v>
      </c>
      <c r="E3665" s="147" t="s">
        <v>104</v>
      </c>
      <c r="F3665" s="147" t="s">
        <v>177</v>
      </c>
      <c r="G3665" s="148" t="str">
        <f>VLOOKUP(Repository_table[[#This Row],[Country of Destination]],$T$11:$U$47,2,)</f>
        <v>Latin America and the Caribbean</v>
      </c>
      <c r="H3665" s="147" t="s">
        <v>633</v>
      </c>
      <c r="I3665" s="147" t="s">
        <v>296</v>
      </c>
      <c r="J3665" s="149">
        <v>3248530</v>
      </c>
      <c r="K3665" s="39"/>
      <c r="L3665" s="144"/>
      <c r="N3665" s="117"/>
    </row>
    <row r="3666" spans="1:14" s="17" customFormat="1" x14ac:dyDescent="0.25">
      <c r="A3666" s="143">
        <v>44742</v>
      </c>
      <c r="B3666" s="146" t="s">
        <v>58</v>
      </c>
      <c r="C3666" s="146" t="s">
        <v>58</v>
      </c>
      <c r="D3666" s="147" t="s">
        <v>242</v>
      </c>
      <c r="E3666" s="147" t="s">
        <v>104</v>
      </c>
      <c r="F3666" s="147" t="s">
        <v>109</v>
      </c>
      <c r="G3666" s="148" t="str">
        <f>VLOOKUP(Repository_table[[#This Row],[Country of Destination]],$T$11:$U$47,2,)</f>
        <v>East Asia and Pacific</v>
      </c>
      <c r="H3666" s="147" t="s">
        <v>492</v>
      </c>
      <c r="I3666" s="147" t="s">
        <v>261</v>
      </c>
      <c r="J3666" s="149">
        <v>3162346</v>
      </c>
      <c r="K3666" s="39"/>
      <c r="L3666" s="144"/>
      <c r="N3666" s="117"/>
    </row>
    <row r="3667" spans="1:14" s="17" customFormat="1" x14ac:dyDescent="0.25">
      <c r="A3667" s="143">
        <v>44742</v>
      </c>
      <c r="B3667" s="146" t="s">
        <v>58</v>
      </c>
      <c r="C3667" s="146" t="s">
        <v>58</v>
      </c>
      <c r="D3667" s="147" t="s">
        <v>243</v>
      </c>
      <c r="E3667" s="147" t="s">
        <v>104</v>
      </c>
      <c r="F3667" s="147" t="s">
        <v>523</v>
      </c>
      <c r="G3667" s="148" t="str">
        <f>VLOOKUP(Repository_table[[#This Row],[Country of Destination]],$T$11:$U$47,2,)</f>
        <v>Europe and Central Asia</v>
      </c>
      <c r="H3667" s="147" t="s">
        <v>372</v>
      </c>
      <c r="I3667" s="147" t="s">
        <v>261</v>
      </c>
      <c r="J3667" s="149">
        <v>3548514</v>
      </c>
      <c r="K3667" s="39"/>
      <c r="L3667" s="144"/>
      <c r="N3667" s="117"/>
    </row>
    <row r="3668" spans="1:14" s="17" customFormat="1" x14ac:dyDescent="0.25">
      <c r="A3668" s="152">
        <v>44743</v>
      </c>
      <c r="B3668" s="153" t="s">
        <v>58</v>
      </c>
      <c r="C3668" s="153" t="s">
        <v>58</v>
      </c>
      <c r="D3668" s="154" t="s">
        <v>243</v>
      </c>
      <c r="E3668" s="154" t="s">
        <v>104</v>
      </c>
      <c r="F3668" s="154" t="s">
        <v>232</v>
      </c>
      <c r="G3668" s="155" t="str">
        <f>VLOOKUP(Repository_table[[#This Row],[Country of Destination]],$T$11:$U$47,2,)</f>
        <v>Europe and Central Asia</v>
      </c>
      <c r="H3668" s="154" t="s">
        <v>251</v>
      </c>
      <c r="I3668" s="154" t="s">
        <v>261</v>
      </c>
      <c r="J3668" s="156">
        <v>3722816</v>
      </c>
      <c r="K3668" s="157"/>
      <c r="L3668" s="224"/>
      <c r="N3668" s="117"/>
    </row>
    <row r="3669" spans="1:14" s="17" customFormat="1" x14ac:dyDescent="0.25">
      <c r="A3669" s="152">
        <v>44744</v>
      </c>
      <c r="B3669" s="153" t="s">
        <v>377</v>
      </c>
      <c r="C3669" s="153" t="s">
        <v>448</v>
      </c>
      <c r="D3669" s="154" t="s">
        <v>404</v>
      </c>
      <c r="E3669" s="154" t="s">
        <v>104</v>
      </c>
      <c r="F3669" s="154" t="s">
        <v>78</v>
      </c>
      <c r="G3669" s="155" t="str">
        <f>VLOOKUP(Repository_table[[#This Row],[Country of Destination]],$T$11:$U$47,2,)</f>
        <v>East Asia and Pacific</v>
      </c>
      <c r="H3669" s="154" t="s">
        <v>668</v>
      </c>
      <c r="I3669" s="154" t="s">
        <v>378</v>
      </c>
      <c r="J3669" s="156">
        <v>3650284</v>
      </c>
      <c r="K3669" s="157"/>
      <c r="L3669" s="224"/>
      <c r="N3669" s="117"/>
    </row>
    <row r="3670" spans="1:14" s="17" customFormat="1" ht="25" x14ac:dyDescent="0.25">
      <c r="A3670" s="152">
        <v>44744</v>
      </c>
      <c r="B3670" s="153" t="s">
        <v>292</v>
      </c>
      <c r="C3670" s="153" t="s">
        <v>293</v>
      </c>
      <c r="D3670" s="154" t="s">
        <v>393</v>
      </c>
      <c r="E3670" s="154" t="s">
        <v>104</v>
      </c>
      <c r="F3670" s="154" t="s">
        <v>277</v>
      </c>
      <c r="G3670" s="155" t="str">
        <f>VLOOKUP(Repository_table[[#This Row],[Country of Destination]],$T$11:$U$47,2,)</f>
        <v>Europe and Central Asia</v>
      </c>
      <c r="H3670" s="154" t="s">
        <v>551</v>
      </c>
      <c r="I3670" s="154" t="s">
        <v>296</v>
      </c>
      <c r="J3670" s="156">
        <v>3715041</v>
      </c>
      <c r="K3670" s="157"/>
      <c r="L3670" s="224"/>
      <c r="N3670" s="117"/>
    </row>
    <row r="3671" spans="1:14" s="17" customFormat="1" x14ac:dyDescent="0.25">
      <c r="A3671" s="152">
        <v>44744</v>
      </c>
      <c r="B3671" s="153" t="s">
        <v>58</v>
      </c>
      <c r="C3671" s="153" t="s">
        <v>58</v>
      </c>
      <c r="D3671" s="154" t="s">
        <v>243</v>
      </c>
      <c r="E3671" s="154" t="s">
        <v>104</v>
      </c>
      <c r="F3671" s="154" t="s">
        <v>352</v>
      </c>
      <c r="G3671" s="155" t="str">
        <f>VLOOKUP(Repository_table[[#This Row],[Country of Destination]],$T$11:$U$47,2,)</f>
        <v>East Asia and Pacific</v>
      </c>
      <c r="H3671" s="154" t="s">
        <v>641</v>
      </c>
      <c r="I3671" s="154" t="s">
        <v>261</v>
      </c>
      <c r="J3671" s="156">
        <v>3659943</v>
      </c>
      <c r="K3671" s="157"/>
      <c r="L3671" s="224"/>
      <c r="N3671" s="117"/>
    </row>
    <row r="3672" spans="1:14" s="17" customFormat="1" ht="25" x14ac:dyDescent="0.25">
      <c r="A3672" s="152">
        <v>44745</v>
      </c>
      <c r="B3672" s="153" t="s">
        <v>292</v>
      </c>
      <c r="C3672" s="153" t="s">
        <v>293</v>
      </c>
      <c r="D3672" s="154" t="s">
        <v>393</v>
      </c>
      <c r="E3672" s="154" t="s">
        <v>104</v>
      </c>
      <c r="F3672" s="154" t="s">
        <v>232</v>
      </c>
      <c r="G3672" s="155" t="str">
        <f>VLOOKUP(Repository_table[[#This Row],[Country of Destination]],$T$11:$U$47,2,)</f>
        <v>Europe and Central Asia</v>
      </c>
      <c r="H3672" s="154" t="s">
        <v>248</v>
      </c>
      <c r="I3672" s="154" t="s">
        <v>296</v>
      </c>
      <c r="J3672" s="156">
        <v>3345133</v>
      </c>
      <c r="K3672" s="157"/>
      <c r="L3672" s="224"/>
      <c r="N3672" s="117"/>
    </row>
    <row r="3673" spans="1:14" s="17" customFormat="1" x14ac:dyDescent="0.25">
      <c r="A3673" s="152">
        <v>44745</v>
      </c>
      <c r="B3673" s="153" t="s">
        <v>511</v>
      </c>
      <c r="C3673" s="153" t="s">
        <v>204</v>
      </c>
      <c r="D3673" s="154" t="s">
        <v>253</v>
      </c>
      <c r="E3673" s="154" t="s">
        <v>104</v>
      </c>
      <c r="F3673" s="154" t="s">
        <v>78</v>
      </c>
      <c r="G3673" s="155" t="str">
        <f>VLOOKUP(Repository_table[[#This Row],[Country of Destination]],$T$11:$U$47,2,)</f>
        <v>East Asia and Pacific</v>
      </c>
      <c r="H3673" s="154" t="s">
        <v>289</v>
      </c>
      <c r="I3673" s="154" t="s">
        <v>254</v>
      </c>
      <c r="J3673" s="156">
        <v>3466398</v>
      </c>
      <c r="K3673" s="157"/>
      <c r="L3673" s="224"/>
      <c r="N3673" s="117"/>
    </row>
    <row r="3674" spans="1:14" s="17" customFormat="1" x14ac:dyDescent="0.25">
      <c r="A3674" s="152">
        <v>44745</v>
      </c>
      <c r="B3674" s="153" t="s">
        <v>58</v>
      </c>
      <c r="C3674" s="153" t="s">
        <v>58</v>
      </c>
      <c r="D3674" s="154" t="s">
        <v>243</v>
      </c>
      <c r="E3674" s="154" t="s">
        <v>104</v>
      </c>
      <c r="F3674" s="154" t="s">
        <v>65</v>
      </c>
      <c r="G3674" s="155" t="str">
        <f>VLOOKUP(Repository_table[[#This Row],[Country of Destination]],$T$11:$U$47,2,)</f>
        <v>South Asia</v>
      </c>
      <c r="H3674" s="154" t="s">
        <v>130</v>
      </c>
      <c r="I3674" s="154" t="s">
        <v>261</v>
      </c>
      <c r="J3674" s="156">
        <v>3545570</v>
      </c>
      <c r="K3674" s="157"/>
      <c r="L3674" s="224"/>
      <c r="N3674" s="117"/>
    </row>
    <row r="3675" spans="1:14" s="17" customFormat="1" x14ac:dyDescent="0.25">
      <c r="A3675" s="152">
        <v>44745</v>
      </c>
      <c r="B3675" s="153" t="s">
        <v>58</v>
      </c>
      <c r="C3675" s="153" t="s">
        <v>58</v>
      </c>
      <c r="D3675" s="154" t="s">
        <v>243</v>
      </c>
      <c r="E3675" s="154" t="s">
        <v>104</v>
      </c>
      <c r="F3675" s="154" t="s">
        <v>189</v>
      </c>
      <c r="G3675" s="155" t="str">
        <f>VLOOKUP(Repository_table[[#This Row],[Country of Destination]],$T$11:$U$47,2,)</f>
        <v>Europe and Central Asia</v>
      </c>
      <c r="H3675" s="154" t="s">
        <v>505</v>
      </c>
      <c r="I3675" s="154" t="s">
        <v>261</v>
      </c>
      <c r="J3675" s="156">
        <v>3163613</v>
      </c>
      <c r="K3675" s="157"/>
      <c r="L3675" s="224"/>
      <c r="N3675" s="117"/>
    </row>
    <row r="3676" spans="1:14" s="17" customFormat="1" x14ac:dyDescent="0.25">
      <c r="A3676" s="152">
        <v>44746</v>
      </c>
      <c r="B3676" s="153" t="s">
        <v>377</v>
      </c>
      <c r="C3676" s="153" t="s">
        <v>447</v>
      </c>
      <c r="D3676" s="154" t="s">
        <v>404</v>
      </c>
      <c r="E3676" s="154" t="s">
        <v>104</v>
      </c>
      <c r="F3676" s="154" t="s">
        <v>318</v>
      </c>
      <c r="G3676" s="155" t="str">
        <f>VLOOKUP(Repository_table[[#This Row],[Country of Destination]],$T$11:$U$47,2,)</f>
        <v>Europe and Central Asia</v>
      </c>
      <c r="H3676" s="154" t="s">
        <v>577</v>
      </c>
      <c r="I3676" s="154" t="s">
        <v>378</v>
      </c>
      <c r="J3676" s="156">
        <v>3635842</v>
      </c>
      <c r="K3676" s="157"/>
      <c r="L3676" s="224"/>
      <c r="N3676" s="117"/>
    </row>
    <row r="3677" spans="1:14" s="17" customFormat="1" x14ac:dyDescent="0.25">
      <c r="A3677" s="152">
        <v>44746</v>
      </c>
      <c r="B3677" s="153" t="s">
        <v>643</v>
      </c>
      <c r="C3677" s="153" t="s">
        <v>643</v>
      </c>
      <c r="D3677" s="154" t="s">
        <v>656</v>
      </c>
      <c r="E3677" s="154" t="s">
        <v>104</v>
      </c>
      <c r="F3677" s="154" t="s">
        <v>109</v>
      </c>
      <c r="G3677" s="155" t="str">
        <f>VLOOKUP(Repository_table[[#This Row],[Country of Destination]],$T$11:$U$47,2,)</f>
        <v>East Asia and Pacific</v>
      </c>
      <c r="H3677" s="154" t="s">
        <v>479</v>
      </c>
      <c r="I3677" s="154" t="s">
        <v>378</v>
      </c>
      <c r="J3677" s="156">
        <v>3559771</v>
      </c>
      <c r="K3677" s="157"/>
      <c r="L3677" s="224" t="s">
        <v>647</v>
      </c>
      <c r="N3677" s="117"/>
    </row>
    <row r="3678" spans="1:14" s="17" customFormat="1" ht="25" x14ac:dyDescent="0.25">
      <c r="A3678" s="152">
        <v>44747</v>
      </c>
      <c r="B3678" s="153" t="s">
        <v>292</v>
      </c>
      <c r="C3678" s="153" t="s">
        <v>293</v>
      </c>
      <c r="D3678" s="154" t="s">
        <v>393</v>
      </c>
      <c r="E3678" s="154" t="s">
        <v>104</v>
      </c>
      <c r="F3678" s="154" t="s">
        <v>78</v>
      </c>
      <c r="G3678" s="155" t="str">
        <f>VLOOKUP(Repository_table[[#This Row],[Country of Destination]],$T$11:$U$47,2,)</f>
        <v>East Asia and Pacific</v>
      </c>
      <c r="H3678" s="154" t="s">
        <v>415</v>
      </c>
      <c r="I3678" s="154" t="s">
        <v>296</v>
      </c>
      <c r="J3678" s="156">
        <v>3786733</v>
      </c>
      <c r="K3678" s="157"/>
      <c r="L3678" s="224"/>
      <c r="N3678" s="117"/>
    </row>
    <row r="3679" spans="1:14" s="17" customFormat="1" x14ac:dyDescent="0.25">
      <c r="A3679" s="152">
        <v>44747</v>
      </c>
      <c r="B3679" s="153" t="s">
        <v>58</v>
      </c>
      <c r="C3679" s="153" t="s">
        <v>58</v>
      </c>
      <c r="D3679" s="154" t="s">
        <v>242</v>
      </c>
      <c r="E3679" s="154" t="s">
        <v>104</v>
      </c>
      <c r="F3679" s="154" t="s">
        <v>109</v>
      </c>
      <c r="G3679" s="155" t="str">
        <f>VLOOKUP(Repository_table[[#This Row],[Country of Destination]],$T$11:$U$47,2,)</f>
        <v>East Asia and Pacific</v>
      </c>
      <c r="H3679" s="154" t="s">
        <v>245</v>
      </c>
      <c r="I3679" s="154" t="s">
        <v>261</v>
      </c>
      <c r="J3679" s="156">
        <v>3070778</v>
      </c>
      <c r="K3679" s="157"/>
      <c r="L3679" s="224"/>
      <c r="N3679" s="117"/>
    </row>
    <row r="3680" spans="1:14" s="17" customFormat="1" x14ac:dyDescent="0.25">
      <c r="A3680" s="152">
        <v>44747</v>
      </c>
      <c r="B3680" s="153" t="s">
        <v>58</v>
      </c>
      <c r="C3680" s="153" t="s">
        <v>58</v>
      </c>
      <c r="D3680" s="154" t="s">
        <v>243</v>
      </c>
      <c r="E3680" s="154" t="s">
        <v>104</v>
      </c>
      <c r="F3680" s="154" t="s">
        <v>189</v>
      </c>
      <c r="G3680" s="155" t="str">
        <f>VLOOKUP(Repository_table[[#This Row],[Country of Destination]],$T$11:$U$47,2,)</f>
        <v>Europe and Central Asia</v>
      </c>
      <c r="H3680" s="154" t="s">
        <v>206</v>
      </c>
      <c r="I3680" s="154" t="s">
        <v>261</v>
      </c>
      <c r="J3680" s="156">
        <v>3717082</v>
      </c>
      <c r="K3680" s="157"/>
      <c r="L3680" s="224"/>
      <c r="N3680" s="117"/>
    </row>
    <row r="3681" spans="1:14" s="17" customFormat="1" x14ac:dyDescent="0.25">
      <c r="A3681" s="152">
        <v>44748</v>
      </c>
      <c r="B3681" s="153" t="s">
        <v>377</v>
      </c>
      <c r="C3681" s="153" t="s">
        <v>447</v>
      </c>
      <c r="D3681" s="154" t="s">
        <v>404</v>
      </c>
      <c r="E3681" s="154" t="s">
        <v>104</v>
      </c>
      <c r="F3681" s="154" t="s">
        <v>65</v>
      </c>
      <c r="G3681" s="155" t="str">
        <f>VLOOKUP(Repository_table[[#This Row],[Country of Destination]],$T$11:$U$47,2,)</f>
        <v>South Asia</v>
      </c>
      <c r="H3681" s="154" t="s">
        <v>273</v>
      </c>
      <c r="I3681" s="154" t="s">
        <v>378</v>
      </c>
      <c r="J3681" s="156">
        <v>3170338</v>
      </c>
      <c r="K3681" s="157"/>
      <c r="L3681" s="224"/>
      <c r="N3681" s="117"/>
    </row>
    <row r="3682" spans="1:14" s="17" customFormat="1" x14ac:dyDescent="0.25">
      <c r="A3682" s="152">
        <v>44748</v>
      </c>
      <c r="B3682" s="153" t="s">
        <v>511</v>
      </c>
      <c r="C3682" s="153" t="s">
        <v>203</v>
      </c>
      <c r="D3682" s="154" t="s">
        <v>253</v>
      </c>
      <c r="E3682" s="154" t="s">
        <v>104</v>
      </c>
      <c r="F3682" s="154" t="s">
        <v>294</v>
      </c>
      <c r="G3682" s="155" t="str">
        <f>VLOOKUP(Repository_table[[#This Row],[Country of Destination]],$T$11:$U$47,2,)</f>
        <v>Europe and Central Asia</v>
      </c>
      <c r="H3682" s="154" t="s">
        <v>706</v>
      </c>
      <c r="I3682" s="154" t="s">
        <v>254</v>
      </c>
      <c r="J3682" s="156">
        <v>3212718</v>
      </c>
      <c r="K3682" s="157"/>
      <c r="L3682" s="224"/>
      <c r="N3682" s="117"/>
    </row>
    <row r="3683" spans="1:14" s="17" customFormat="1" x14ac:dyDescent="0.25">
      <c r="A3683" s="152">
        <v>44748</v>
      </c>
      <c r="B3683" s="153" t="s">
        <v>58</v>
      </c>
      <c r="C3683" s="153" t="s">
        <v>58</v>
      </c>
      <c r="D3683" s="154" t="s">
        <v>243</v>
      </c>
      <c r="E3683" s="154" t="s">
        <v>104</v>
      </c>
      <c r="F3683" s="154" t="s">
        <v>318</v>
      </c>
      <c r="G3683" s="155" t="str">
        <f>VLOOKUP(Repository_table[[#This Row],[Country of Destination]],$T$11:$U$47,2,)</f>
        <v>Europe and Central Asia</v>
      </c>
      <c r="H3683" s="154" t="s">
        <v>612</v>
      </c>
      <c r="I3683" s="154" t="s">
        <v>261</v>
      </c>
      <c r="J3683" s="156">
        <v>3661743</v>
      </c>
      <c r="K3683" s="157"/>
      <c r="L3683" s="224"/>
      <c r="N3683" s="117"/>
    </row>
    <row r="3684" spans="1:14" s="17" customFormat="1" x14ac:dyDescent="0.25">
      <c r="A3684" s="152">
        <v>44748</v>
      </c>
      <c r="B3684" s="153" t="s">
        <v>643</v>
      </c>
      <c r="C3684" s="153" t="s">
        <v>643</v>
      </c>
      <c r="D3684" s="154" t="s">
        <v>644</v>
      </c>
      <c r="E3684" s="154" t="s">
        <v>104</v>
      </c>
      <c r="F3684" s="154" t="s">
        <v>277</v>
      </c>
      <c r="G3684" s="155" t="str">
        <f>VLOOKUP(Repository_table[[#This Row],[Country of Destination]],$T$11:$U$47,2,)</f>
        <v>Europe and Central Asia</v>
      </c>
      <c r="H3684" s="154" t="s">
        <v>284</v>
      </c>
      <c r="I3684" s="154" t="s">
        <v>378</v>
      </c>
      <c r="J3684" s="156">
        <v>3420121</v>
      </c>
      <c r="K3684" s="157"/>
      <c r="L3684" s="224" t="s">
        <v>351</v>
      </c>
      <c r="N3684" s="117"/>
    </row>
    <row r="3685" spans="1:14" s="17" customFormat="1" ht="25" x14ac:dyDescent="0.25">
      <c r="A3685" s="152">
        <v>44749</v>
      </c>
      <c r="B3685" s="153" t="s">
        <v>292</v>
      </c>
      <c r="C3685" s="153" t="s">
        <v>293</v>
      </c>
      <c r="D3685" s="154" t="s">
        <v>393</v>
      </c>
      <c r="E3685" s="154" t="s">
        <v>104</v>
      </c>
      <c r="F3685" s="154" t="s">
        <v>189</v>
      </c>
      <c r="G3685" s="155" t="str">
        <f>VLOOKUP(Repository_table[[#This Row],[Country of Destination]],$T$11:$U$47,2,)</f>
        <v>Europe and Central Asia</v>
      </c>
      <c r="H3685" s="154" t="s">
        <v>707</v>
      </c>
      <c r="I3685" s="154" t="s">
        <v>296</v>
      </c>
      <c r="J3685" s="156">
        <v>3544317</v>
      </c>
      <c r="K3685" s="157"/>
      <c r="L3685" s="224"/>
      <c r="N3685" s="117"/>
    </row>
    <row r="3686" spans="1:14" s="17" customFormat="1" x14ac:dyDescent="0.25">
      <c r="A3686" s="152">
        <v>44749</v>
      </c>
      <c r="B3686" s="153" t="s">
        <v>58</v>
      </c>
      <c r="C3686" s="153" t="s">
        <v>58</v>
      </c>
      <c r="D3686" s="154" t="s">
        <v>243</v>
      </c>
      <c r="E3686" s="154" t="s">
        <v>104</v>
      </c>
      <c r="F3686" s="154" t="s">
        <v>196</v>
      </c>
      <c r="G3686" s="155" t="str">
        <f>VLOOKUP(Repository_table[[#This Row],[Country of Destination]],$T$11:$U$47,2,)</f>
        <v>Europe and Central Asia</v>
      </c>
      <c r="H3686" s="154" t="s">
        <v>150</v>
      </c>
      <c r="I3686" s="154" t="s">
        <v>261</v>
      </c>
      <c r="J3686" s="156">
        <v>3697796</v>
      </c>
      <c r="K3686" s="157"/>
      <c r="L3686" s="224"/>
      <c r="N3686" s="117"/>
    </row>
    <row r="3687" spans="1:14" s="17" customFormat="1" x14ac:dyDescent="0.25">
      <c r="A3687" s="152">
        <v>44749</v>
      </c>
      <c r="B3687" s="153" t="s">
        <v>643</v>
      </c>
      <c r="C3687" s="153" t="s">
        <v>643</v>
      </c>
      <c r="D3687" s="154" t="s">
        <v>644</v>
      </c>
      <c r="E3687" s="154" t="s">
        <v>104</v>
      </c>
      <c r="F3687" s="154" t="s">
        <v>170</v>
      </c>
      <c r="G3687" s="155" t="str">
        <f>VLOOKUP(Repository_table[[#This Row],[Country of Destination]],$T$11:$U$47,2,)</f>
        <v>Latin America and the Caribbean</v>
      </c>
      <c r="H3687" s="154" t="s">
        <v>441</v>
      </c>
      <c r="I3687" s="154" t="s">
        <v>378</v>
      </c>
      <c r="J3687" s="156">
        <v>2139761</v>
      </c>
      <c r="K3687" s="157"/>
      <c r="L3687" s="224" t="s">
        <v>647</v>
      </c>
      <c r="N3687" s="117"/>
    </row>
    <row r="3688" spans="1:14" s="17" customFormat="1" x14ac:dyDescent="0.25">
      <c r="A3688" s="152">
        <v>44750</v>
      </c>
      <c r="B3688" s="153" t="s">
        <v>377</v>
      </c>
      <c r="C3688" s="153" t="s">
        <v>447</v>
      </c>
      <c r="D3688" s="154" t="s">
        <v>404</v>
      </c>
      <c r="E3688" s="154" t="s">
        <v>104</v>
      </c>
      <c r="F3688" s="154" t="s">
        <v>277</v>
      </c>
      <c r="G3688" s="155" t="str">
        <f>VLOOKUP(Repository_table[[#This Row],[Country of Destination]],$T$11:$U$47,2,)</f>
        <v>Europe and Central Asia</v>
      </c>
      <c r="H3688" s="154" t="s">
        <v>107</v>
      </c>
      <c r="I3688" s="154" t="s">
        <v>378</v>
      </c>
      <c r="J3688" s="156">
        <v>3533081</v>
      </c>
      <c r="K3688" s="157"/>
      <c r="L3688" s="224"/>
      <c r="N3688" s="117"/>
    </row>
    <row r="3689" spans="1:14" s="17" customFormat="1" ht="25" x14ac:dyDescent="0.25">
      <c r="A3689" s="152">
        <v>44750</v>
      </c>
      <c r="B3689" s="153" t="s">
        <v>292</v>
      </c>
      <c r="C3689" s="153" t="s">
        <v>293</v>
      </c>
      <c r="D3689" s="154" t="s">
        <v>394</v>
      </c>
      <c r="E3689" s="154" t="s">
        <v>104</v>
      </c>
      <c r="F3689" s="154" t="s">
        <v>177</v>
      </c>
      <c r="G3689" s="155" t="str">
        <f>VLOOKUP(Repository_table[[#This Row],[Country of Destination]],$T$11:$U$47,2,)</f>
        <v>Latin America and the Caribbean</v>
      </c>
      <c r="H3689" s="154" t="s">
        <v>158</v>
      </c>
      <c r="I3689" s="154" t="s">
        <v>296</v>
      </c>
      <c r="J3689" s="156">
        <v>3198698</v>
      </c>
      <c r="K3689" s="157"/>
      <c r="L3689" s="224"/>
      <c r="N3689" s="117"/>
    </row>
    <row r="3690" spans="1:14" s="17" customFormat="1" x14ac:dyDescent="0.25">
      <c r="A3690" s="152">
        <v>44750</v>
      </c>
      <c r="B3690" s="153" t="s">
        <v>58</v>
      </c>
      <c r="C3690" s="153" t="s">
        <v>58</v>
      </c>
      <c r="D3690" s="154" t="s">
        <v>243</v>
      </c>
      <c r="E3690" s="154" t="s">
        <v>104</v>
      </c>
      <c r="F3690" s="154" t="s">
        <v>170</v>
      </c>
      <c r="G3690" s="155" t="str">
        <f>VLOOKUP(Repository_table[[#This Row],[Country of Destination]],$T$11:$U$47,2,)</f>
        <v>Latin America and the Caribbean</v>
      </c>
      <c r="H3690" s="154" t="s">
        <v>179</v>
      </c>
      <c r="I3690" s="154" t="s">
        <v>261</v>
      </c>
      <c r="J3690" s="156">
        <v>2879182</v>
      </c>
      <c r="K3690" s="157"/>
      <c r="L3690" s="224"/>
      <c r="N3690" s="117"/>
    </row>
    <row r="3691" spans="1:14" s="17" customFormat="1" x14ac:dyDescent="0.25">
      <c r="A3691" s="152">
        <v>44751</v>
      </c>
      <c r="B3691" s="153" t="s">
        <v>58</v>
      </c>
      <c r="C3691" s="153" t="s">
        <v>58</v>
      </c>
      <c r="D3691" s="154" t="s">
        <v>243</v>
      </c>
      <c r="E3691" s="154" t="s">
        <v>104</v>
      </c>
      <c r="F3691" s="154" t="s">
        <v>169</v>
      </c>
      <c r="G3691" s="155" t="str">
        <f>VLOOKUP(Repository_table[[#This Row],[Country of Destination]],$T$11:$U$47,2,)</f>
        <v>Latin America and the Caribbean</v>
      </c>
      <c r="H3691" s="154" t="s">
        <v>199</v>
      </c>
      <c r="I3691" s="154" t="s">
        <v>261</v>
      </c>
      <c r="J3691" s="156">
        <v>1537645</v>
      </c>
      <c r="K3691" s="157"/>
      <c r="L3691" s="224" t="s">
        <v>57</v>
      </c>
      <c r="N3691" s="117"/>
    </row>
    <row r="3692" spans="1:14" s="17" customFormat="1" x14ac:dyDescent="0.25">
      <c r="A3692" s="152">
        <v>44751</v>
      </c>
      <c r="B3692" s="153" t="s">
        <v>58</v>
      </c>
      <c r="C3692" s="153" t="s">
        <v>58</v>
      </c>
      <c r="D3692" s="154" t="s">
        <v>243</v>
      </c>
      <c r="E3692" s="154" t="s">
        <v>104</v>
      </c>
      <c r="F3692" s="154" t="s">
        <v>189</v>
      </c>
      <c r="G3692" s="155" t="str">
        <f>VLOOKUP(Repository_table[[#This Row],[Country of Destination]],$T$11:$U$47,2,)</f>
        <v>Europe and Central Asia</v>
      </c>
      <c r="H3692" s="154" t="s">
        <v>199</v>
      </c>
      <c r="I3692" s="154" t="s">
        <v>261</v>
      </c>
      <c r="J3692" s="156">
        <v>1407284</v>
      </c>
      <c r="K3692" s="157"/>
      <c r="L3692" s="224" t="s">
        <v>57</v>
      </c>
      <c r="N3692" s="117"/>
    </row>
    <row r="3693" spans="1:14" s="17" customFormat="1" x14ac:dyDescent="0.25">
      <c r="A3693" s="152">
        <v>44751</v>
      </c>
      <c r="B3693" s="153" t="s">
        <v>58</v>
      </c>
      <c r="C3693" s="153" t="s">
        <v>58</v>
      </c>
      <c r="D3693" s="154" t="s">
        <v>243</v>
      </c>
      <c r="E3693" s="154" t="s">
        <v>104</v>
      </c>
      <c r="F3693" s="154" t="s">
        <v>318</v>
      </c>
      <c r="G3693" s="155" t="str">
        <f>VLOOKUP(Repository_table[[#This Row],[Country of Destination]],$T$11:$U$47,2,)</f>
        <v>Europe and Central Asia</v>
      </c>
      <c r="H3693" s="154" t="s">
        <v>199</v>
      </c>
      <c r="I3693" s="154" t="s">
        <v>261</v>
      </c>
      <c r="J3693" s="156">
        <v>649516</v>
      </c>
      <c r="K3693" s="157"/>
      <c r="L3693" s="224" t="s">
        <v>57</v>
      </c>
      <c r="N3693" s="117"/>
    </row>
    <row r="3694" spans="1:14" s="17" customFormat="1" x14ac:dyDescent="0.25">
      <c r="A3694" s="152">
        <v>44752</v>
      </c>
      <c r="B3694" s="153" t="s">
        <v>377</v>
      </c>
      <c r="C3694" s="153" t="s">
        <v>447</v>
      </c>
      <c r="D3694" s="154" t="s">
        <v>404</v>
      </c>
      <c r="E3694" s="154" t="s">
        <v>104</v>
      </c>
      <c r="F3694" s="154" t="s">
        <v>78</v>
      </c>
      <c r="G3694" s="155" t="str">
        <f>VLOOKUP(Repository_table[[#This Row],[Country of Destination]],$T$11:$U$47,2,)</f>
        <v>East Asia and Pacific</v>
      </c>
      <c r="H3694" s="154" t="s">
        <v>469</v>
      </c>
      <c r="I3694" s="154" t="s">
        <v>378</v>
      </c>
      <c r="J3694" s="156">
        <v>3508763</v>
      </c>
      <c r="K3694" s="157"/>
      <c r="L3694" s="224"/>
      <c r="N3694" s="117"/>
    </row>
    <row r="3695" spans="1:14" s="17" customFormat="1" ht="25" x14ac:dyDescent="0.25">
      <c r="A3695" s="152">
        <v>44752</v>
      </c>
      <c r="B3695" s="153" t="s">
        <v>292</v>
      </c>
      <c r="C3695" s="153" t="s">
        <v>293</v>
      </c>
      <c r="D3695" s="154" t="s">
        <v>393</v>
      </c>
      <c r="E3695" s="154" t="s">
        <v>104</v>
      </c>
      <c r="F3695" s="154" t="s">
        <v>244</v>
      </c>
      <c r="G3695" s="155" t="str">
        <f>VLOOKUP(Repository_table[[#This Row],[Country of Destination]],$T$11:$U$47,2,)</f>
        <v>Europe and Central Asia</v>
      </c>
      <c r="H3695" s="154" t="s">
        <v>625</v>
      </c>
      <c r="I3695" s="154" t="s">
        <v>296</v>
      </c>
      <c r="J3695" s="156">
        <v>3414620</v>
      </c>
      <c r="K3695" s="157"/>
      <c r="L3695" s="224" t="s">
        <v>57</v>
      </c>
      <c r="N3695" s="117"/>
    </row>
    <row r="3696" spans="1:14" s="17" customFormat="1" ht="25" x14ac:dyDescent="0.25">
      <c r="A3696" s="152">
        <v>44752</v>
      </c>
      <c r="B3696" s="153" t="s">
        <v>292</v>
      </c>
      <c r="C3696" s="153" t="s">
        <v>293</v>
      </c>
      <c r="D3696" s="154" t="s">
        <v>393</v>
      </c>
      <c r="E3696" s="154" t="s">
        <v>104</v>
      </c>
      <c r="F3696" s="154" t="s">
        <v>232</v>
      </c>
      <c r="G3696" s="155" t="str">
        <f>VLOOKUP(Repository_table[[#This Row],[Country of Destination]],$T$11:$U$47,2,)</f>
        <v>Europe and Central Asia</v>
      </c>
      <c r="H3696" s="154" t="s">
        <v>625</v>
      </c>
      <c r="I3696" s="154" t="s">
        <v>296</v>
      </c>
      <c r="J3696" s="156">
        <v>296930</v>
      </c>
      <c r="K3696" s="157"/>
      <c r="L3696" s="224" t="s">
        <v>57</v>
      </c>
      <c r="N3696" s="117"/>
    </row>
    <row r="3697" spans="1:14" s="17" customFormat="1" x14ac:dyDescent="0.25">
      <c r="A3697" s="152">
        <v>44752</v>
      </c>
      <c r="B3697" s="153" t="s">
        <v>511</v>
      </c>
      <c r="C3697" s="153" t="s">
        <v>204</v>
      </c>
      <c r="D3697" s="154" t="s">
        <v>253</v>
      </c>
      <c r="E3697" s="154" t="s">
        <v>104</v>
      </c>
      <c r="F3697" s="154" t="s">
        <v>244</v>
      </c>
      <c r="G3697" s="155" t="str">
        <f>VLOOKUP(Repository_table[[#This Row],[Country of Destination]],$T$11:$U$47,2,)</f>
        <v>Europe and Central Asia</v>
      </c>
      <c r="H3697" s="154" t="s">
        <v>552</v>
      </c>
      <c r="I3697" s="154" t="s">
        <v>254</v>
      </c>
      <c r="J3697" s="156">
        <v>1011154</v>
      </c>
      <c r="K3697" s="157"/>
      <c r="L3697" s="224"/>
      <c r="N3697" s="117"/>
    </row>
    <row r="3698" spans="1:14" s="17" customFormat="1" x14ac:dyDescent="0.25">
      <c r="A3698" s="152">
        <v>44752</v>
      </c>
      <c r="B3698" s="153" t="s">
        <v>58</v>
      </c>
      <c r="C3698" s="153" t="s">
        <v>58</v>
      </c>
      <c r="D3698" s="154" t="s">
        <v>243</v>
      </c>
      <c r="E3698" s="154" t="s">
        <v>104</v>
      </c>
      <c r="F3698" s="154" t="s">
        <v>244</v>
      </c>
      <c r="G3698" s="155" t="str">
        <f>VLOOKUP(Repository_table[[#This Row],[Country of Destination]],$T$11:$U$47,2,)</f>
        <v>Europe and Central Asia</v>
      </c>
      <c r="H3698" s="154" t="s">
        <v>287</v>
      </c>
      <c r="I3698" s="154" t="s">
        <v>261</v>
      </c>
      <c r="J3698" s="156">
        <v>3276931</v>
      </c>
      <c r="K3698" s="157"/>
      <c r="L3698" s="224"/>
      <c r="N3698" s="117"/>
    </row>
    <row r="3699" spans="1:14" s="17" customFormat="1" x14ac:dyDescent="0.25">
      <c r="A3699" s="152">
        <v>44752</v>
      </c>
      <c r="B3699" s="153" t="s">
        <v>643</v>
      </c>
      <c r="C3699" s="153" t="s">
        <v>643</v>
      </c>
      <c r="D3699" s="154" t="s">
        <v>644</v>
      </c>
      <c r="E3699" s="154" t="s">
        <v>104</v>
      </c>
      <c r="F3699" s="154" t="s">
        <v>189</v>
      </c>
      <c r="G3699" s="155" t="str">
        <f>VLOOKUP(Repository_table[[#This Row],[Country of Destination]],$T$11:$U$47,2,)</f>
        <v>Europe and Central Asia</v>
      </c>
      <c r="H3699" s="154" t="s">
        <v>645</v>
      </c>
      <c r="I3699" s="154" t="s">
        <v>378</v>
      </c>
      <c r="J3699" s="156">
        <v>3467713</v>
      </c>
      <c r="K3699" s="157"/>
      <c r="L3699" s="224" t="s">
        <v>351</v>
      </c>
      <c r="N3699" s="117"/>
    </row>
    <row r="3700" spans="1:14" s="17" customFormat="1" x14ac:dyDescent="0.25">
      <c r="A3700" s="152">
        <v>44753</v>
      </c>
      <c r="B3700" s="153" t="s">
        <v>58</v>
      </c>
      <c r="C3700" s="153" t="s">
        <v>58</v>
      </c>
      <c r="D3700" s="154" t="s">
        <v>243</v>
      </c>
      <c r="E3700" s="154" t="s">
        <v>104</v>
      </c>
      <c r="F3700" s="154" t="s">
        <v>189</v>
      </c>
      <c r="G3700" s="155" t="str">
        <f>VLOOKUP(Repository_table[[#This Row],[Country of Destination]],$T$11:$U$47,2,)</f>
        <v>Europe and Central Asia</v>
      </c>
      <c r="H3700" s="154" t="s">
        <v>168</v>
      </c>
      <c r="I3700" s="154" t="s">
        <v>261</v>
      </c>
      <c r="J3700" s="156">
        <v>2935823</v>
      </c>
      <c r="K3700" s="157"/>
      <c r="L3700" s="224"/>
      <c r="N3700" s="117"/>
    </row>
    <row r="3701" spans="1:14" s="17" customFormat="1" x14ac:dyDescent="0.25">
      <c r="A3701" s="152">
        <v>44754</v>
      </c>
      <c r="B3701" s="153" t="s">
        <v>377</v>
      </c>
      <c r="C3701" s="153" t="s">
        <v>448</v>
      </c>
      <c r="D3701" s="154" t="s">
        <v>466</v>
      </c>
      <c r="E3701" s="154" t="s">
        <v>104</v>
      </c>
      <c r="F3701" s="154" t="s">
        <v>109</v>
      </c>
      <c r="G3701" s="155" t="str">
        <f>VLOOKUP(Repository_table[[#This Row],[Country of Destination]],$T$11:$U$47,2,)</f>
        <v>East Asia and Pacific</v>
      </c>
      <c r="H3701" s="154" t="s">
        <v>295</v>
      </c>
      <c r="I3701" s="154" t="s">
        <v>378</v>
      </c>
      <c r="J3701" s="156">
        <v>3589290</v>
      </c>
      <c r="K3701" s="157"/>
      <c r="L3701" s="224"/>
      <c r="N3701" s="117"/>
    </row>
    <row r="3702" spans="1:14" s="17" customFormat="1" ht="25" x14ac:dyDescent="0.25">
      <c r="A3702" s="152">
        <v>44754</v>
      </c>
      <c r="B3702" s="153" t="s">
        <v>292</v>
      </c>
      <c r="C3702" s="153" t="s">
        <v>293</v>
      </c>
      <c r="D3702" s="154" t="s">
        <v>393</v>
      </c>
      <c r="E3702" s="154" t="s">
        <v>104</v>
      </c>
      <c r="F3702" s="154" t="s">
        <v>232</v>
      </c>
      <c r="G3702" s="155" t="str">
        <f>VLOOKUP(Repository_table[[#This Row],[Country of Destination]],$T$11:$U$47,2,)</f>
        <v>Europe and Central Asia</v>
      </c>
      <c r="H3702" s="154" t="s">
        <v>329</v>
      </c>
      <c r="I3702" s="154" t="s">
        <v>296</v>
      </c>
      <c r="J3702" s="156">
        <v>3206617</v>
      </c>
      <c r="K3702" s="157"/>
      <c r="L3702" s="224"/>
      <c r="N3702" s="117"/>
    </row>
    <row r="3703" spans="1:14" s="17" customFormat="1" x14ac:dyDescent="0.25">
      <c r="A3703" s="152">
        <v>44754</v>
      </c>
      <c r="B3703" s="153" t="s">
        <v>58</v>
      </c>
      <c r="C3703" s="153" t="s">
        <v>58</v>
      </c>
      <c r="D3703" s="154" t="s">
        <v>242</v>
      </c>
      <c r="E3703" s="154" t="s">
        <v>104</v>
      </c>
      <c r="F3703" s="154" t="s">
        <v>109</v>
      </c>
      <c r="G3703" s="155" t="str">
        <f>VLOOKUP(Repository_table[[#This Row],[Country of Destination]],$T$11:$U$47,2,)</f>
        <v>East Asia and Pacific</v>
      </c>
      <c r="H3703" s="154" t="s">
        <v>638</v>
      </c>
      <c r="I3703" s="154" t="s">
        <v>261</v>
      </c>
      <c r="J3703" s="156">
        <v>3219241</v>
      </c>
      <c r="K3703" s="157"/>
      <c r="L3703" s="224"/>
      <c r="N3703" s="117"/>
    </row>
    <row r="3704" spans="1:14" s="17" customFormat="1" x14ac:dyDescent="0.25">
      <c r="A3704" s="152">
        <v>44755</v>
      </c>
      <c r="B3704" s="153" t="s">
        <v>377</v>
      </c>
      <c r="C3704" s="153" t="s">
        <v>447</v>
      </c>
      <c r="D3704" s="154" t="s">
        <v>404</v>
      </c>
      <c r="E3704" s="154" t="s">
        <v>104</v>
      </c>
      <c r="F3704" s="154" t="s">
        <v>189</v>
      </c>
      <c r="G3704" s="155" t="str">
        <f>VLOOKUP(Repository_table[[#This Row],[Country of Destination]],$T$11:$U$47,2,)</f>
        <v>Europe and Central Asia</v>
      </c>
      <c r="H3704" s="154" t="s">
        <v>671</v>
      </c>
      <c r="I3704" s="154" t="s">
        <v>378</v>
      </c>
      <c r="J3704" s="156">
        <v>2948600</v>
      </c>
      <c r="K3704" s="157"/>
      <c r="L3704" s="224" t="s">
        <v>57</v>
      </c>
      <c r="N3704" s="117"/>
    </row>
    <row r="3705" spans="1:14" s="17" customFormat="1" x14ac:dyDescent="0.25">
      <c r="A3705" s="152">
        <v>44755</v>
      </c>
      <c r="B3705" s="153" t="s">
        <v>377</v>
      </c>
      <c r="C3705" s="153" t="s">
        <v>447</v>
      </c>
      <c r="D3705" s="154" t="s">
        <v>404</v>
      </c>
      <c r="E3705" s="154" t="s">
        <v>104</v>
      </c>
      <c r="F3705" s="154" t="s">
        <v>294</v>
      </c>
      <c r="G3705" s="155" t="str">
        <f>VLOOKUP(Repository_table[[#This Row],[Country of Destination]],$T$11:$U$47,2,)</f>
        <v>Europe and Central Asia</v>
      </c>
      <c r="H3705" s="154" t="s">
        <v>671</v>
      </c>
      <c r="I3705" s="154" t="s">
        <v>378</v>
      </c>
      <c r="J3705" s="156">
        <v>486623</v>
      </c>
      <c r="K3705" s="157"/>
      <c r="L3705" s="224" t="s">
        <v>57</v>
      </c>
      <c r="N3705" s="117"/>
    </row>
    <row r="3706" spans="1:14" s="17" customFormat="1" ht="25" x14ac:dyDescent="0.25">
      <c r="A3706" s="152">
        <v>44755</v>
      </c>
      <c r="B3706" s="153" t="s">
        <v>292</v>
      </c>
      <c r="C3706" s="153" t="s">
        <v>293</v>
      </c>
      <c r="D3706" s="154" t="s">
        <v>393</v>
      </c>
      <c r="E3706" s="154" t="s">
        <v>104</v>
      </c>
      <c r="F3706" s="154" t="s">
        <v>523</v>
      </c>
      <c r="G3706" s="155" t="str">
        <f>VLOOKUP(Repository_table[[#This Row],[Country of Destination]],$T$11:$U$47,2,)</f>
        <v>Europe and Central Asia</v>
      </c>
      <c r="H3706" s="154" t="s">
        <v>503</v>
      </c>
      <c r="I3706" s="154" t="s">
        <v>296</v>
      </c>
      <c r="J3706" s="156">
        <v>3497388</v>
      </c>
      <c r="K3706" s="157"/>
      <c r="L3706" s="224"/>
      <c r="N3706" s="117"/>
    </row>
    <row r="3707" spans="1:14" s="17" customFormat="1" x14ac:dyDescent="0.25">
      <c r="A3707" s="152">
        <v>44755</v>
      </c>
      <c r="B3707" s="153" t="s">
        <v>511</v>
      </c>
      <c r="C3707" s="153" t="s">
        <v>204</v>
      </c>
      <c r="D3707" s="154" t="s">
        <v>253</v>
      </c>
      <c r="E3707" s="154" t="s">
        <v>104</v>
      </c>
      <c r="F3707" s="154" t="s">
        <v>196</v>
      </c>
      <c r="G3707" s="155" t="str">
        <f>VLOOKUP(Repository_table[[#This Row],[Country of Destination]],$T$11:$U$47,2,)</f>
        <v>Europe and Central Asia</v>
      </c>
      <c r="H3707" s="154" t="s">
        <v>619</v>
      </c>
      <c r="I3707" s="154" t="s">
        <v>254</v>
      </c>
      <c r="J3707" s="156">
        <v>3659407</v>
      </c>
      <c r="K3707" s="157"/>
      <c r="L3707" s="224"/>
      <c r="N3707" s="117"/>
    </row>
    <row r="3708" spans="1:14" s="17" customFormat="1" x14ac:dyDescent="0.25">
      <c r="A3708" s="152">
        <v>44755</v>
      </c>
      <c r="B3708" s="153" t="s">
        <v>58</v>
      </c>
      <c r="C3708" s="153" t="s">
        <v>58</v>
      </c>
      <c r="D3708" s="154" t="s">
        <v>243</v>
      </c>
      <c r="E3708" s="154" t="s">
        <v>104</v>
      </c>
      <c r="F3708" s="154" t="s">
        <v>196</v>
      </c>
      <c r="G3708" s="155" t="str">
        <f>VLOOKUP(Repository_table[[#This Row],[Country of Destination]],$T$11:$U$47,2,)</f>
        <v>Europe and Central Asia</v>
      </c>
      <c r="H3708" s="154" t="s">
        <v>128</v>
      </c>
      <c r="I3708" s="154" t="s">
        <v>261</v>
      </c>
      <c r="J3708" s="156">
        <v>3374200</v>
      </c>
      <c r="K3708" s="157"/>
      <c r="L3708" s="224"/>
      <c r="N3708" s="117"/>
    </row>
    <row r="3709" spans="1:14" s="17" customFormat="1" x14ac:dyDescent="0.25">
      <c r="A3709" s="152">
        <v>44755</v>
      </c>
      <c r="B3709" s="153" t="s">
        <v>453</v>
      </c>
      <c r="C3709" s="153" t="s">
        <v>86</v>
      </c>
      <c r="D3709" s="154" t="s">
        <v>516</v>
      </c>
      <c r="E3709" s="154" t="s">
        <v>104</v>
      </c>
      <c r="F3709" s="154" t="s">
        <v>196</v>
      </c>
      <c r="G3709" s="155" t="str">
        <f>VLOOKUP(Repository_table[[#This Row],[Country of Destination]],$T$11:$U$47,2,)</f>
        <v>Europe and Central Asia</v>
      </c>
      <c r="H3709" s="154" t="s">
        <v>547</v>
      </c>
      <c r="I3709" s="154" t="s">
        <v>297</v>
      </c>
      <c r="J3709" s="156">
        <v>3614525</v>
      </c>
      <c r="K3709" s="157"/>
      <c r="L3709" s="224"/>
      <c r="N3709" s="117"/>
    </row>
    <row r="3710" spans="1:14" s="17" customFormat="1" x14ac:dyDescent="0.25">
      <c r="A3710" s="152">
        <v>44755</v>
      </c>
      <c r="B3710" s="153" t="s">
        <v>643</v>
      </c>
      <c r="C3710" s="153" t="s">
        <v>643</v>
      </c>
      <c r="D3710" s="154" t="s">
        <v>644</v>
      </c>
      <c r="E3710" s="154" t="s">
        <v>104</v>
      </c>
      <c r="F3710" s="154" t="s">
        <v>170</v>
      </c>
      <c r="G3710" s="155" t="str">
        <f>VLOOKUP(Repository_table[[#This Row],[Country of Destination]],$T$11:$U$47,2,)</f>
        <v>Latin America and the Caribbean</v>
      </c>
      <c r="H3710" s="154" t="s">
        <v>604</v>
      </c>
      <c r="I3710" s="154" t="s">
        <v>378</v>
      </c>
      <c r="J3710" s="156">
        <v>2216716</v>
      </c>
      <c r="K3710" s="157"/>
      <c r="L3710" s="224" t="s">
        <v>647</v>
      </c>
      <c r="N3710" s="117"/>
    </row>
    <row r="3711" spans="1:14" s="17" customFormat="1" x14ac:dyDescent="0.25">
      <c r="A3711" s="152">
        <v>44756</v>
      </c>
      <c r="B3711" s="153" t="s">
        <v>58</v>
      </c>
      <c r="C3711" s="153" t="s">
        <v>58</v>
      </c>
      <c r="D3711" s="154" t="s">
        <v>242</v>
      </c>
      <c r="E3711" s="154" t="s">
        <v>104</v>
      </c>
      <c r="F3711" s="154" t="s">
        <v>109</v>
      </c>
      <c r="G3711" s="155" t="str">
        <f>VLOOKUP(Repository_table[[#This Row],[Country of Destination]],$T$11:$U$47,2,)</f>
        <v>East Asia and Pacific</v>
      </c>
      <c r="H3711" s="154" t="s">
        <v>180</v>
      </c>
      <c r="I3711" s="154" t="s">
        <v>261</v>
      </c>
      <c r="J3711" s="156">
        <v>3707666</v>
      </c>
      <c r="K3711" s="157"/>
      <c r="L3711" s="224"/>
      <c r="N3711" s="117"/>
    </row>
    <row r="3712" spans="1:14" s="17" customFormat="1" x14ac:dyDescent="0.25">
      <c r="A3712" s="152">
        <v>44756</v>
      </c>
      <c r="B3712" s="153" t="s">
        <v>58</v>
      </c>
      <c r="C3712" s="153" t="s">
        <v>58</v>
      </c>
      <c r="D3712" s="154" t="s">
        <v>243</v>
      </c>
      <c r="E3712" s="154" t="s">
        <v>104</v>
      </c>
      <c r="F3712" s="154" t="s">
        <v>232</v>
      </c>
      <c r="G3712" s="155" t="str">
        <f>VLOOKUP(Repository_table[[#This Row],[Country of Destination]],$T$11:$U$47,2,)</f>
        <v>Europe and Central Asia</v>
      </c>
      <c r="H3712" s="154" t="s">
        <v>633</v>
      </c>
      <c r="I3712" s="154" t="s">
        <v>261</v>
      </c>
      <c r="J3712" s="156">
        <v>3464798</v>
      </c>
      <c r="K3712" s="157"/>
      <c r="L3712" s="224"/>
      <c r="N3712" s="117"/>
    </row>
    <row r="3713" spans="1:14" s="17" customFormat="1" ht="25" x14ac:dyDescent="0.25">
      <c r="A3713" s="152">
        <v>44757</v>
      </c>
      <c r="B3713" s="153" t="s">
        <v>292</v>
      </c>
      <c r="C3713" s="153" t="s">
        <v>293</v>
      </c>
      <c r="D3713" s="154" t="s">
        <v>393</v>
      </c>
      <c r="E3713" s="154" t="s">
        <v>104</v>
      </c>
      <c r="F3713" s="154" t="s">
        <v>169</v>
      </c>
      <c r="G3713" s="155" t="str">
        <f>VLOOKUP(Repository_table[[#This Row],[Country of Destination]],$T$11:$U$47,2,)</f>
        <v>Latin America and the Caribbean</v>
      </c>
      <c r="H3713" s="154" t="s">
        <v>667</v>
      </c>
      <c r="I3713" s="154" t="s">
        <v>296</v>
      </c>
      <c r="J3713" s="156">
        <v>3654665</v>
      </c>
      <c r="K3713" s="157"/>
      <c r="L3713" s="224"/>
      <c r="N3713" s="117"/>
    </row>
    <row r="3714" spans="1:14" s="17" customFormat="1" x14ac:dyDescent="0.25">
      <c r="A3714" s="152">
        <v>44757</v>
      </c>
      <c r="B3714" s="153" t="s">
        <v>643</v>
      </c>
      <c r="C3714" s="153" t="s">
        <v>643</v>
      </c>
      <c r="D3714" s="154" t="s">
        <v>656</v>
      </c>
      <c r="E3714" s="154" t="s">
        <v>104</v>
      </c>
      <c r="F3714" s="154" t="s">
        <v>109</v>
      </c>
      <c r="G3714" s="155" t="str">
        <f>VLOOKUP(Repository_table[[#This Row],[Country of Destination]],$T$11:$U$47,2,)</f>
        <v>East Asia and Pacific</v>
      </c>
      <c r="H3714" s="154" t="s">
        <v>709</v>
      </c>
      <c r="I3714" s="154" t="s">
        <v>378</v>
      </c>
      <c r="J3714" s="156">
        <v>3362901</v>
      </c>
      <c r="K3714" s="157"/>
      <c r="L3714" s="224" t="s">
        <v>647</v>
      </c>
      <c r="N3714" s="117"/>
    </row>
    <row r="3715" spans="1:14" s="17" customFormat="1" x14ac:dyDescent="0.25">
      <c r="A3715" s="152">
        <v>44758</v>
      </c>
      <c r="B3715" s="153" t="s">
        <v>377</v>
      </c>
      <c r="C3715" s="153" t="s">
        <v>475</v>
      </c>
      <c r="D3715" s="154" t="s">
        <v>466</v>
      </c>
      <c r="E3715" s="154" t="s">
        <v>104</v>
      </c>
      <c r="F3715" s="154" t="s">
        <v>283</v>
      </c>
      <c r="G3715" s="155" t="str">
        <f>VLOOKUP(Repository_table[[#This Row],[Country of Destination]],$T$11:$U$47,2,)</f>
        <v>East Asia and Pacific</v>
      </c>
      <c r="H3715" s="154" t="s">
        <v>414</v>
      </c>
      <c r="I3715" s="154" t="s">
        <v>378</v>
      </c>
      <c r="J3715" s="156">
        <v>3292974</v>
      </c>
      <c r="K3715" s="157"/>
      <c r="L3715" s="224"/>
      <c r="N3715" s="117"/>
    </row>
    <row r="3716" spans="1:14" s="17" customFormat="1" x14ac:dyDescent="0.25">
      <c r="A3716" s="152">
        <v>44758</v>
      </c>
      <c r="B3716" s="153" t="s">
        <v>511</v>
      </c>
      <c r="C3716" s="153" t="s">
        <v>203</v>
      </c>
      <c r="D3716" s="154" t="s">
        <v>253</v>
      </c>
      <c r="E3716" s="154" t="s">
        <v>104</v>
      </c>
      <c r="F3716" s="154" t="s">
        <v>65</v>
      </c>
      <c r="G3716" s="155" t="str">
        <f>VLOOKUP(Repository_table[[#This Row],[Country of Destination]],$T$11:$U$47,2,)</f>
        <v>South Asia</v>
      </c>
      <c r="H3716" s="154" t="s">
        <v>610</v>
      </c>
      <c r="I3716" s="154" t="s">
        <v>254</v>
      </c>
      <c r="J3716" s="156">
        <v>3669075</v>
      </c>
      <c r="K3716" s="157"/>
      <c r="L3716" s="224"/>
      <c r="N3716" s="117"/>
    </row>
    <row r="3717" spans="1:14" s="17" customFormat="1" x14ac:dyDescent="0.25">
      <c r="A3717" s="152">
        <v>44758</v>
      </c>
      <c r="B3717" s="153" t="s">
        <v>58</v>
      </c>
      <c r="C3717" s="153" t="s">
        <v>58</v>
      </c>
      <c r="D3717" s="154" t="s">
        <v>243</v>
      </c>
      <c r="E3717" s="154" t="s">
        <v>104</v>
      </c>
      <c r="F3717" s="154" t="s">
        <v>196</v>
      </c>
      <c r="G3717" s="155" t="str">
        <f>VLOOKUP(Repository_table[[#This Row],[Country of Destination]],$T$11:$U$47,2,)</f>
        <v>Europe and Central Asia</v>
      </c>
      <c r="H3717" s="154" t="s">
        <v>113</v>
      </c>
      <c r="I3717" s="154" t="s">
        <v>261</v>
      </c>
      <c r="J3717" s="156">
        <v>3514800</v>
      </c>
      <c r="K3717" s="157"/>
      <c r="L3717" s="224"/>
      <c r="N3717" s="117"/>
    </row>
    <row r="3718" spans="1:14" s="17" customFormat="1" x14ac:dyDescent="0.25">
      <c r="A3718" s="152">
        <v>44758</v>
      </c>
      <c r="B3718" s="153" t="s">
        <v>58</v>
      </c>
      <c r="C3718" s="153" t="s">
        <v>58</v>
      </c>
      <c r="D3718" s="154" t="s">
        <v>243</v>
      </c>
      <c r="E3718" s="154" t="s">
        <v>104</v>
      </c>
      <c r="F3718" s="154" t="s">
        <v>352</v>
      </c>
      <c r="G3718" s="155" t="str">
        <f>VLOOKUP(Repository_table[[#This Row],[Country of Destination]],$T$11:$U$47,2,)</f>
        <v>East Asia and Pacific</v>
      </c>
      <c r="H3718" s="154" t="s">
        <v>499</v>
      </c>
      <c r="I3718" s="154" t="s">
        <v>261</v>
      </c>
      <c r="J3718" s="156">
        <v>2862473</v>
      </c>
      <c r="K3718" s="157"/>
      <c r="L3718" s="224"/>
      <c r="N3718" s="117"/>
    </row>
    <row r="3719" spans="1:14" s="17" customFormat="1" ht="25" x14ac:dyDescent="0.25">
      <c r="A3719" s="152">
        <v>44759</v>
      </c>
      <c r="B3719" s="153" t="s">
        <v>292</v>
      </c>
      <c r="C3719" s="153" t="s">
        <v>293</v>
      </c>
      <c r="D3719" s="154" t="s">
        <v>393</v>
      </c>
      <c r="E3719" s="154" t="s">
        <v>104</v>
      </c>
      <c r="F3719" s="154" t="s">
        <v>66</v>
      </c>
      <c r="G3719" s="155" t="str">
        <f>VLOOKUP(Repository_table[[#This Row],[Country of Destination]],$T$11:$U$47,2,)</f>
        <v>Europe and Central Asia</v>
      </c>
      <c r="H3719" s="154" t="s">
        <v>83</v>
      </c>
      <c r="I3719" s="154" t="s">
        <v>296</v>
      </c>
      <c r="J3719" s="156">
        <v>3132376</v>
      </c>
      <c r="K3719" s="157"/>
      <c r="L3719" s="224"/>
      <c r="N3719" s="117"/>
    </row>
    <row r="3720" spans="1:14" s="17" customFormat="1" x14ac:dyDescent="0.25">
      <c r="A3720" s="152">
        <v>44759</v>
      </c>
      <c r="B3720" s="153" t="s">
        <v>58</v>
      </c>
      <c r="C3720" s="153" t="s">
        <v>58</v>
      </c>
      <c r="D3720" s="154" t="s">
        <v>243</v>
      </c>
      <c r="E3720" s="154" t="s">
        <v>104</v>
      </c>
      <c r="F3720" s="154" t="s">
        <v>189</v>
      </c>
      <c r="G3720" s="155" t="str">
        <f>VLOOKUP(Repository_table[[#This Row],[Country of Destination]],$T$11:$U$47,2,)</f>
        <v>Europe and Central Asia</v>
      </c>
      <c r="H3720" s="154" t="s">
        <v>586</v>
      </c>
      <c r="I3720" s="154" t="s">
        <v>261</v>
      </c>
      <c r="J3720" s="156">
        <v>3251818</v>
      </c>
      <c r="K3720" s="157"/>
      <c r="L3720" s="224"/>
      <c r="N3720" s="117"/>
    </row>
    <row r="3721" spans="1:14" s="17" customFormat="1" x14ac:dyDescent="0.25">
      <c r="A3721" s="152">
        <v>44759</v>
      </c>
      <c r="B3721" s="153" t="s">
        <v>58</v>
      </c>
      <c r="C3721" s="153" t="s">
        <v>58</v>
      </c>
      <c r="D3721" s="154" t="s">
        <v>243</v>
      </c>
      <c r="E3721" s="154" t="s">
        <v>104</v>
      </c>
      <c r="F3721" s="154" t="s">
        <v>196</v>
      </c>
      <c r="G3721" s="155" t="str">
        <f>VLOOKUP(Repository_table[[#This Row],[Country of Destination]],$T$11:$U$47,2,)</f>
        <v>Europe and Central Asia</v>
      </c>
      <c r="H3721" s="154" t="s">
        <v>621</v>
      </c>
      <c r="I3721" s="154" t="s">
        <v>261</v>
      </c>
      <c r="J3721" s="156">
        <v>3273307</v>
      </c>
      <c r="K3721" s="157"/>
      <c r="L3721" s="224"/>
      <c r="N3721" s="117"/>
    </row>
    <row r="3722" spans="1:14" s="17" customFormat="1" x14ac:dyDescent="0.25">
      <c r="A3722" s="152">
        <v>44759</v>
      </c>
      <c r="B3722" s="153" t="s">
        <v>58</v>
      </c>
      <c r="C3722" s="153" t="s">
        <v>58</v>
      </c>
      <c r="D3722" s="154" t="s">
        <v>243</v>
      </c>
      <c r="E3722" s="154" t="s">
        <v>104</v>
      </c>
      <c r="F3722" s="154" t="s">
        <v>196</v>
      </c>
      <c r="G3722" s="155" t="str">
        <f>VLOOKUP(Repository_table[[#This Row],[Country of Destination]],$T$11:$U$47,2,)</f>
        <v>Europe and Central Asia</v>
      </c>
      <c r="H3722" s="154" t="s">
        <v>621</v>
      </c>
      <c r="I3722" s="154" t="s">
        <v>261</v>
      </c>
      <c r="J3722" s="156">
        <v>424394</v>
      </c>
      <c r="K3722" s="157"/>
      <c r="L3722" s="224"/>
      <c r="N3722" s="117"/>
    </row>
    <row r="3723" spans="1:14" s="17" customFormat="1" ht="25" x14ac:dyDescent="0.25">
      <c r="A3723" s="152">
        <v>44760</v>
      </c>
      <c r="B3723" s="153" t="s">
        <v>292</v>
      </c>
      <c r="C3723" s="153" t="s">
        <v>293</v>
      </c>
      <c r="D3723" s="154" t="s">
        <v>393</v>
      </c>
      <c r="E3723" s="154" t="s">
        <v>104</v>
      </c>
      <c r="F3723" s="154" t="s">
        <v>66</v>
      </c>
      <c r="G3723" s="155" t="str">
        <f>VLOOKUP(Repository_table[[#This Row],[Country of Destination]],$T$11:$U$47,2,)</f>
        <v>Europe and Central Asia</v>
      </c>
      <c r="H3723" s="154" t="s">
        <v>518</v>
      </c>
      <c r="I3723" s="154" t="s">
        <v>296</v>
      </c>
      <c r="J3723" s="156">
        <v>3280012</v>
      </c>
      <c r="K3723" s="157"/>
      <c r="L3723" s="224"/>
      <c r="N3723" s="117"/>
    </row>
    <row r="3724" spans="1:14" s="17" customFormat="1" x14ac:dyDescent="0.25">
      <c r="A3724" s="152">
        <v>44760</v>
      </c>
      <c r="B3724" s="153" t="s">
        <v>58</v>
      </c>
      <c r="C3724" s="153" t="s">
        <v>58</v>
      </c>
      <c r="D3724" s="154" t="s">
        <v>390</v>
      </c>
      <c r="E3724" s="154" t="s">
        <v>104</v>
      </c>
      <c r="F3724" s="154" t="s">
        <v>283</v>
      </c>
      <c r="G3724" s="155" t="str">
        <f>VLOOKUP(Repository_table[[#This Row],[Country of Destination]],$T$11:$U$47,2,)</f>
        <v>East Asia and Pacific</v>
      </c>
      <c r="H3724" s="154" t="s">
        <v>611</v>
      </c>
      <c r="I3724" s="154" t="s">
        <v>261</v>
      </c>
      <c r="J3724" s="156">
        <v>2982091</v>
      </c>
      <c r="K3724" s="157"/>
      <c r="L3724" s="224" t="s">
        <v>57</v>
      </c>
      <c r="N3724" s="117"/>
    </row>
    <row r="3725" spans="1:14" s="17" customFormat="1" x14ac:dyDescent="0.25">
      <c r="A3725" s="152">
        <v>44760</v>
      </c>
      <c r="B3725" s="153" t="s">
        <v>58</v>
      </c>
      <c r="C3725" s="153" t="s">
        <v>58</v>
      </c>
      <c r="D3725" s="154" t="s">
        <v>390</v>
      </c>
      <c r="E3725" s="154" t="s">
        <v>104</v>
      </c>
      <c r="F3725" s="154" t="s">
        <v>69</v>
      </c>
      <c r="G3725" s="155" t="str">
        <f>VLOOKUP(Repository_table[[#This Row],[Country of Destination]],$T$11:$U$47,2,)</f>
        <v>East Asia and Pacific</v>
      </c>
      <c r="H3725" s="154" t="s">
        <v>611</v>
      </c>
      <c r="I3725" s="154" t="s">
        <v>261</v>
      </c>
      <c r="J3725" s="156">
        <v>783943</v>
      </c>
      <c r="K3725" s="157"/>
      <c r="L3725" s="224" t="s">
        <v>57</v>
      </c>
      <c r="N3725" s="117"/>
    </row>
    <row r="3726" spans="1:14" s="17" customFormat="1" x14ac:dyDescent="0.25">
      <c r="A3726" s="152">
        <v>44760</v>
      </c>
      <c r="B3726" s="153" t="s">
        <v>643</v>
      </c>
      <c r="C3726" s="153" t="s">
        <v>643</v>
      </c>
      <c r="D3726" s="154" t="s">
        <v>644</v>
      </c>
      <c r="E3726" s="154" t="s">
        <v>104</v>
      </c>
      <c r="F3726" s="154" t="s">
        <v>277</v>
      </c>
      <c r="G3726" s="155" t="str">
        <f>VLOOKUP(Repository_table[[#This Row],[Country of Destination]],$T$11:$U$47,2,)</f>
        <v>Europe and Central Asia</v>
      </c>
      <c r="H3726" s="154" t="s">
        <v>224</v>
      </c>
      <c r="I3726" s="154" t="s">
        <v>378</v>
      </c>
      <c r="J3726" s="156">
        <v>3452614</v>
      </c>
      <c r="K3726" s="157"/>
      <c r="L3726" s="224" t="s">
        <v>351</v>
      </c>
      <c r="N3726" s="117"/>
    </row>
    <row r="3727" spans="1:14" s="17" customFormat="1" x14ac:dyDescent="0.25">
      <c r="A3727" s="152">
        <v>44761</v>
      </c>
      <c r="B3727" s="153" t="s">
        <v>377</v>
      </c>
      <c r="C3727" s="153" t="s">
        <v>448</v>
      </c>
      <c r="D3727" s="154" t="s">
        <v>404</v>
      </c>
      <c r="E3727" s="154" t="s">
        <v>104</v>
      </c>
      <c r="F3727" s="154" t="s">
        <v>78</v>
      </c>
      <c r="G3727" s="155" t="str">
        <f>VLOOKUP(Repository_table[[#This Row],[Country of Destination]],$T$11:$U$47,2,)</f>
        <v>East Asia and Pacific</v>
      </c>
      <c r="H3727" s="154" t="s">
        <v>433</v>
      </c>
      <c r="I3727" s="154" t="s">
        <v>378</v>
      </c>
      <c r="J3727" s="156">
        <v>3776439</v>
      </c>
      <c r="K3727" s="157"/>
      <c r="L3727" s="224"/>
      <c r="N3727" s="117"/>
    </row>
    <row r="3728" spans="1:14" s="17" customFormat="1" x14ac:dyDescent="0.25">
      <c r="A3728" s="152">
        <v>44761</v>
      </c>
      <c r="B3728" s="153" t="s">
        <v>58</v>
      </c>
      <c r="C3728" s="153" t="s">
        <v>58</v>
      </c>
      <c r="D3728" s="154" t="s">
        <v>390</v>
      </c>
      <c r="E3728" s="154" t="s">
        <v>104</v>
      </c>
      <c r="F3728" s="154" t="s">
        <v>120</v>
      </c>
      <c r="G3728" s="155" t="str">
        <f>VLOOKUP(Repository_table[[#This Row],[Country of Destination]],$T$11:$U$47,2,)</f>
        <v>Europe and Central Asia</v>
      </c>
      <c r="H3728" s="154" t="s">
        <v>539</v>
      </c>
      <c r="I3728" s="154" t="s">
        <v>261</v>
      </c>
      <c r="J3728" s="156">
        <v>273280</v>
      </c>
      <c r="K3728" s="157"/>
      <c r="L3728" s="224" t="s">
        <v>57</v>
      </c>
      <c r="N3728" s="117"/>
    </row>
    <row r="3729" spans="1:14" s="17" customFormat="1" x14ac:dyDescent="0.25">
      <c r="A3729" s="152">
        <v>44761</v>
      </c>
      <c r="B3729" s="153" t="s">
        <v>58</v>
      </c>
      <c r="C3729" s="153" t="s">
        <v>58</v>
      </c>
      <c r="D3729" s="154" t="s">
        <v>390</v>
      </c>
      <c r="E3729" s="154" t="s">
        <v>104</v>
      </c>
      <c r="F3729" s="154" t="s">
        <v>217</v>
      </c>
      <c r="G3729" s="155" t="str">
        <f>VLOOKUP(Repository_table[[#This Row],[Country of Destination]],$T$11:$U$47,2,)</f>
        <v>Middle East and North Africa</v>
      </c>
      <c r="H3729" s="154" t="s">
        <v>539</v>
      </c>
      <c r="I3729" s="154" t="s">
        <v>261</v>
      </c>
      <c r="J3729" s="156">
        <v>2845062</v>
      </c>
      <c r="K3729" s="157"/>
      <c r="L3729" s="224" t="s">
        <v>57</v>
      </c>
      <c r="N3729" s="117"/>
    </row>
    <row r="3730" spans="1:14" s="17" customFormat="1" ht="25" x14ac:dyDescent="0.25">
      <c r="A3730" s="152">
        <v>44762</v>
      </c>
      <c r="B3730" s="153" t="s">
        <v>292</v>
      </c>
      <c r="C3730" s="153" t="s">
        <v>293</v>
      </c>
      <c r="D3730" s="154" t="s">
        <v>393</v>
      </c>
      <c r="E3730" s="154" t="s">
        <v>104</v>
      </c>
      <c r="F3730" s="154" t="s">
        <v>196</v>
      </c>
      <c r="G3730" s="155" t="str">
        <f>VLOOKUP(Repository_table[[#This Row],[Country of Destination]],$T$11:$U$47,2,)</f>
        <v>Europe and Central Asia</v>
      </c>
      <c r="H3730" s="154" t="s">
        <v>598</v>
      </c>
      <c r="I3730" s="154" t="s">
        <v>296</v>
      </c>
      <c r="J3730" s="156">
        <v>3705034</v>
      </c>
      <c r="K3730" s="157"/>
      <c r="L3730" s="224"/>
      <c r="N3730" s="117"/>
    </row>
    <row r="3731" spans="1:14" s="17" customFormat="1" x14ac:dyDescent="0.25">
      <c r="A3731" s="152">
        <v>44762</v>
      </c>
      <c r="B3731" s="153" t="s">
        <v>511</v>
      </c>
      <c r="C3731" s="153" t="s">
        <v>204</v>
      </c>
      <c r="D3731" s="154" t="s">
        <v>253</v>
      </c>
      <c r="E3731" s="154" t="s">
        <v>104</v>
      </c>
      <c r="F3731" s="154" t="s">
        <v>244</v>
      </c>
      <c r="G3731" s="155" t="str">
        <f>VLOOKUP(Repository_table[[#This Row],[Country of Destination]],$T$11:$U$47,2,)</f>
        <v>Europe and Central Asia</v>
      </c>
      <c r="H3731" s="154" t="s">
        <v>552</v>
      </c>
      <c r="I3731" s="154" t="s">
        <v>254</v>
      </c>
      <c r="J3731" s="156">
        <v>801580</v>
      </c>
      <c r="K3731" s="157"/>
      <c r="L3731" s="224" t="s">
        <v>57</v>
      </c>
      <c r="N3731" s="117"/>
    </row>
    <row r="3732" spans="1:14" s="17" customFormat="1" x14ac:dyDescent="0.25">
      <c r="A3732" s="152">
        <v>44762</v>
      </c>
      <c r="B3732" s="153" t="s">
        <v>511</v>
      </c>
      <c r="C3732" s="153" t="s">
        <v>485</v>
      </c>
      <c r="D3732" s="154" t="s">
        <v>253</v>
      </c>
      <c r="E3732" s="154" t="s">
        <v>186</v>
      </c>
      <c r="F3732" s="154" t="s">
        <v>244</v>
      </c>
      <c r="G3732" s="155" t="str">
        <f>VLOOKUP(Repository_table[[#This Row],[Country of Destination]],$T$11:$U$47,2,)</f>
        <v>Europe and Central Asia</v>
      </c>
      <c r="H3732" s="154" t="s">
        <v>552</v>
      </c>
      <c r="I3732" s="154" t="s">
        <v>254</v>
      </c>
      <c r="J3732" s="156">
        <v>463940</v>
      </c>
      <c r="K3732" s="157"/>
      <c r="L3732" s="224" t="s">
        <v>670</v>
      </c>
      <c r="N3732" s="117"/>
    </row>
    <row r="3733" spans="1:14" s="17" customFormat="1" x14ac:dyDescent="0.25">
      <c r="A3733" s="152">
        <v>44762</v>
      </c>
      <c r="B3733" s="153" t="s">
        <v>58</v>
      </c>
      <c r="C3733" s="153" t="s">
        <v>58</v>
      </c>
      <c r="D3733" s="154" t="s">
        <v>390</v>
      </c>
      <c r="E3733" s="154" t="s">
        <v>104</v>
      </c>
      <c r="F3733" s="154" t="s">
        <v>352</v>
      </c>
      <c r="G3733" s="155" t="str">
        <f>VLOOKUP(Repository_table[[#This Row],[Country of Destination]],$T$11:$U$47,2,)</f>
        <v>East Asia and Pacific</v>
      </c>
      <c r="H3733" s="154" t="s">
        <v>463</v>
      </c>
      <c r="I3733" s="154" t="s">
        <v>261</v>
      </c>
      <c r="J3733" s="156">
        <v>2830780</v>
      </c>
      <c r="K3733" s="157"/>
      <c r="L3733" s="224"/>
      <c r="N3733" s="117"/>
    </row>
    <row r="3734" spans="1:14" s="17" customFormat="1" x14ac:dyDescent="0.25">
      <c r="A3734" s="152">
        <v>44763</v>
      </c>
      <c r="B3734" s="153" t="s">
        <v>377</v>
      </c>
      <c r="C3734" s="153" t="s">
        <v>447</v>
      </c>
      <c r="D3734" s="154" t="s">
        <v>404</v>
      </c>
      <c r="E3734" s="154" t="s">
        <v>104</v>
      </c>
      <c r="F3734" s="154" t="s">
        <v>523</v>
      </c>
      <c r="G3734" s="155" t="str">
        <f>VLOOKUP(Repository_table[[#This Row],[Country of Destination]],$T$11:$U$47,2,)</f>
        <v>Europe and Central Asia</v>
      </c>
      <c r="H3734" s="154" t="s">
        <v>158</v>
      </c>
      <c r="I3734" s="154" t="s">
        <v>378</v>
      </c>
      <c r="J3734" s="156">
        <v>1102418</v>
      </c>
      <c r="K3734" s="157"/>
      <c r="L3734" s="224" t="s">
        <v>57</v>
      </c>
      <c r="N3734" s="117"/>
    </row>
    <row r="3735" spans="1:14" s="17" customFormat="1" x14ac:dyDescent="0.25">
      <c r="A3735" s="152">
        <v>44763</v>
      </c>
      <c r="B3735" s="153" t="s">
        <v>377</v>
      </c>
      <c r="C3735" s="153" t="s">
        <v>447</v>
      </c>
      <c r="D3735" s="154" t="s">
        <v>404</v>
      </c>
      <c r="E3735" s="154" t="s">
        <v>104</v>
      </c>
      <c r="F3735" s="154" t="s">
        <v>294</v>
      </c>
      <c r="G3735" s="155" t="str">
        <f>VLOOKUP(Repository_table[[#This Row],[Country of Destination]],$T$11:$U$47,2,)</f>
        <v>Europe and Central Asia</v>
      </c>
      <c r="H3735" s="154" t="s">
        <v>158</v>
      </c>
      <c r="I3735" s="154" t="s">
        <v>378</v>
      </c>
      <c r="J3735" s="156">
        <v>2722007</v>
      </c>
      <c r="K3735" s="157"/>
      <c r="L3735" s="224" t="s">
        <v>57</v>
      </c>
      <c r="N3735" s="117"/>
    </row>
    <row r="3736" spans="1:14" s="17" customFormat="1" x14ac:dyDescent="0.25">
      <c r="A3736" s="152">
        <v>44763</v>
      </c>
      <c r="B3736" s="153" t="s">
        <v>58</v>
      </c>
      <c r="C3736" s="153" t="s">
        <v>58</v>
      </c>
      <c r="D3736" s="154" t="s">
        <v>390</v>
      </c>
      <c r="E3736" s="154" t="s">
        <v>104</v>
      </c>
      <c r="F3736" s="154" t="s">
        <v>196</v>
      </c>
      <c r="G3736" s="155" t="str">
        <f>VLOOKUP(Repository_table[[#This Row],[Country of Destination]],$T$11:$U$47,2,)</f>
        <v>Europe and Central Asia</v>
      </c>
      <c r="H3736" s="154" t="s">
        <v>705</v>
      </c>
      <c r="I3736" s="154" t="s">
        <v>261</v>
      </c>
      <c r="J3736" s="156">
        <v>3646434</v>
      </c>
      <c r="K3736" s="157"/>
      <c r="L3736" s="224"/>
      <c r="N3736" s="117"/>
    </row>
    <row r="3737" spans="1:14" s="17" customFormat="1" x14ac:dyDescent="0.25">
      <c r="A3737" s="152">
        <v>44764</v>
      </c>
      <c r="B3737" s="153" t="s">
        <v>377</v>
      </c>
      <c r="C3737" s="153" t="s">
        <v>447</v>
      </c>
      <c r="D3737" s="154" t="s">
        <v>404</v>
      </c>
      <c r="E3737" s="154" t="s">
        <v>104</v>
      </c>
      <c r="F3737" s="154" t="s">
        <v>232</v>
      </c>
      <c r="G3737" s="155" t="str">
        <f>VLOOKUP(Repository_table[[#This Row],[Country of Destination]],$T$11:$U$47,2,)</f>
        <v>Europe and Central Asia</v>
      </c>
      <c r="H3737" s="154" t="s">
        <v>374</v>
      </c>
      <c r="I3737" s="154" t="s">
        <v>378</v>
      </c>
      <c r="J3737" s="156">
        <v>3563238</v>
      </c>
      <c r="K3737" s="157"/>
      <c r="L3737" s="224"/>
      <c r="N3737" s="117"/>
    </row>
    <row r="3738" spans="1:14" s="17" customFormat="1" ht="25" x14ac:dyDescent="0.25">
      <c r="A3738" s="152">
        <v>44764</v>
      </c>
      <c r="B3738" s="153" t="s">
        <v>292</v>
      </c>
      <c r="C3738" s="153" t="s">
        <v>293</v>
      </c>
      <c r="D3738" s="154" t="s">
        <v>393</v>
      </c>
      <c r="E3738" s="154" t="s">
        <v>104</v>
      </c>
      <c r="F3738" s="154" t="s">
        <v>189</v>
      </c>
      <c r="G3738" s="155" t="str">
        <f>VLOOKUP(Repository_table[[#This Row],[Country of Destination]],$T$11:$U$47,2,)</f>
        <v>Europe and Central Asia</v>
      </c>
      <c r="H3738" s="154" t="s">
        <v>460</v>
      </c>
      <c r="I3738" s="154" t="s">
        <v>296</v>
      </c>
      <c r="J3738" s="156">
        <v>3757029</v>
      </c>
      <c r="K3738" s="157"/>
      <c r="L3738" s="224"/>
      <c r="N3738" s="117"/>
    </row>
    <row r="3739" spans="1:14" s="17" customFormat="1" x14ac:dyDescent="0.25">
      <c r="A3739" s="152">
        <v>44764</v>
      </c>
      <c r="B3739" s="153" t="s">
        <v>58</v>
      </c>
      <c r="C3739" s="153" t="s">
        <v>58</v>
      </c>
      <c r="D3739" s="154" t="s">
        <v>390</v>
      </c>
      <c r="E3739" s="154" t="s">
        <v>104</v>
      </c>
      <c r="F3739" s="154" t="s">
        <v>109</v>
      </c>
      <c r="G3739" s="155" t="str">
        <f>VLOOKUP(Repository_table[[#This Row],[Country of Destination]],$T$11:$U$47,2,)</f>
        <v>East Asia and Pacific</v>
      </c>
      <c r="H3739" s="154" t="s">
        <v>569</v>
      </c>
      <c r="I3739" s="154" t="s">
        <v>261</v>
      </c>
      <c r="J3739" s="156">
        <v>3276212</v>
      </c>
      <c r="K3739" s="157"/>
      <c r="L3739" s="224"/>
      <c r="N3739" s="117"/>
    </row>
    <row r="3740" spans="1:14" s="17" customFormat="1" ht="25" x14ac:dyDescent="0.25">
      <c r="A3740" s="152">
        <v>44765</v>
      </c>
      <c r="B3740" s="153" t="s">
        <v>292</v>
      </c>
      <c r="C3740" s="153" t="s">
        <v>293</v>
      </c>
      <c r="D3740" s="154" t="s">
        <v>394</v>
      </c>
      <c r="E3740" s="154" t="s">
        <v>104</v>
      </c>
      <c r="F3740" s="154" t="s">
        <v>108</v>
      </c>
      <c r="G3740" s="155" t="str">
        <f>VLOOKUP(Repository_table[[#This Row],[Country of Destination]],$T$11:$U$47,2,)</f>
        <v>Latin America and the Caribbean</v>
      </c>
      <c r="H3740" s="154" t="s">
        <v>607</v>
      </c>
      <c r="I3740" s="154" t="s">
        <v>296</v>
      </c>
      <c r="J3740" s="156">
        <v>3203440</v>
      </c>
      <c r="K3740" s="157"/>
      <c r="L3740" s="224"/>
      <c r="N3740" s="117"/>
    </row>
    <row r="3741" spans="1:14" s="17" customFormat="1" x14ac:dyDescent="0.25">
      <c r="A3741" s="152">
        <v>44765</v>
      </c>
      <c r="B3741" s="153" t="s">
        <v>58</v>
      </c>
      <c r="C3741" s="153" t="s">
        <v>58</v>
      </c>
      <c r="D3741" s="154" t="s">
        <v>390</v>
      </c>
      <c r="E3741" s="154" t="s">
        <v>104</v>
      </c>
      <c r="F3741" s="154" t="s">
        <v>65</v>
      </c>
      <c r="G3741" s="155" t="str">
        <f>VLOOKUP(Repository_table[[#This Row],[Country of Destination]],$T$11:$U$47,2,)</f>
        <v>South Asia</v>
      </c>
      <c r="H3741" s="154" t="s">
        <v>524</v>
      </c>
      <c r="I3741" s="154" t="s">
        <v>261</v>
      </c>
      <c r="J3741" s="156">
        <v>3516807</v>
      </c>
      <c r="K3741" s="157"/>
      <c r="L3741" s="224"/>
      <c r="N3741" s="117"/>
    </row>
    <row r="3742" spans="1:14" s="17" customFormat="1" x14ac:dyDescent="0.25">
      <c r="A3742" s="152">
        <v>44765</v>
      </c>
      <c r="B3742" s="153" t="s">
        <v>643</v>
      </c>
      <c r="C3742" s="153" t="s">
        <v>643</v>
      </c>
      <c r="D3742" s="154" t="s">
        <v>644</v>
      </c>
      <c r="E3742" s="154" t="s">
        <v>104</v>
      </c>
      <c r="F3742" s="154" t="s">
        <v>196</v>
      </c>
      <c r="G3742" s="155" t="str">
        <f>VLOOKUP(Repository_table[[#This Row],[Country of Destination]],$T$11:$U$47,2,)</f>
        <v>Europe and Central Asia</v>
      </c>
      <c r="H3742" s="154" t="s">
        <v>575</v>
      </c>
      <c r="I3742" s="154" t="s">
        <v>378</v>
      </c>
      <c r="J3742" s="156">
        <v>3726751</v>
      </c>
      <c r="K3742" s="157"/>
      <c r="L3742" s="224" t="s">
        <v>351</v>
      </c>
      <c r="N3742" s="117"/>
    </row>
    <row r="3743" spans="1:14" s="17" customFormat="1" x14ac:dyDescent="0.25">
      <c r="A3743" s="152">
        <v>44766</v>
      </c>
      <c r="B3743" s="153" t="s">
        <v>377</v>
      </c>
      <c r="C3743" s="153" t="s">
        <v>448</v>
      </c>
      <c r="D3743" s="154" t="s">
        <v>466</v>
      </c>
      <c r="E3743" s="154" t="s">
        <v>104</v>
      </c>
      <c r="F3743" s="154" t="s">
        <v>109</v>
      </c>
      <c r="G3743" s="155" t="str">
        <f>VLOOKUP(Repository_table[[#This Row],[Country of Destination]],$T$11:$U$47,2,)</f>
        <v>East Asia and Pacific</v>
      </c>
      <c r="H3743" s="154" t="s">
        <v>487</v>
      </c>
      <c r="I3743" s="154" t="s">
        <v>378</v>
      </c>
      <c r="J3743" s="156">
        <v>3325411</v>
      </c>
      <c r="K3743" s="157"/>
      <c r="L3743" s="224"/>
      <c r="N3743" s="117"/>
    </row>
    <row r="3744" spans="1:14" s="17" customFormat="1" x14ac:dyDescent="0.25">
      <c r="A3744" s="152">
        <v>44766</v>
      </c>
      <c r="B3744" s="153" t="s">
        <v>58</v>
      </c>
      <c r="C3744" s="153" t="s">
        <v>58</v>
      </c>
      <c r="D3744" s="154" t="s">
        <v>390</v>
      </c>
      <c r="E3744" s="154" t="s">
        <v>104</v>
      </c>
      <c r="F3744" s="154" t="s">
        <v>277</v>
      </c>
      <c r="G3744" s="155" t="str">
        <f>VLOOKUP(Repository_table[[#This Row],[Country of Destination]],$T$11:$U$47,2,)</f>
        <v>Europe and Central Asia</v>
      </c>
      <c r="H3744" s="154" t="s">
        <v>392</v>
      </c>
      <c r="I3744" s="154" t="s">
        <v>261</v>
      </c>
      <c r="J3744" s="156">
        <v>3659109</v>
      </c>
      <c r="K3744" s="157"/>
      <c r="L3744" s="224"/>
      <c r="N3744" s="117"/>
    </row>
    <row r="3745" spans="1:14" s="17" customFormat="1" x14ac:dyDescent="0.25">
      <c r="A3745" s="152">
        <v>44766</v>
      </c>
      <c r="B3745" s="153" t="s">
        <v>453</v>
      </c>
      <c r="C3745" s="153" t="s">
        <v>86</v>
      </c>
      <c r="D3745" s="154" t="s">
        <v>516</v>
      </c>
      <c r="E3745" s="154" t="s">
        <v>104</v>
      </c>
      <c r="F3745" s="154" t="s">
        <v>189</v>
      </c>
      <c r="G3745" s="155" t="str">
        <f>VLOOKUP(Repository_table[[#This Row],[Country of Destination]],$T$11:$U$47,2,)</f>
        <v>Europe and Central Asia</v>
      </c>
      <c r="H3745" s="154" t="s">
        <v>321</v>
      </c>
      <c r="I3745" s="154" t="s">
        <v>297</v>
      </c>
      <c r="J3745" s="156">
        <v>2948692</v>
      </c>
      <c r="K3745" s="157"/>
      <c r="L3745" s="224"/>
      <c r="N3745" s="117"/>
    </row>
    <row r="3746" spans="1:14" s="17" customFormat="1" ht="25" x14ac:dyDescent="0.25">
      <c r="A3746" s="152">
        <v>44767</v>
      </c>
      <c r="B3746" s="153" t="s">
        <v>292</v>
      </c>
      <c r="C3746" s="153" t="s">
        <v>293</v>
      </c>
      <c r="D3746" s="154" t="s">
        <v>394</v>
      </c>
      <c r="E3746" s="154" t="s">
        <v>104</v>
      </c>
      <c r="F3746" s="154" t="s">
        <v>108</v>
      </c>
      <c r="G3746" s="155" t="str">
        <f>VLOOKUP(Repository_table[[#This Row],[Country of Destination]],$T$11:$U$47,2,)</f>
        <v>Latin America and the Caribbean</v>
      </c>
      <c r="H3746" s="154" t="s">
        <v>554</v>
      </c>
      <c r="I3746" s="154" t="s">
        <v>296</v>
      </c>
      <c r="J3746" s="156">
        <v>3713656</v>
      </c>
      <c r="K3746" s="157"/>
      <c r="L3746" s="224"/>
      <c r="N3746" s="117"/>
    </row>
    <row r="3747" spans="1:14" s="17" customFormat="1" x14ac:dyDescent="0.25">
      <c r="A3747" s="152">
        <v>44767</v>
      </c>
      <c r="B3747" s="153" t="s">
        <v>511</v>
      </c>
      <c r="C3747" s="153" t="s">
        <v>203</v>
      </c>
      <c r="D3747" s="154" t="s">
        <v>253</v>
      </c>
      <c r="E3747" s="154" t="s">
        <v>104</v>
      </c>
      <c r="F3747" s="154" t="s">
        <v>189</v>
      </c>
      <c r="G3747" s="155" t="str">
        <f>VLOOKUP(Repository_table[[#This Row],[Country of Destination]],$T$11:$U$47,2,)</f>
        <v>Europe and Central Asia</v>
      </c>
      <c r="H3747" s="154" t="s">
        <v>565</v>
      </c>
      <c r="I3747" s="154" t="s">
        <v>254</v>
      </c>
      <c r="J3747" s="156">
        <v>3407034</v>
      </c>
      <c r="K3747" s="157"/>
      <c r="L3747" s="224"/>
      <c r="N3747" s="117"/>
    </row>
    <row r="3748" spans="1:14" s="17" customFormat="1" x14ac:dyDescent="0.25">
      <c r="A3748" s="152">
        <v>44767</v>
      </c>
      <c r="B3748" s="153" t="s">
        <v>58</v>
      </c>
      <c r="C3748" s="153" t="s">
        <v>58</v>
      </c>
      <c r="D3748" s="154" t="s">
        <v>390</v>
      </c>
      <c r="E3748" s="154" t="s">
        <v>104</v>
      </c>
      <c r="F3748" s="154" t="s">
        <v>232</v>
      </c>
      <c r="G3748" s="155" t="str">
        <f>VLOOKUP(Repository_table[[#This Row],[Country of Destination]],$T$11:$U$47,2,)</f>
        <v>Europe and Central Asia</v>
      </c>
      <c r="H3748" s="154" t="s">
        <v>219</v>
      </c>
      <c r="I3748" s="154" t="s">
        <v>261</v>
      </c>
      <c r="J3748" s="156">
        <v>2934922</v>
      </c>
      <c r="K3748" s="157"/>
      <c r="L3748" s="224"/>
      <c r="N3748" s="117"/>
    </row>
    <row r="3749" spans="1:14" s="17" customFormat="1" x14ac:dyDescent="0.25">
      <c r="A3749" s="152">
        <v>44767</v>
      </c>
      <c r="B3749" s="153" t="s">
        <v>643</v>
      </c>
      <c r="C3749" s="153" t="s">
        <v>643</v>
      </c>
      <c r="D3749" s="154" t="s">
        <v>644</v>
      </c>
      <c r="E3749" s="154" t="s">
        <v>104</v>
      </c>
      <c r="F3749" s="154" t="s">
        <v>170</v>
      </c>
      <c r="G3749" s="155" t="str">
        <f>VLOOKUP(Repository_table[[#This Row],[Country of Destination]],$T$11:$U$47,2,)</f>
        <v>Latin America and the Caribbean</v>
      </c>
      <c r="H3749" s="154" t="s">
        <v>573</v>
      </c>
      <c r="I3749" s="154" t="s">
        <v>378</v>
      </c>
      <c r="J3749" s="156">
        <v>2211922</v>
      </c>
      <c r="K3749" s="157"/>
      <c r="L3749" s="224" t="s">
        <v>647</v>
      </c>
      <c r="N3749" s="117"/>
    </row>
    <row r="3750" spans="1:14" s="17" customFormat="1" x14ac:dyDescent="0.25">
      <c r="A3750" s="152">
        <v>44768</v>
      </c>
      <c r="B3750" s="153" t="s">
        <v>58</v>
      </c>
      <c r="C3750" s="153" t="s">
        <v>58</v>
      </c>
      <c r="D3750" s="154" t="s">
        <v>390</v>
      </c>
      <c r="E3750" s="154" t="s">
        <v>104</v>
      </c>
      <c r="F3750" s="154" t="s">
        <v>189</v>
      </c>
      <c r="G3750" s="155" t="str">
        <f>VLOOKUP(Repository_table[[#This Row],[Country of Destination]],$T$11:$U$47,2,)</f>
        <v>Europe and Central Asia</v>
      </c>
      <c r="H3750" s="154" t="s">
        <v>640</v>
      </c>
      <c r="I3750" s="154" t="s">
        <v>261</v>
      </c>
      <c r="J3750" s="156">
        <v>3677430</v>
      </c>
      <c r="K3750" s="157"/>
      <c r="L3750" s="224"/>
      <c r="N3750" s="117"/>
    </row>
    <row r="3751" spans="1:14" s="17" customFormat="1" x14ac:dyDescent="0.25">
      <c r="A3751" s="152">
        <v>44768</v>
      </c>
      <c r="B3751" s="153" t="s">
        <v>58</v>
      </c>
      <c r="C3751" s="153" t="s">
        <v>58</v>
      </c>
      <c r="D3751" s="154" t="s">
        <v>390</v>
      </c>
      <c r="E3751" s="154" t="s">
        <v>104</v>
      </c>
      <c r="F3751" s="154" t="s">
        <v>109</v>
      </c>
      <c r="G3751" s="155" t="str">
        <f>VLOOKUP(Repository_table[[#This Row],[Country of Destination]],$T$11:$U$47,2,)</f>
        <v>East Asia and Pacific</v>
      </c>
      <c r="H3751" s="154" t="s">
        <v>337</v>
      </c>
      <c r="I3751" s="154" t="s">
        <v>261</v>
      </c>
      <c r="J3751" s="156">
        <v>3536914</v>
      </c>
      <c r="K3751" s="157"/>
      <c r="L3751" s="224"/>
      <c r="N3751" s="117"/>
    </row>
    <row r="3752" spans="1:14" s="17" customFormat="1" x14ac:dyDescent="0.25">
      <c r="A3752" s="152">
        <v>44769</v>
      </c>
      <c r="B3752" s="153" t="s">
        <v>377</v>
      </c>
      <c r="C3752" s="153" t="s">
        <v>447</v>
      </c>
      <c r="D3752" s="154" t="s">
        <v>404</v>
      </c>
      <c r="E3752" s="154" t="s">
        <v>104</v>
      </c>
      <c r="F3752" s="154" t="s">
        <v>120</v>
      </c>
      <c r="G3752" s="155" t="str">
        <f>VLOOKUP(Repository_table[[#This Row],[Country of Destination]],$T$11:$U$47,2,)</f>
        <v>Europe and Central Asia</v>
      </c>
      <c r="H3752" s="154" t="s">
        <v>438</v>
      </c>
      <c r="I3752" s="154" t="s">
        <v>378</v>
      </c>
      <c r="J3752" s="156">
        <v>3523471</v>
      </c>
      <c r="K3752" s="157"/>
      <c r="L3752" s="224"/>
      <c r="N3752" s="117"/>
    </row>
    <row r="3753" spans="1:14" s="17" customFormat="1" ht="25" x14ac:dyDescent="0.25">
      <c r="A3753" s="152">
        <v>44769</v>
      </c>
      <c r="B3753" s="153" t="s">
        <v>292</v>
      </c>
      <c r="C3753" s="153" t="s">
        <v>293</v>
      </c>
      <c r="D3753" s="154" t="s">
        <v>394</v>
      </c>
      <c r="E3753" s="154" t="s">
        <v>104</v>
      </c>
      <c r="F3753" s="154" t="s">
        <v>109</v>
      </c>
      <c r="G3753" s="155" t="str">
        <f>VLOOKUP(Repository_table[[#This Row],[Country of Destination]],$T$11:$U$47,2,)</f>
        <v>East Asia and Pacific</v>
      </c>
      <c r="H3753" s="154" t="s">
        <v>444</v>
      </c>
      <c r="I3753" s="154" t="s">
        <v>296</v>
      </c>
      <c r="J3753" s="156">
        <v>3693909</v>
      </c>
      <c r="K3753" s="157"/>
      <c r="L3753" s="224"/>
      <c r="N3753" s="117"/>
    </row>
    <row r="3754" spans="1:14" s="17" customFormat="1" x14ac:dyDescent="0.25">
      <c r="A3754" s="152">
        <v>44770</v>
      </c>
      <c r="B3754" s="153" t="s">
        <v>377</v>
      </c>
      <c r="C3754" s="153" t="s">
        <v>475</v>
      </c>
      <c r="D3754" s="154" t="s">
        <v>466</v>
      </c>
      <c r="E3754" s="154" t="s">
        <v>104</v>
      </c>
      <c r="F3754" s="154" t="s">
        <v>177</v>
      </c>
      <c r="G3754" s="155" t="str">
        <f>VLOOKUP(Repository_table[[#This Row],[Country of Destination]],$T$11:$U$47,2,)</f>
        <v>Latin America and the Caribbean</v>
      </c>
      <c r="H3754" s="154" t="s">
        <v>484</v>
      </c>
      <c r="I3754" s="154" t="s">
        <v>378</v>
      </c>
      <c r="J3754" s="156">
        <v>3333710</v>
      </c>
      <c r="K3754" s="157"/>
      <c r="L3754" s="224"/>
      <c r="N3754" s="117"/>
    </row>
    <row r="3755" spans="1:14" s="17" customFormat="1" x14ac:dyDescent="0.25">
      <c r="A3755" s="152">
        <v>44770</v>
      </c>
      <c r="B3755" s="153" t="s">
        <v>58</v>
      </c>
      <c r="C3755" s="153" t="s">
        <v>58</v>
      </c>
      <c r="D3755" s="154" t="s">
        <v>390</v>
      </c>
      <c r="E3755" s="154" t="s">
        <v>104</v>
      </c>
      <c r="F3755" s="154" t="s">
        <v>189</v>
      </c>
      <c r="G3755" s="155" t="str">
        <f>VLOOKUP(Repository_table[[#This Row],[Country of Destination]],$T$11:$U$47,2,)</f>
        <v>Europe and Central Asia</v>
      </c>
      <c r="H3755" s="154" t="s">
        <v>123</v>
      </c>
      <c r="I3755" s="154" t="s">
        <v>261</v>
      </c>
      <c r="J3755" s="156">
        <v>2938676</v>
      </c>
      <c r="K3755" s="157"/>
      <c r="L3755" s="224"/>
      <c r="N3755" s="117"/>
    </row>
    <row r="3756" spans="1:14" s="17" customFormat="1" x14ac:dyDescent="0.25">
      <c r="A3756" s="152">
        <v>44770</v>
      </c>
      <c r="B3756" s="153" t="s">
        <v>58</v>
      </c>
      <c r="C3756" s="153" t="s">
        <v>58</v>
      </c>
      <c r="D3756" s="154" t="s">
        <v>390</v>
      </c>
      <c r="E3756" s="154" t="s">
        <v>104</v>
      </c>
      <c r="F3756" s="154" t="s">
        <v>232</v>
      </c>
      <c r="G3756" s="155" t="str">
        <f>VLOOKUP(Repository_table[[#This Row],[Country of Destination]],$T$11:$U$47,2,)</f>
        <v>Europe and Central Asia</v>
      </c>
      <c r="H3756" s="154" t="s">
        <v>233</v>
      </c>
      <c r="I3756" s="154" t="s">
        <v>261</v>
      </c>
      <c r="J3756" s="156">
        <v>3423531</v>
      </c>
      <c r="K3756" s="157"/>
      <c r="L3756" s="224"/>
      <c r="N3756" s="117"/>
    </row>
    <row r="3757" spans="1:14" s="17" customFormat="1" x14ac:dyDescent="0.25">
      <c r="A3757" s="152">
        <v>44770</v>
      </c>
      <c r="B3757" s="153" t="s">
        <v>453</v>
      </c>
      <c r="C3757" s="153" t="s">
        <v>86</v>
      </c>
      <c r="D3757" s="154" t="s">
        <v>516</v>
      </c>
      <c r="E3757" s="154" t="s">
        <v>104</v>
      </c>
      <c r="F3757" s="154" t="s">
        <v>217</v>
      </c>
      <c r="G3757" s="155" t="str">
        <f>VLOOKUP(Repository_table[[#This Row],[Country of Destination]],$T$11:$U$47,2,)</f>
        <v>Middle East and North Africa</v>
      </c>
      <c r="H3757" s="154" t="s">
        <v>708</v>
      </c>
      <c r="I3757" s="154" t="s">
        <v>297</v>
      </c>
      <c r="J3757" s="156">
        <v>2536514</v>
      </c>
      <c r="K3757" s="157"/>
      <c r="L3757" s="224"/>
      <c r="N3757" s="117"/>
    </row>
    <row r="3758" spans="1:14" s="17" customFormat="1" x14ac:dyDescent="0.25">
      <c r="A3758" s="152">
        <v>44770</v>
      </c>
      <c r="B3758" s="153" t="s">
        <v>643</v>
      </c>
      <c r="C3758" s="153" t="s">
        <v>643</v>
      </c>
      <c r="D3758" s="154" t="s">
        <v>644</v>
      </c>
      <c r="E3758" s="154" t="s">
        <v>104</v>
      </c>
      <c r="F3758" s="154" t="s">
        <v>232</v>
      </c>
      <c r="G3758" s="155" t="str">
        <f>VLOOKUP(Repository_table[[#This Row],[Country of Destination]],$T$11:$U$47,2,)</f>
        <v>Europe and Central Asia</v>
      </c>
      <c r="H3758" s="154" t="s">
        <v>710</v>
      </c>
      <c r="I3758" s="154" t="s">
        <v>378</v>
      </c>
      <c r="J3758" s="156">
        <v>3368980</v>
      </c>
      <c r="K3758" s="157"/>
      <c r="L3758" s="224" t="s">
        <v>351</v>
      </c>
      <c r="N3758" s="117"/>
    </row>
    <row r="3759" spans="1:14" s="17" customFormat="1" ht="25" x14ac:dyDescent="0.25">
      <c r="A3759" s="152">
        <v>44771</v>
      </c>
      <c r="B3759" s="153" t="s">
        <v>292</v>
      </c>
      <c r="C3759" s="153" t="s">
        <v>293</v>
      </c>
      <c r="D3759" s="154" t="s">
        <v>393</v>
      </c>
      <c r="E3759" s="154" t="s">
        <v>104</v>
      </c>
      <c r="F3759" s="154" t="s">
        <v>189</v>
      </c>
      <c r="G3759" s="155" t="str">
        <f>VLOOKUP(Repository_table[[#This Row],[Country of Destination]],$T$11:$U$47,2,)</f>
        <v>Europe and Central Asia</v>
      </c>
      <c r="H3759" s="154" t="s">
        <v>457</v>
      </c>
      <c r="I3759" s="154" t="s">
        <v>296</v>
      </c>
      <c r="J3759" s="156">
        <v>3439010</v>
      </c>
      <c r="K3759" s="157"/>
      <c r="L3759" s="224"/>
      <c r="N3759" s="117"/>
    </row>
    <row r="3760" spans="1:14" s="17" customFormat="1" x14ac:dyDescent="0.25">
      <c r="A3760" s="152">
        <v>44771</v>
      </c>
      <c r="B3760" s="153" t="s">
        <v>511</v>
      </c>
      <c r="C3760" s="153" t="s">
        <v>204</v>
      </c>
      <c r="D3760" s="154" t="s">
        <v>253</v>
      </c>
      <c r="E3760" s="154" t="s">
        <v>104</v>
      </c>
      <c r="F3760" s="154" t="s">
        <v>294</v>
      </c>
      <c r="G3760" s="155" t="str">
        <f>VLOOKUP(Repository_table[[#This Row],[Country of Destination]],$T$11:$U$47,2,)</f>
        <v>Europe and Central Asia</v>
      </c>
      <c r="H3760" s="154" t="s">
        <v>127</v>
      </c>
      <c r="I3760" s="154" t="s">
        <v>254</v>
      </c>
      <c r="J3760" s="156">
        <v>3564045</v>
      </c>
      <c r="K3760" s="157"/>
      <c r="L3760" s="224"/>
      <c r="N3760" s="117"/>
    </row>
    <row r="3761" spans="1:14" s="17" customFormat="1" x14ac:dyDescent="0.25">
      <c r="A3761" s="152">
        <v>44772</v>
      </c>
      <c r="B3761" s="153" t="s">
        <v>377</v>
      </c>
      <c r="C3761" s="153" t="s">
        <v>447</v>
      </c>
      <c r="D3761" s="154" t="s">
        <v>404</v>
      </c>
      <c r="E3761" s="154" t="s">
        <v>104</v>
      </c>
      <c r="F3761" s="154" t="s">
        <v>294</v>
      </c>
      <c r="G3761" s="155" t="str">
        <f>VLOOKUP(Repository_table[[#This Row],[Country of Destination]],$T$11:$U$47,2,)</f>
        <v>Europe and Central Asia</v>
      </c>
      <c r="H3761" s="154" t="s">
        <v>348</v>
      </c>
      <c r="I3761" s="154" t="s">
        <v>378</v>
      </c>
      <c r="J3761" s="156">
        <v>2936602</v>
      </c>
      <c r="K3761" s="157"/>
      <c r="L3761" s="224"/>
      <c r="N3761" s="117"/>
    </row>
    <row r="3762" spans="1:14" s="17" customFormat="1" ht="25" x14ac:dyDescent="0.25">
      <c r="A3762" s="152">
        <v>44772</v>
      </c>
      <c r="B3762" s="153" t="s">
        <v>292</v>
      </c>
      <c r="C3762" s="153" t="s">
        <v>293</v>
      </c>
      <c r="D3762" s="154" t="s">
        <v>393</v>
      </c>
      <c r="E3762" s="154" t="s">
        <v>104</v>
      </c>
      <c r="F3762" s="154" t="s">
        <v>232</v>
      </c>
      <c r="G3762" s="155" t="str">
        <f>VLOOKUP(Repository_table[[#This Row],[Country of Destination]],$T$11:$U$47,2,)</f>
        <v>Europe and Central Asia</v>
      </c>
      <c r="H3762" s="154" t="s">
        <v>416</v>
      </c>
      <c r="I3762" s="154" t="s">
        <v>296</v>
      </c>
      <c r="J3762" s="156">
        <v>3496670</v>
      </c>
      <c r="K3762" s="157"/>
      <c r="L3762" s="224"/>
      <c r="N3762" s="117"/>
    </row>
    <row r="3763" spans="1:14" s="17" customFormat="1" x14ac:dyDescent="0.25">
      <c r="A3763" s="152">
        <v>44772</v>
      </c>
      <c r="B3763" s="153" t="s">
        <v>58</v>
      </c>
      <c r="C3763" s="153" t="s">
        <v>58</v>
      </c>
      <c r="D3763" s="154" t="s">
        <v>390</v>
      </c>
      <c r="E3763" s="154" t="s">
        <v>104</v>
      </c>
      <c r="F3763" s="154" t="s">
        <v>189</v>
      </c>
      <c r="G3763" s="155" t="str">
        <f>VLOOKUP(Repository_table[[#This Row],[Country of Destination]],$T$11:$U$47,2,)</f>
        <v>Europe and Central Asia</v>
      </c>
      <c r="H3763" s="154" t="s">
        <v>489</v>
      </c>
      <c r="I3763" s="154" t="s">
        <v>261</v>
      </c>
      <c r="J3763" s="156">
        <v>3536709</v>
      </c>
      <c r="K3763" s="157"/>
      <c r="L3763" s="224"/>
      <c r="N3763" s="117"/>
    </row>
    <row r="3764" spans="1:14" s="17" customFormat="1" x14ac:dyDescent="0.25">
      <c r="A3764" s="152">
        <v>44772</v>
      </c>
      <c r="B3764" s="153" t="s">
        <v>643</v>
      </c>
      <c r="C3764" s="153" t="s">
        <v>643</v>
      </c>
      <c r="D3764" s="154" t="s">
        <v>644</v>
      </c>
      <c r="E3764" s="154" t="s">
        <v>104</v>
      </c>
      <c r="F3764" s="154" t="s">
        <v>189</v>
      </c>
      <c r="G3764" s="155" t="str">
        <f>VLOOKUP(Repository_table[[#This Row],[Country of Destination]],$T$11:$U$47,2,)</f>
        <v>Europe and Central Asia</v>
      </c>
      <c r="H3764" s="154" t="s">
        <v>679</v>
      </c>
      <c r="I3764" s="154" t="s">
        <v>378</v>
      </c>
      <c r="J3764" s="156">
        <v>2212428</v>
      </c>
      <c r="K3764" s="157"/>
      <c r="L3764" s="224" t="s">
        <v>647</v>
      </c>
      <c r="N3764" s="117"/>
    </row>
    <row r="3765" spans="1:14" s="17" customFormat="1" x14ac:dyDescent="0.25">
      <c r="A3765" s="152">
        <v>44773</v>
      </c>
      <c r="B3765" s="153" t="s">
        <v>511</v>
      </c>
      <c r="C3765" s="153" t="s">
        <v>204</v>
      </c>
      <c r="D3765" s="154" t="s">
        <v>253</v>
      </c>
      <c r="E3765" s="154" t="s">
        <v>104</v>
      </c>
      <c r="F3765" s="154" t="s">
        <v>244</v>
      </c>
      <c r="G3765" s="155" t="str">
        <f>VLOOKUP(Repository_table[[#This Row],[Country of Destination]],$T$11:$U$47,2,)</f>
        <v>Europe and Central Asia</v>
      </c>
      <c r="H3765" s="154" t="s">
        <v>536</v>
      </c>
      <c r="I3765" s="154" t="s">
        <v>254</v>
      </c>
      <c r="J3765" s="156">
        <v>945779</v>
      </c>
      <c r="K3765" s="157"/>
      <c r="L3765" s="224"/>
      <c r="N3765" s="117"/>
    </row>
    <row r="3766" spans="1:14" s="17" customFormat="1" x14ac:dyDescent="0.25">
      <c r="A3766" s="152">
        <v>44773</v>
      </c>
      <c r="B3766" s="153" t="s">
        <v>58</v>
      </c>
      <c r="C3766" s="153" t="s">
        <v>58</v>
      </c>
      <c r="D3766" s="154" t="s">
        <v>390</v>
      </c>
      <c r="E3766" s="154" t="s">
        <v>104</v>
      </c>
      <c r="F3766" s="154" t="s">
        <v>232</v>
      </c>
      <c r="G3766" s="155" t="str">
        <f>VLOOKUP(Repository_table[[#This Row],[Country of Destination]],$T$11:$U$47,2,)</f>
        <v>Europe and Central Asia</v>
      </c>
      <c r="H3766" s="154" t="s">
        <v>609</v>
      </c>
      <c r="I3766" s="154" t="s">
        <v>261</v>
      </c>
      <c r="J3766" s="156">
        <v>3572061</v>
      </c>
      <c r="K3766" s="157"/>
      <c r="L3766" s="224"/>
      <c r="N3766" s="117"/>
    </row>
    <row r="3767" spans="1:14" s="17" customFormat="1" x14ac:dyDescent="0.25">
      <c r="A3767" s="152">
        <v>44773</v>
      </c>
      <c r="B3767" s="153" t="s">
        <v>58</v>
      </c>
      <c r="C3767" s="153" t="s">
        <v>58</v>
      </c>
      <c r="D3767" s="154" t="s">
        <v>390</v>
      </c>
      <c r="E3767" s="154" t="s">
        <v>104</v>
      </c>
      <c r="F3767" s="154" t="s">
        <v>189</v>
      </c>
      <c r="G3767" s="155" t="str">
        <f>VLOOKUP(Repository_table[[#This Row],[Country of Destination]],$T$11:$U$47,2,)</f>
        <v>Europe and Central Asia</v>
      </c>
      <c r="H3767" s="154" t="s">
        <v>502</v>
      </c>
      <c r="I3767" s="154" t="s">
        <v>261</v>
      </c>
      <c r="J3767" s="156">
        <v>3089857</v>
      </c>
      <c r="K3767" s="157"/>
      <c r="L3767" s="224"/>
      <c r="N3767" s="117"/>
    </row>
    <row r="3768" spans="1:14" s="17" customFormat="1" ht="25" x14ac:dyDescent="0.25">
      <c r="A3768" s="152">
        <v>44774</v>
      </c>
      <c r="B3768" s="153" t="s">
        <v>292</v>
      </c>
      <c r="C3768" s="153" t="s">
        <v>293</v>
      </c>
      <c r="D3768" s="154" t="s">
        <v>393</v>
      </c>
      <c r="E3768" s="154" t="s">
        <v>104</v>
      </c>
      <c r="F3768" s="154" t="s">
        <v>196</v>
      </c>
      <c r="G3768" s="155" t="str">
        <f>VLOOKUP(Repository_table[[#This Row],[Country of Destination]],$T$11:$U$47,2,)</f>
        <v>Europe and Central Asia</v>
      </c>
      <c r="H3768" s="154" t="s">
        <v>543</v>
      </c>
      <c r="I3768" s="154" t="s">
        <v>296</v>
      </c>
      <c r="J3768" s="156">
        <v>934336</v>
      </c>
      <c r="K3768" s="157"/>
      <c r="L3768" s="157" t="s">
        <v>57</v>
      </c>
      <c r="N3768" s="117"/>
    </row>
    <row r="3769" spans="1:14" s="17" customFormat="1" ht="25" x14ac:dyDescent="0.25">
      <c r="A3769" s="152">
        <v>44774</v>
      </c>
      <c r="B3769" s="153" t="s">
        <v>292</v>
      </c>
      <c r="C3769" s="153" t="s">
        <v>293</v>
      </c>
      <c r="D3769" s="154" t="s">
        <v>393</v>
      </c>
      <c r="E3769" s="154" t="s">
        <v>104</v>
      </c>
      <c r="F3769" s="154" t="s">
        <v>244</v>
      </c>
      <c r="G3769" s="155" t="str">
        <f>VLOOKUP(Repository_table[[#This Row],[Country of Destination]],$T$11:$U$47,2,)</f>
        <v>Europe and Central Asia</v>
      </c>
      <c r="H3769" s="154" t="s">
        <v>543</v>
      </c>
      <c r="I3769" s="154" t="s">
        <v>296</v>
      </c>
      <c r="J3769" s="156">
        <v>2559388</v>
      </c>
      <c r="K3769" s="157"/>
      <c r="L3769" s="157" t="s">
        <v>57</v>
      </c>
      <c r="N3769" s="117"/>
    </row>
    <row r="3770" spans="1:14" s="17" customFormat="1" x14ac:dyDescent="0.25">
      <c r="A3770" s="152">
        <v>44774</v>
      </c>
      <c r="B3770" s="153" t="s">
        <v>58</v>
      </c>
      <c r="C3770" s="153" t="s">
        <v>58</v>
      </c>
      <c r="D3770" s="154" t="s">
        <v>390</v>
      </c>
      <c r="E3770" s="154" t="s">
        <v>104</v>
      </c>
      <c r="F3770" s="154" t="s">
        <v>232</v>
      </c>
      <c r="G3770" s="155" t="str">
        <f>VLOOKUP(Repository_table[[#This Row],[Country of Destination]],$T$11:$U$47,2,)</f>
        <v>Europe and Central Asia</v>
      </c>
      <c r="H3770" s="154" t="s">
        <v>571</v>
      </c>
      <c r="I3770" s="154" t="s">
        <v>261</v>
      </c>
      <c r="J3770" s="156">
        <v>3575184</v>
      </c>
      <c r="K3770" s="157"/>
      <c r="L3770" s="157"/>
      <c r="N3770" s="117"/>
    </row>
    <row r="3771" spans="1:14" s="17" customFormat="1" x14ac:dyDescent="0.25">
      <c r="A3771" s="152">
        <v>44775</v>
      </c>
      <c r="B3771" s="153" t="s">
        <v>377</v>
      </c>
      <c r="C3771" s="153" t="s">
        <v>447</v>
      </c>
      <c r="D3771" s="154" t="s">
        <v>404</v>
      </c>
      <c r="E3771" s="154" t="s">
        <v>104</v>
      </c>
      <c r="F3771" s="154" t="s">
        <v>523</v>
      </c>
      <c r="G3771" s="155" t="str">
        <f>VLOOKUP(Repository_table[[#This Row],[Country of Destination]],$T$11:$U$47,2,)</f>
        <v>Europe and Central Asia</v>
      </c>
      <c r="H3771" s="154" t="s">
        <v>210</v>
      </c>
      <c r="I3771" s="154" t="s">
        <v>378</v>
      </c>
      <c r="J3771" s="156">
        <v>3072962</v>
      </c>
      <c r="K3771" s="157"/>
      <c r="L3771" s="157" t="s">
        <v>57</v>
      </c>
      <c r="N3771" s="117"/>
    </row>
    <row r="3772" spans="1:14" s="17" customFormat="1" x14ac:dyDescent="0.25">
      <c r="A3772" s="152">
        <v>44775</v>
      </c>
      <c r="B3772" s="153" t="s">
        <v>377</v>
      </c>
      <c r="C3772" s="153" t="s">
        <v>447</v>
      </c>
      <c r="D3772" s="154" t="s">
        <v>404</v>
      </c>
      <c r="E3772" s="154" t="s">
        <v>104</v>
      </c>
      <c r="F3772" s="154" t="s">
        <v>232</v>
      </c>
      <c r="G3772" s="155" t="str">
        <f>VLOOKUP(Repository_table[[#This Row],[Country of Destination]],$T$11:$U$47,2,)</f>
        <v>Europe and Central Asia</v>
      </c>
      <c r="H3772" s="154" t="s">
        <v>210</v>
      </c>
      <c r="I3772" s="154" t="s">
        <v>378</v>
      </c>
      <c r="J3772" s="156">
        <v>356738</v>
      </c>
      <c r="K3772" s="157"/>
      <c r="L3772" s="157" t="s">
        <v>57</v>
      </c>
      <c r="N3772" s="117"/>
    </row>
    <row r="3773" spans="1:14" s="17" customFormat="1" ht="25" x14ac:dyDescent="0.25">
      <c r="A3773" s="152">
        <v>44775</v>
      </c>
      <c r="B3773" s="153" t="s">
        <v>292</v>
      </c>
      <c r="C3773" s="153" t="s">
        <v>293</v>
      </c>
      <c r="D3773" s="154" t="s">
        <v>393</v>
      </c>
      <c r="E3773" s="154" t="s">
        <v>104</v>
      </c>
      <c r="F3773" s="154" t="s">
        <v>189</v>
      </c>
      <c r="G3773" s="155" t="str">
        <f>VLOOKUP(Repository_table[[#This Row],[Country of Destination]],$T$11:$U$47,2,)</f>
        <v>Europe and Central Asia</v>
      </c>
      <c r="H3773" s="154" t="s">
        <v>248</v>
      </c>
      <c r="I3773" s="154" t="s">
        <v>296</v>
      </c>
      <c r="J3773" s="156">
        <v>3351659</v>
      </c>
      <c r="K3773" s="157"/>
      <c r="L3773" s="157"/>
      <c r="N3773" s="117"/>
    </row>
    <row r="3774" spans="1:14" s="17" customFormat="1" x14ac:dyDescent="0.25">
      <c r="A3774" s="152">
        <v>44775</v>
      </c>
      <c r="B3774" s="153" t="s">
        <v>58</v>
      </c>
      <c r="C3774" s="153" t="s">
        <v>58</v>
      </c>
      <c r="D3774" s="154" t="s">
        <v>390</v>
      </c>
      <c r="E3774" s="154" t="s">
        <v>104</v>
      </c>
      <c r="F3774" s="154" t="s">
        <v>352</v>
      </c>
      <c r="G3774" s="155" t="str">
        <f>VLOOKUP(Repository_table[[#This Row],[Country of Destination]],$T$11:$U$47,2,)</f>
        <v>East Asia and Pacific</v>
      </c>
      <c r="H3774" s="154" t="s">
        <v>367</v>
      </c>
      <c r="I3774" s="154" t="s">
        <v>261</v>
      </c>
      <c r="J3774" s="156">
        <v>2672476</v>
      </c>
      <c r="K3774" s="157"/>
      <c r="L3774" s="157"/>
      <c r="N3774" s="117"/>
    </row>
    <row r="3775" spans="1:14" s="17" customFormat="1" x14ac:dyDescent="0.25">
      <c r="A3775" s="152">
        <v>44775</v>
      </c>
      <c r="B3775" s="153" t="s">
        <v>643</v>
      </c>
      <c r="C3775" s="153" t="s">
        <v>643</v>
      </c>
      <c r="D3775" s="154" t="s">
        <v>644</v>
      </c>
      <c r="E3775" s="154" t="s">
        <v>104</v>
      </c>
      <c r="F3775" s="154" t="s">
        <v>69</v>
      </c>
      <c r="G3775" s="155" t="str">
        <f>VLOOKUP(Repository_table[[#This Row],[Country of Destination]],$T$11:$U$47,2,)</f>
        <v>East Asia and Pacific</v>
      </c>
      <c r="H3775" s="154" t="s">
        <v>417</v>
      </c>
      <c r="I3775" s="154" t="s">
        <v>378</v>
      </c>
      <c r="J3775" s="156">
        <v>3654707</v>
      </c>
      <c r="K3775" s="157"/>
      <c r="L3775" s="157" t="s">
        <v>351</v>
      </c>
      <c r="N3775" s="117"/>
    </row>
    <row r="3776" spans="1:14" s="17" customFormat="1" x14ac:dyDescent="0.25">
      <c r="A3776" s="152">
        <v>44776</v>
      </c>
      <c r="B3776" s="153" t="s">
        <v>58</v>
      </c>
      <c r="C3776" s="153" t="s">
        <v>58</v>
      </c>
      <c r="D3776" s="154" t="s">
        <v>390</v>
      </c>
      <c r="E3776" s="154" t="s">
        <v>104</v>
      </c>
      <c r="F3776" s="154" t="s">
        <v>277</v>
      </c>
      <c r="G3776" s="155" t="str">
        <f>VLOOKUP(Repository_table[[#This Row],[Country of Destination]],$T$11:$U$47,2,)</f>
        <v>Europe and Central Asia</v>
      </c>
      <c r="H3776" s="154" t="s">
        <v>622</v>
      </c>
      <c r="I3776" s="154" t="s">
        <v>261</v>
      </c>
      <c r="J3776" s="156">
        <v>3115589</v>
      </c>
      <c r="K3776" s="157"/>
      <c r="L3776" s="157"/>
      <c r="N3776" s="117"/>
    </row>
    <row r="3777" spans="1:14" s="17" customFormat="1" x14ac:dyDescent="0.25">
      <c r="A3777" s="152">
        <v>44776</v>
      </c>
      <c r="B3777" s="153" t="s">
        <v>643</v>
      </c>
      <c r="C3777" s="153" t="s">
        <v>643</v>
      </c>
      <c r="D3777" s="154" t="s">
        <v>644</v>
      </c>
      <c r="E3777" s="154" t="s">
        <v>104</v>
      </c>
      <c r="F3777" s="154" t="s">
        <v>170</v>
      </c>
      <c r="G3777" s="155" t="str">
        <f>VLOOKUP(Repository_table[[#This Row],[Country of Destination]],$T$11:$U$47,2,)</f>
        <v>Latin America and the Caribbean</v>
      </c>
      <c r="H3777" s="154" t="s">
        <v>422</v>
      </c>
      <c r="I3777" s="154" t="s">
        <v>378</v>
      </c>
      <c r="J3777" s="156">
        <v>2202354</v>
      </c>
      <c r="K3777" s="157"/>
      <c r="L3777" s="157" t="s">
        <v>647</v>
      </c>
      <c r="N3777" s="117"/>
    </row>
    <row r="3778" spans="1:14" s="17" customFormat="1" x14ac:dyDescent="0.25">
      <c r="A3778" s="152">
        <v>44777</v>
      </c>
      <c r="B3778" s="153" t="s">
        <v>377</v>
      </c>
      <c r="C3778" s="153" t="s">
        <v>448</v>
      </c>
      <c r="D3778" s="154" t="s">
        <v>466</v>
      </c>
      <c r="E3778" s="154" t="s">
        <v>104</v>
      </c>
      <c r="F3778" s="154" t="s">
        <v>109</v>
      </c>
      <c r="G3778" s="155" t="str">
        <f>VLOOKUP(Repository_table[[#This Row],[Country of Destination]],$T$11:$U$47,2,)</f>
        <v>East Asia and Pacific</v>
      </c>
      <c r="H3778" s="154" t="s">
        <v>379</v>
      </c>
      <c r="I3778" s="154" t="s">
        <v>378</v>
      </c>
      <c r="J3778" s="156">
        <v>3697637</v>
      </c>
      <c r="K3778" s="157"/>
      <c r="L3778" s="157"/>
      <c r="N3778" s="117"/>
    </row>
    <row r="3779" spans="1:14" s="17" customFormat="1" x14ac:dyDescent="0.25">
      <c r="A3779" s="152">
        <v>44777</v>
      </c>
      <c r="B3779" s="153" t="s">
        <v>511</v>
      </c>
      <c r="C3779" s="153" t="s">
        <v>203</v>
      </c>
      <c r="D3779" s="154" t="s">
        <v>253</v>
      </c>
      <c r="E3779" s="154" t="s">
        <v>104</v>
      </c>
      <c r="F3779" s="154" t="s">
        <v>196</v>
      </c>
      <c r="G3779" s="155" t="str">
        <f>VLOOKUP(Repository_table[[#This Row],[Country of Destination]],$T$11:$U$47,2,)</f>
        <v>Europe and Central Asia</v>
      </c>
      <c r="H3779" s="154" t="s">
        <v>534</v>
      </c>
      <c r="I3779" s="154" t="s">
        <v>254</v>
      </c>
      <c r="J3779" s="156">
        <v>2859280</v>
      </c>
      <c r="K3779" s="235"/>
      <c r="L3779" s="157" t="s">
        <v>57</v>
      </c>
      <c r="N3779" s="117"/>
    </row>
    <row r="3780" spans="1:14" s="17" customFormat="1" x14ac:dyDescent="0.25">
      <c r="A3780" s="152">
        <v>44777</v>
      </c>
      <c r="B3780" s="153" t="s">
        <v>58</v>
      </c>
      <c r="C3780" s="153" t="s">
        <v>58</v>
      </c>
      <c r="D3780" s="154" t="s">
        <v>390</v>
      </c>
      <c r="E3780" s="154" t="s">
        <v>104</v>
      </c>
      <c r="F3780" s="154" t="s">
        <v>319</v>
      </c>
      <c r="G3780" s="155" t="str">
        <f>VLOOKUP(Repository_table[[#This Row],[Country of Destination]],$T$11:$U$47,2,)</f>
        <v>East Asia and Pacific</v>
      </c>
      <c r="H3780" s="154" t="s">
        <v>250</v>
      </c>
      <c r="I3780" s="154" t="s">
        <v>261</v>
      </c>
      <c r="J3780" s="156">
        <v>3606714</v>
      </c>
      <c r="K3780" s="157"/>
      <c r="L3780" s="157"/>
      <c r="N3780" s="117"/>
    </row>
    <row r="3781" spans="1:14" s="17" customFormat="1" ht="25" x14ac:dyDescent="0.25">
      <c r="A3781" s="152">
        <v>44778</v>
      </c>
      <c r="B3781" s="153" t="s">
        <v>292</v>
      </c>
      <c r="C3781" s="153" t="s">
        <v>293</v>
      </c>
      <c r="D3781" s="154" t="s">
        <v>393</v>
      </c>
      <c r="E3781" s="154" t="s">
        <v>104</v>
      </c>
      <c r="F3781" s="154" t="s">
        <v>352</v>
      </c>
      <c r="G3781" s="155" t="str">
        <f>VLOOKUP(Repository_table[[#This Row],[Country of Destination]],$T$11:$U$47,2,)</f>
        <v>East Asia and Pacific</v>
      </c>
      <c r="H3781" s="154" t="s">
        <v>537</v>
      </c>
      <c r="I3781" s="154" t="s">
        <v>296</v>
      </c>
      <c r="J3781" s="156">
        <v>3440072</v>
      </c>
      <c r="K3781" s="157"/>
      <c r="L3781" s="157"/>
      <c r="N3781" s="117"/>
    </row>
    <row r="3782" spans="1:14" s="17" customFormat="1" x14ac:dyDescent="0.25">
      <c r="A3782" s="152">
        <v>44778</v>
      </c>
      <c r="B3782" s="153" t="s">
        <v>511</v>
      </c>
      <c r="C3782" s="153" t="s">
        <v>203</v>
      </c>
      <c r="D3782" s="154" t="s">
        <v>253</v>
      </c>
      <c r="E3782" s="154" t="s">
        <v>104</v>
      </c>
      <c r="F3782" s="154" t="s">
        <v>277</v>
      </c>
      <c r="G3782" s="155" t="str">
        <f>VLOOKUP(Repository_table[[#This Row],[Country of Destination]],$T$11:$U$47,2,)</f>
        <v>Europe and Central Asia</v>
      </c>
      <c r="H3782" s="154" t="s">
        <v>534</v>
      </c>
      <c r="I3782" s="154" t="s">
        <v>254</v>
      </c>
      <c r="J3782" s="156">
        <v>351111</v>
      </c>
      <c r="K3782" s="235"/>
      <c r="L3782" s="157" t="s">
        <v>57</v>
      </c>
      <c r="N3782" s="117"/>
    </row>
    <row r="3783" spans="1:14" s="17" customFormat="1" x14ac:dyDescent="0.25">
      <c r="A3783" s="152">
        <v>44778</v>
      </c>
      <c r="B3783" s="153" t="s">
        <v>58</v>
      </c>
      <c r="C3783" s="153" t="s">
        <v>58</v>
      </c>
      <c r="D3783" s="154" t="s">
        <v>390</v>
      </c>
      <c r="E3783" s="154" t="s">
        <v>104</v>
      </c>
      <c r="F3783" s="154" t="s">
        <v>232</v>
      </c>
      <c r="G3783" s="155" t="str">
        <f>VLOOKUP(Repository_table[[#This Row],[Country of Destination]],$T$11:$U$47,2,)</f>
        <v>Europe and Central Asia</v>
      </c>
      <c r="H3783" s="154" t="s">
        <v>251</v>
      </c>
      <c r="I3783" s="154" t="s">
        <v>261</v>
      </c>
      <c r="J3783" s="156">
        <v>3361894</v>
      </c>
      <c r="K3783" s="157"/>
      <c r="L3783" s="157"/>
      <c r="N3783" s="117"/>
    </row>
    <row r="3784" spans="1:14" s="17" customFormat="1" x14ac:dyDescent="0.25">
      <c r="A3784" s="152">
        <v>44779</v>
      </c>
      <c r="B3784" s="153" t="s">
        <v>377</v>
      </c>
      <c r="C3784" s="153" t="s">
        <v>447</v>
      </c>
      <c r="D3784" s="154" t="s">
        <v>404</v>
      </c>
      <c r="E3784" s="154" t="s">
        <v>104</v>
      </c>
      <c r="F3784" s="154" t="s">
        <v>78</v>
      </c>
      <c r="G3784" s="155" t="str">
        <f>VLOOKUP(Repository_table[[#This Row],[Country of Destination]],$T$11:$U$47,2,)</f>
        <v>East Asia and Pacific</v>
      </c>
      <c r="H3784" s="154" t="s">
        <v>419</v>
      </c>
      <c r="I3784" s="154" t="s">
        <v>378</v>
      </c>
      <c r="J3784" s="156">
        <v>3506798</v>
      </c>
      <c r="K3784" s="157"/>
      <c r="L3784" s="157"/>
      <c r="N3784" s="117"/>
    </row>
    <row r="3785" spans="1:14" s="17" customFormat="1" ht="25" x14ac:dyDescent="0.25">
      <c r="A3785" s="152">
        <v>44779</v>
      </c>
      <c r="B3785" s="153" t="s">
        <v>292</v>
      </c>
      <c r="C3785" s="153" t="s">
        <v>293</v>
      </c>
      <c r="D3785" s="154" t="s">
        <v>393</v>
      </c>
      <c r="E3785" s="154" t="s">
        <v>104</v>
      </c>
      <c r="F3785" s="154" t="s">
        <v>169</v>
      </c>
      <c r="G3785" s="155" t="str">
        <f>VLOOKUP(Repository_table[[#This Row],[Country of Destination]],$T$11:$U$47,2,)</f>
        <v>Latin America and the Caribbean</v>
      </c>
      <c r="H3785" s="154" t="s">
        <v>597</v>
      </c>
      <c r="I3785" s="154" t="s">
        <v>296</v>
      </c>
      <c r="J3785" s="156">
        <v>3410567</v>
      </c>
      <c r="K3785" s="157"/>
      <c r="L3785" s="157"/>
      <c r="N3785" s="117"/>
    </row>
    <row r="3786" spans="1:14" s="17" customFormat="1" x14ac:dyDescent="0.25">
      <c r="A3786" s="152">
        <v>44779</v>
      </c>
      <c r="B3786" s="153" t="s">
        <v>58</v>
      </c>
      <c r="C3786" s="153" t="s">
        <v>58</v>
      </c>
      <c r="D3786" s="154" t="s">
        <v>390</v>
      </c>
      <c r="E3786" s="154" t="s">
        <v>104</v>
      </c>
      <c r="F3786" s="154" t="s">
        <v>78</v>
      </c>
      <c r="G3786" s="155" t="str">
        <f>VLOOKUP(Repository_table[[#This Row],[Country of Destination]],$T$11:$U$47,2,)</f>
        <v>East Asia and Pacific</v>
      </c>
      <c r="H3786" s="154" t="s">
        <v>577</v>
      </c>
      <c r="I3786" s="154" t="s">
        <v>261</v>
      </c>
      <c r="J3786" s="156">
        <v>3210358</v>
      </c>
      <c r="K3786" s="157"/>
      <c r="L3786" s="157" t="s">
        <v>57</v>
      </c>
      <c r="N3786" s="117"/>
    </row>
    <row r="3787" spans="1:14" s="17" customFormat="1" x14ac:dyDescent="0.25">
      <c r="A3787" s="152">
        <v>44779</v>
      </c>
      <c r="B3787" s="153" t="s">
        <v>58</v>
      </c>
      <c r="C3787" s="153" t="s">
        <v>58</v>
      </c>
      <c r="D3787" s="154" t="s">
        <v>390</v>
      </c>
      <c r="E3787" s="154" t="s">
        <v>104</v>
      </c>
      <c r="F3787" s="154" t="s">
        <v>588</v>
      </c>
      <c r="G3787" s="155" t="str">
        <f>VLOOKUP(Repository_table[[#This Row],[Country of Destination]],$T$11:$U$47,2,)</f>
        <v>East Asia and Pacific</v>
      </c>
      <c r="H3787" s="154" t="s">
        <v>577</v>
      </c>
      <c r="I3787" s="154" t="s">
        <v>261</v>
      </c>
      <c r="J3787" s="156">
        <v>392012</v>
      </c>
      <c r="K3787" s="157"/>
      <c r="L3787" s="157" t="s">
        <v>57</v>
      </c>
      <c r="N3787" s="117"/>
    </row>
    <row r="3788" spans="1:14" s="17" customFormat="1" x14ac:dyDescent="0.25">
      <c r="A3788" s="152">
        <v>44779</v>
      </c>
      <c r="B3788" s="153" t="s">
        <v>58</v>
      </c>
      <c r="C3788" s="153" t="s">
        <v>58</v>
      </c>
      <c r="D3788" s="154" t="s">
        <v>390</v>
      </c>
      <c r="E3788" s="154" t="s">
        <v>104</v>
      </c>
      <c r="F3788" s="154" t="s">
        <v>217</v>
      </c>
      <c r="G3788" s="155" t="str">
        <f>VLOOKUP(Repository_table[[#This Row],[Country of Destination]],$T$11:$U$47,2,)</f>
        <v>Middle East and North Africa</v>
      </c>
      <c r="H3788" s="154" t="s">
        <v>519</v>
      </c>
      <c r="I3788" s="154" t="s">
        <v>261</v>
      </c>
      <c r="J3788" s="156">
        <v>3020804</v>
      </c>
      <c r="K3788" s="157"/>
      <c r="L3788" s="157"/>
      <c r="N3788" s="117"/>
    </row>
    <row r="3789" spans="1:14" s="17" customFormat="1" x14ac:dyDescent="0.25">
      <c r="A3789" s="152">
        <v>44780</v>
      </c>
      <c r="B3789" s="153" t="s">
        <v>377</v>
      </c>
      <c r="C3789" s="153" t="s">
        <v>447</v>
      </c>
      <c r="D3789" s="154" t="s">
        <v>404</v>
      </c>
      <c r="E3789" s="154" t="s">
        <v>104</v>
      </c>
      <c r="F3789" s="154" t="s">
        <v>294</v>
      </c>
      <c r="G3789" s="155" t="str">
        <f>VLOOKUP(Repository_table[[#This Row],[Country of Destination]],$T$11:$U$47,2,)</f>
        <v>Europe and Central Asia</v>
      </c>
      <c r="H3789" s="154" t="s">
        <v>348</v>
      </c>
      <c r="I3789" s="154" t="s">
        <v>378</v>
      </c>
      <c r="J3789" s="156">
        <v>744474</v>
      </c>
      <c r="K3789" s="157"/>
      <c r="L3789" s="157" t="s">
        <v>57</v>
      </c>
      <c r="N3789" s="117"/>
    </row>
    <row r="3790" spans="1:14" s="17" customFormat="1" x14ac:dyDescent="0.25">
      <c r="A3790" s="152">
        <v>44780</v>
      </c>
      <c r="B3790" s="153" t="s">
        <v>377</v>
      </c>
      <c r="C3790" s="153" t="s">
        <v>447</v>
      </c>
      <c r="D3790" s="154" t="s">
        <v>404</v>
      </c>
      <c r="E3790" s="154" t="s">
        <v>104</v>
      </c>
      <c r="F3790" s="154" t="s">
        <v>189</v>
      </c>
      <c r="G3790" s="155" t="str">
        <f>VLOOKUP(Repository_table[[#This Row],[Country of Destination]],$T$11:$U$47,2,)</f>
        <v>Europe and Central Asia</v>
      </c>
      <c r="H3790" s="154" t="s">
        <v>348</v>
      </c>
      <c r="I3790" s="154" t="s">
        <v>378</v>
      </c>
      <c r="J3790" s="156">
        <v>40522</v>
      </c>
      <c r="K3790" s="157"/>
      <c r="L3790" s="157" t="s">
        <v>57</v>
      </c>
      <c r="N3790" s="117"/>
    </row>
    <row r="3791" spans="1:14" s="17" customFormat="1" ht="25" x14ac:dyDescent="0.25">
      <c r="A3791" s="152">
        <v>44780</v>
      </c>
      <c r="B3791" s="153" t="s">
        <v>292</v>
      </c>
      <c r="C3791" s="153" t="s">
        <v>293</v>
      </c>
      <c r="D3791" s="154" t="s">
        <v>393</v>
      </c>
      <c r="E3791" s="154" t="s">
        <v>104</v>
      </c>
      <c r="F3791" s="154" t="s">
        <v>189</v>
      </c>
      <c r="G3791" s="155" t="str">
        <f>VLOOKUP(Repository_table[[#This Row],[Country of Destination]],$T$11:$U$47,2,)</f>
        <v>Europe and Central Asia</v>
      </c>
      <c r="H3791" s="154" t="s">
        <v>633</v>
      </c>
      <c r="I3791" s="154" t="s">
        <v>296</v>
      </c>
      <c r="J3791" s="156">
        <v>3380137</v>
      </c>
      <c r="K3791" s="157"/>
      <c r="L3791" s="157"/>
      <c r="N3791" s="117"/>
    </row>
    <row r="3792" spans="1:14" s="17" customFormat="1" x14ac:dyDescent="0.25">
      <c r="A3792" s="152">
        <v>44780</v>
      </c>
      <c r="B3792" s="153" t="s">
        <v>58</v>
      </c>
      <c r="C3792" s="153" t="s">
        <v>58</v>
      </c>
      <c r="D3792" s="154" t="s">
        <v>390</v>
      </c>
      <c r="E3792" s="154" t="s">
        <v>104</v>
      </c>
      <c r="F3792" s="154" t="s">
        <v>196</v>
      </c>
      <c r="G3792" s="155" t="str">
        <f>VLOOKUP(Repository_table[[#This Row],[Country of Destination]],$T$11:$U$47,2,)</f>
        <v>Europe and Central Asia</v>
      </c>
      <c r="H3792" s="154" t="s">
        <v>77</v>
      </c>
      <c r="I3792" s="154" t="s">
        <v>261</v>
      </c>
      <c r="J3792" s="156">
        <v>3377578</v>
      </c>
      <c r="K3792" s="157"/>
      <c r="L3792" s="157"/>
      <c r="N3792" s="117"/>
    </row>
    <row r="3793" spans="1:14" s="17" customFormat="1" x14ac:dyDescent="0.25">
      <c r="A3793" s="152">
        <v>44781</v>
      </c>
      <c r="B3793" s="153" t="s">
        <v>58</v>
      </c>
      <c r="C3793" s="153" t="s">
        <v>58</v>
      </c>
      <c r="D3793" s="154" t="s">
        <v>390</v>
      </c>
      <c r="E3793" s="154" t="s">
        <v>104</v>
      </c>
      <c r="F3793" s="154" t="s">
        <v>196</v>
      </c>
      <c r="G3793" s="155" t="str">
        <f>VLOOKUP(Repository_table[[#This Row],[Country of Destination]],$T$11:$U$47,2,)</f>
        <v>Europe and Central Asia</v>
      </c>
      <c r="H3793" s="154" t="s">
        <v>372</v>
      </c>
      <c r="I3793" s="154" t="s">
        <v>261</v>
      </c>
      <c r="J3793" s="156">
        <v>3607783</v>
      </c>
      <c r="K3793" s="157"/>
      <c r="L3793" s="157"/>
      <c r="N3793" s="117"/>
    </row>
    <row r="3794" spans="1:14" s="17" customFormat="1" x14ac:dyDescent="0.25">
      <c r="A3794" s="152">
        <v>44782</v>
      </c>
      <c r="B3794" s="153" t="s">
        <v>377</v>
      </c>
      <c r="C3794" s="153" t="s">
        <v>448</v>
      </c>
      <c r="D3794" s="154" t="s">
        <v>404</v>
      </c>
      <c r="E3794" s="154" t="s">
        <v>104</v>
      </c>
      <c r="F3794" s="154" t="s">
        <v>318</v>
      </c>
      <c r="G3794" s="155" t="str">
        <f>VLOOKUP(Repository_table[[#This Row],[Country of Destination]],$T$11:$U$47,2,)</f>
        <v>Europe and Central Asia</v>
      </c>
      <c r="H3794" s="154" t="s">
        <v>329</v>
      </c>
      <c r="I3794" s="154" t="s">
        <v>378</v>
      </c>
      <c r="J3794" s="156">
        <v>3433999</v>
      </c>
      <c r="K3794" s="157"/>
      <c r="L3794" s="157"/>
      <c r="N3794" s="117"/>
    </row>
    <row r="3795" spans="1:14" s="17" customFormat="1" ht="25" x14ac:dyDescent="0.25">
      <c r="A3795" s="152">
        <v>44782</v>
      </c>
      <c r="B3795" s="153" t="s">
        <v>292</v>
      </c>
      <c r="C3795" s="153" t="s">
        <v>293</v>
      </c>
      <c r="D3795" s="154" t="s">
        <v>393</v>
      </c>
      <c r="E3795" s="154" t="s">
        <v>104</v>
      </c>
      <c r="F3795" s="154" t="s">
        <v>189</v>
      </c>
      <c r="G3795" s="155" t="str">
        <f>VLOOKUP(Repository_table[[#This Row],[Country of Destination]],$T$11:$U$47,2,)</f>
        <v>Europe and Central Asia</v>
      </c>
      <c r="H3795" s="154" t="s">
        <v>520</v>
      </c>
      <c r="I3795" s="154" t="s">
        <v>296</v>
      </c>
      <c r="J3795" s="156">
        <v>3203331</v>
      </c>
      <c r="K3795" s="157"/>
      <c r="L3795" s="157"/>
      <c r="N3795" s="117"/>
    </row>
    <row r="3796" spans="1:14" s="17" customFormat="1" x14ac:dyDescent="0.25">
      <c r="A3796" s="152">
        <v>44782</v>
      </c>
      <c r="B3796" s="153" t="s">
        <v>58</v>
      </c>
      <c r="C3796" s="153" t="s">
        <v>58</v>
      </c>
      <c r="D3796" s="154" t="s">
        <v>390</v>
      </c>
      <c r="E3796" s="154" t="s">
        <v>104</v>
      </c>
      <c r="F3796" s="154" t="s">
        <v>65</v>
      </c>
      <c r="G3796" s="155" t="str">
        <f>VLOOKUP(Repository_table[[#This Row],[Country of Destination]],$T$11:$U$47,2,)</f>
        <v>South Asia</v>
      </c>
      <c r="H3796" s="154" t="s">
        <v>269</v>
      </c>
      <c r="I3796" s="154" t="s">
        <v>261</v>
      </c>
      <c r="J3796" s="156">
        <v>3285776</v>
      </c>
      <c r="K3796" s="157"/>
      <c r="L3796" s="157"/>
      <c r="N3796" s="117"/>
    </row>
    <row r="3797" spans="1:14" s="17" customFormat="1" x14ac:dyDescent="0.25">
      <c r="A3797" s="152">
        <v>44782</v>
      </c>
      <c r="B3797" s="153" t="s">
        <v>643</v>
      </c>
      <c r="C3797" s="153" t="s">
        <v>643</v>
      </c>
      <c r="D3797" s="154" t="s">
        <v>644</v>
      </c>
      <c r="E3797" s="154" t="s">
        <v>104</v>
      </c>
      <c r="F3797" s="154" t="s">
        <v>523</v>
      </c>
      <c r="G3797" s="155" t="str">
        <f>VLOOKUP(Repository_table[[#This Row],[Country of Destination]],$T$11:$U$47,2,)</f>
        <v>Europe and Central Asia</v>
      </c>
      <c r="H3797" s="154" t="s">
        <v>623</v>
      </c>
      <c r="I3797" s="154" t="s">
        <v>378</v>
      </c>
      <c r="J3797" s="156">
        <v>3682732</v>
      </c>
      <c r="K3797" s="157"/>
      <c r="L3797" s="157" t="s">
        <v>351</v>
      </c>
      <c r="N3797" s="117"/>
    </row>
    <row r="3798" spans="1:14" s="17" customFormat="1" x14ac:dyDescent="0.25">
      <c r="A3798" s="152">
        <v>44783</v>
      </c>
      <c r="B3798" s="153" t="s">
        <v>511</v>
      </c>
      <c r="C3798" s="153" t="s">
        <v>204</v>
      </c>
      <c r="D3798" s="154" t="s">
        <v>258</v>
      </c>
      <c r="E3798" s="154" t="s">
        <v>104</v>
      </c>
      <c r="F3798" s="154" t="s">
        <v>109</v>
      </c>
      <c r="G3798" s="155" t="str">
        <f>VLOOKUP(Repository_table[[#This Row],[Country of Destination]],$T$11:$U$47,2,)</f>
        <v>East Asia and Pacific</v>
      </c>
      <c r="H3798" s="154" t="s">
        <v>715</v>
      </c>
      <c r="I3798" s="154" t="s">
        <v>254</v>
      </c>
      <c r="J3798" s="156">
        <v>3471581</v>
      </c>
      <c r="K3798" s="157"/>
      <c r="L3798" s="157"/>
      <c r="N3798" s="117"/>
    </row>
    <row r="3799" spans="1:14" s="17" customFormat="1" x14ac:dyDescent="0.25">
      <c r="A3799" s="152">
        <v>44783</v>
      </c>
      <c r="B3799" s="153" t="s">
        <v>58</v>
      </c>
      <c r="C3799" s="153" t="s">
        <v>58</v>
      </c>
      <c r="D3799" s="154" t="s">
        <v>390</v>
      </c>
      <c r="E3799" s="154" t="s">
        <v>104</v>
      </c>
      <c r="F3799" s="154" t="s">
        <v>232</v>
      </c>
      <c r="G3799" s="155" t="str">
        <f>VLOOKUP(Repository_table[[#This Row],[Country of Destination]],$T$11:$U$47,2,)</f>
        <v>Europe and Central Asia</v>
      </c>
      <c r="H3799" s="154" t="s">
        <v>633</v>
      </c>
      <c r="I3799" s="154" t="s">
        <v>261</v>
      </c>
      <c r="J3799" s="156">
        <v>2845924</v>
      </c>
      <c r="K3799" s="157"/>
      <c r="L3799" s="157"/>
      <c r="N3799" s="117"/>
    </row>
    <row r="3800" spans="1:14" s="17" customFormat="1" x14ac:dyDescent="0.25">
      <c r="A3800" s="152">
        <v>44783</v>
      </c>
      <c r="B3800" s="153" t="s">
        <v>453</v>
      </c>
      <c r="C3800" s="153" t="s">
        <v>86</v>
      </c>
      <c r="D3800" s="154" t="s">
        <v>516</v>
      </c>
      <c r="E3800" s="154" t="s">
        <v>104</v>
      </c>
      <c r="F3800" s="154" t="s">
        <v>244</v>
      </c>
      <c r="G3800" s="155" t="str">
        <f>VLOOKUP(Repository_table[[#This Row],[Country of Destination]],$T$11:$U$47,2,)</f>
        <v>Europe and Central Asia</v>
      </c>
      <c r="H3800" s="154" t="s">
        <v>335</v>
      </c>
      <c r="I3800" s="154" t="s">
        <v>297</v>
      </c>
      <c r="J3800" s="156">
        <v>2012370</v>
      </c>
      <c r="K3800" s="157"/>
      <c r="L3800" s="157"/>
      <c r="N3800" s="117"/>
    </row>
    <row r="3801" spans="1:14" s="17" customFormat="1" x14ac:dyDescent="0.25">
      <c r="A3801" s="152">
        <v>44784</v>
      </c>
      <c r="B3801" s="153" t="s">
        <v>377</v>
      </c>
      <c r="C3801" s="153" t="s">
        <v>475</v>
      </c>
      <c r="D3801" s="154" t="s">
        <v>466</v>
      </c>
      <c r="E3801" s="154" t="s">
        <v>104</v>
      </c>
      <c r="F3801" s="154" t="s">
        <v>177</v>
      </c>
      <c r="G3801" s="155" t="str">
        <f>VLOOKUP(Repository_table[[#This Row],[Country of Destination]],$T$11:$U$47,2,)</f>
        <v>Latin America and the Caribbean</v>
      </c>
      <c r="H3801" s="154" t="s">
        <v>608</v>
      </c>
      <c r="I3801" s="154" t="s">
        <v>378</v>
      </c>
      <c r="J3801" s="156">
        <v>3357167</v>
      </c>
      <c r="K3801" s="157"/>
      <c r="L3801" s="157"/>
      <c r="N3801" s="117"/>
    </row>
    <row r="3802" spans="1:14" s="17" customFormat="1" ht="25" x14ac:dyDescent="0.25">
      <c r="A3802" s="152">
        <v>44784</v>
      </c>
      <c r="B3802" s="153" t="s">
        <v>292</v>
      </c>
      <c r="C3802" s="153" t="s">
        <v>293</v>
      </c>
      <c r="D3802" s="154" t="s">
        <v>393</v>
      </c>
      <c r="E3802" s="154" t="s">
        <v>104</v>
      </c>
      <c r="F3802" s="154" t="s">
        <v>189</v>
      </c>
      <c r="G3802" s="155" t="str">
        <f>VLOOKUP(Repository_table[[#This Row],[Country of Destination]],$T$11:$U$47,2,)</f>
        <v>Europe and Central Asia</v>
      </c>
      <c r="H3802" s="154" t="s">
        <v>206</v>
      </c>
      <c r="I3802" s="154" t="s">
        <v>296</v>
      </c>
      <c r="J3802" s="156">
        <v>3736869</v>
      </c>
      <c r="K3802" s="157"/>
      <c r="L3802" s="157"/>
      <c r="N3802" s="117"/>
    </row>
    <row r="3803" spans="1:14" s="17" customFormat="1" x14ac:dyDescent="0.25">
      <c r="A3803" s="152">
        <v>44784</v>
      </c>
      <c r="B3803" s="153" t="s">
        <v>58</v>
      </c>
      <c r="C3803" s="153" t="s">
        <v>58</v>
      </c>
      <c r="D3803" s="154" t="s">
        <v>390</v>
      </c>
      <c r="E3803" s="154" t="s">
        <v>104</v>
      </c>
      <c r="F3803" s="154" t="s">
        <v>109</v>
      </c>
      <c r="G3803" s="155" t="str">
        <f>VLOOKUP(Repository_table[[#This Row],[Country of Destination]],$T$11:$U$47,2,)</f>
        <v>East Asia and Pacific</v>
      </c>
      <c r="H3803" s="154" t="s">
        <v>159</v>
      </c>
      <c r="I3803" s="154" t="s">
        <v>261</v>
      </c>
      <c r="J3803" s="156">
        <v>3698391</v>
      </c>
      <c r="K3803" s="157"/>
      <c r="L3803" s="157"/>
      <c r="N3803" s="117"/>
    </row>
    <row r="3804" spans="1:14" s="17" customFormat="1" x14ac:dyDescent="0.25">
      <c r="A3804" s="152">
        <v>44785</v>
      </c>
      <c r="B3804" s="153" t="s">
        <v>58</v>
      </c>
      <c r="C3804" s="153" t="s">
        <v>58</v>
      </c>
      <c r="D3804" s="154" t="s">
        <v>390</v>
      </c>
      <c r="E3804" s="154" t="s">
        <v>104</v>
      </c>
      <c r="F3804" s="154" t="s">
        <v>109</v>
      </c>
      <c r="G3804" s="155" t="str">
        <f>VLOOKUP(Repository_table[[#This Row],[Country of Destination]],$T$11:$U$47,2,)</f>
        <v>East Asia and Pacific</v>
      </c>
      <c r="H3804" s="154" t="s">
        <v>106</v>
      </c>
      <c r="I3804" s="154" t="s">
        <v>261</v>
      </c>
      <c r="J3804" s="156">
        <v>3685347</v>
      </c>
      <c r="K3804" s="157"/>
      <c r="L3804" s="157"/>
      <c r="N3804" s="117"/>
    </row>
    <row r="3805" spans="1:14" s="17" customFormat="1" x14ac:dyDescent="0.25">
      <c r="A3805" s="152">
        <v>44785</v>
      </c>
      <c r="B3805" s="153" t="s">
        <v>58</v>
      </c>
      <c r="C3805" s="153" t="s">
        <v>58</v>
      </c>
      <c r="D3805" s="154" t="s">
        <v>390</v>
      </c>
      <c r="E3805" s="154" t="s">
        <v>104</v>
      </c>
      <c r="F3805" s="154" t="s">
        <v>189</v>
      </c>
      <c r="G3805" s="155" t="str">
        <f>VLOOKUP(Repository_table[[#This Row],[Country of Destination]],$T$11:$U$47,2,)</f>
        <v>Europe and Central Asia</v>
      </c>
      <c r="H3805" s="154" t="s">
        <v>150</v>
      </c>
      <c r="I3805" s="154" t="s">
        <v>261</v>
      </c>
      <c r="J3805" s="156">
        <v>3690735</v>
      </c>
      <c r="K3805" s="157"/>
      <c r="L3805" s="157"/>
      <c r="N3805" s="117"/>
    </row>
    <row r="3806" spans="1:14" s="17" customFormat="1" x14ac:dyDescent="0.25">
      <c r="A3806" s="152">
        <v>44785</v>
      </c>
      <c r="B3806" s="153" t="s">
        <v>643</v>
      </c>
      <c r="C3806" s="153" t="s">
        <v>643</v>
      </c>
      <c r="D3806" s="154" t="s">
        <v>656</v>
      </c>
      <c r="E3806" s="154" t="s">
        <v>104</v>
      </c>
      <c r="F3806" s="154" t="s">
        <v>109</v>
      </c>
      <c r="G3806" s="155" t="str">
        <f>VLOOKUP(Repository_table[[#This Row],[Country of Destination]],$T$11:$U$47,2,)</f>
        <v>East Asia and Pacific</v>
      </c>
      <c r="H3806" s="154" t="s">
        <v>585</v>
      </c>
      <c r="I3806" s="154" t="s">
        <v>378</v>
      </c>
      <c r="J3806" s="156">
        <v>3414774</v>
      </c>
      <c r="K3806" s="157"/>
      <c r="L3806" s="157" t="s">
        <v>351</v>
      </c>
      <c r="N3806" s="117"/>
    </row>
    <row r="3807" spans="1:14" s="17" customFormat="1" x14ac:dyDescent="0.25">
      <c r="A3807" s="152">
        <v>44786</v>
      </c>
      <c r="B3807" s="153" t="s">
        <v>377</v>
      </c>
      <c r="C3807" s="153" t="s">
        <v>447</v>
      </c>
      <c r="D3807" s="154" t="s">
        <v>404</v>
      </c>
      <c r="E3807" s="154" t="s">
        <v>104</v>
      </c>
      <c r="F3807" s="154" t="s">
        <v>65</v>
      </c>
      <c r="G3807" s="155" t="str">
        <f>VLOOKUP(Repository_table[[#This Row],[Country of Destination]],$T$11:$U$47,2,)</f>
        <v>South Asia</v>
      </c>
      <c r="H3807" s="154" t="s">
        <v>410</v>
      </c>
      <c r="I3807" s="154" t="s">
        <v>378</v>
      </c>
      <c r="J3807" s="156">
        <v>3175107</v>
      </c>
      <c r="K3807" s="157"/>
      <c r="L3807" s="157"/>
      <c r="N3807" s="117"/>
    </row>
    <row r="3808" spans="1:14" s="17" customFormat="1" ht="25" x14ac:dyDescent="0.25">
      <c r="A3808" s="152">
        <v>44786</v>
      </c>
      <c r="B3808" s="153" t="s">
        <v>292</v>
      </c>
      <c r="C3808" s="153" t="s">
        <v>293</v>
      </c>
      <c r="D3808" s="154" t="s">
        <v>393</v>
      </c>
      <c r="E3808" s="154" t="s">
        <v>104</v>
      </c>
      <c r="F3808" s="154" t="s">
        <v>189</v>
      </c>
      <c r="G3808" s="155" t="str">
        <f>VLOOKUP(Repository_table[[#This Row],[Country of Destination]],$T$11:$U$47,2,)</f>
        <v>Europe and Central Asia</v>
      </c>
      <c r="H3808" s="154" t="s">
        <v>707</v>
      </c>
      <c r="I3808" s="154" t="s">
        <v>296</v>
      </c>
      <c r="J3808" s="156">
        <v>3729963</v>
      </c>
      <c r="K3808" s="157"/>
      <c r="L3808" s="157"/>
      <c r="N3808" s="117"/>
    </row>
    <row r="3809" spans="1:14" s="17" customFormat="1" x14ac:dyDescent="0.25">
      <c r="A3809" s="152">
        <v>44786</v>
      </c>
      <c r="B3809" s="153" t="s">
        <v>58</v>
      </c>
      <c r="C3809" s="153" t="s">
        <v>58</v>
      </c>
      <c r="D3809" s="154" t="s">
        <v>390</v>
      </c>
      <c r="E3809" s="154" t="s">
        <v>104</v>
      </c>
      <c r="F3809" s="154" t="s">
        <v>294</v>
      </c>
      <c r="G3809" s="155" t="str">
        <f>VLOOKUP(Repository_table[[#This Row],[Country of Destination]],$T$11:$U$47,2,)</f>
        <v>Europe and Central Asia</v>
      </c>
      <c r="H3809" s="154" t="s">
        <v>304</v>
      </c>
      <c r="I3809" s="154" t="s">
        <v>261</v>
      </c>
      <c r="J3809" s="156">
        <v>1661812</v>
      </c>
      <c r="K3809" s="157"/>
      <c r="L3809" s="157" t="s">
        <v>57</v>
      </c>
      <c r="N3809" s="117"/>
    </row>
    <row r="3810" spans="1:14" s="17" customFormat="1" x14ac:dyDescent="0.25">
      <c r="A3810" s="152">
        <v>44786</v>
      </c>
      <c r="B3810" s="153" t="s">
        <v>58</v>
      </c>
      <c r="C3810" s="153" t="s">
        <v>58</v>
      </c>
      <c r="D3810" s="154" t="s">
        <v>390</v>
      </c>
      <c r="E3810" s="154" t="s">
        <v>104</v>
      </c>
      <c r="F3810" s="154" t="s">
        <v>523</v>
      </c>
      <c r="G3810" s="155" t="str">
        <f>VLOOKUP(Repository_table[[#This Row],[Country of Destination]],$T$11:$U$47,2,)</f>
        <v>Europe and Central Asia</v>
      </c>
      <c r="H3810" s="154" t="s">
        <v>304</v>
      </c>
      <c r="I3810" s="154" t="s">
        <v>261</v>
      </c>
      <c r="J3810" s="156">
        <v>1068773</v>
      </c>
      <c r="K3810" s="157"/>
      <c r="L3810" s="157" t="s">
        <v>57</v>
      </c>
      <c r="N3810" s="117"/>
    </row>
    <row r="3811" spans="1:14" s="17" customFormat="1" x14ac:dyDescent="0.25">
      <c r="A3811" s="152">
        <v>44786</v>
      </c>
      <c r="B3811" s="153" t="s">
        <v>58</v>
      </c>
      <c r="C3811" s="153" t="s">
        <v>58</v>
      </c>
      <c r="D3811" s="154" t="s">
        <v>390</v>
      </c>
      <c r="E3811" s="154" t="s">
        <v>104</v>
      </c>
      <c r="F3811" s="154" t="s">
        <v>232</v>
      </c>
      <c r="G3811" s="155" t="str">
        <f>VLOOKUP(Repository_table[[#This Row],[Country of Destination]],$T$11:$U$47,2,)</f>
        <v>Europe and Central Asia</v>
      </c>
      <c r="H3811" s="154" t="s">
        <v>304</v>
      </c>
      <c r="I3811" s="154" t="s">
        <v>261</v>
      </c>
      <c r="J3811" s="156">
        <v>574476</v>
      </c>
      <c r="K3811" s="157"/>
      <c r="L3811" s="157" t="s">
        <v>57</v>
      </c>
      <c r="N3811" s="117"/>
    </row>
    <row r="3812" spans="1:14" s="17" customFormat="1" x14ac:dyDescent="0.25">
      <c r="A3812" s="152">
        <v>44787</v>
      </c>
      <c r="B3812" s="153" t="s">
        <v>377</v>
      </c>
      <c r="C3812" s="153" t="s">
        <v>447</v>
      </c>
      <c r="D3812" s="154" t="s">
        <v>404</v>
      </c>
      <c r="E3812" s="154" t="s">
        <v>104</v>
      </c>
      <c r="F3812" s="154" t="s">
        <v>217</v>
      </c>
      <c r="G3812" s="155" t="str">
        <f>VLOOKUP(Repository_table[[#This Row],[Country of Destination]],$T$11:$U$47,2,)</f>
        <v>Middle East and North Africa</v>
      </c>
      <c r="H3812" s="154" t="s">
        <v>114</v>
      </c>
      <c r="I3812" s="154" t="s">
        <v>378</v>
      </c>
      <c r="J3812" s="156">
        <v>3394397</v>
      </c>
      <c r="K3812" s="157"/>
      <c r="L3812" s="157"/>
      <c r="N3812" s="117"/>
    </row>
    <row r="3813" spans="1:14" s="17" customFormat="1" ht="25" x14ac:dyDescent="0.25">
      <c r="A3813" s="152">
        <v>44787</v>
      </c>
      <c r="B3813" s="153" t="s">
        <v>292</v>
      </c>
      <c r="C3813" s="153" t="s">
        <v>293</v>
      </c>
      <c r="D3813" s="154" t="s">
        <v>393</v>
      </c>
      <c r="E3813" s="154" t="s">
        <v>104</v>
      </c>
      <c r="F3813" s="154" t="s">
        <v>232</v>
      </c>
      <c r="G3813" s="155" t="str">
        <f>VLOOKUP(Repository_table[[#This Row],[Country of Destination]],$T$11:$U$47,2,)</f>
        <v>Europe and Central Asia</v>
      </c>
      <c r="H3813" s="154" t="s">
        <v>168</v>
      </c>
      <c r="I3813" s="154" t="s">
        <v>296</v>
      </c>
      <c r="J3813" s="156">
        <v>2942450</v>
      </c>
      <c r="K3813" s="157"/>
      <c r="L3813" s="157"/>
      <c r="N3813" s="117"/>
    </row>
    <row r="3814" spans="1:14" s="17" customFormat="1" x14ac:dyDescent="0.25">
      <c r="A3814" s="152">
        <v>44787</v>
      </c>
      <c r="B3814" s="153" t="s">
        <v>58</v>
      </c>
      <c r="C3814" s="153" t="s">
        <v>58</v>
      </c>
      <c r="D3814" s="154" t="s">
        <v>390</v>
      </c>
      <c r="E3814" s="154" t="s">
        <v>104</v>
      </c>
      <c r="F3814" s="154" t="s">
        <v>196</v>
      </c>
      <c r="G3814" s="155" t="str">
        <f>VLOOKUP(Repository_table[[#This Row],[Country of Destination]],$T$11:$U$47,2,)</f>
        <v>Europe and Central Asia</v>
      </c>
      <c r="H3814" s="154" t="s">
        <v>128</v>
      </c>
      <c r="I3814" s="154" t="s">
        <v>261</v>
      </c>
      <c r="J3814" s="156">
        <v>3375480</v>
      </c>
      <c r="K3814" s="157"/>
      <c r="L3814" s="157"/>
      <c r="N3814" s="117"/>
    </row>
    <row r="3815" spans="1:14" s="17" customFormat="1" x14ac:dyDescent="0.25">
      <c r="A3815" s="152">
        <v>44788</v>
      </c>
      <c r="B3815" s="153" t="s">
        <v>511</v>
      </c>
      <c r="C3815" s="153" t="s">
        <v>203</v>
      </c>
      <c r="D3815" s="154" t="s">
        <v>253</v>
      </c>
      <c r="E3815" s="154" t="s">
        <v>104</v>
      </c>
      <c r="F3815" s="154" t="s">
        <v>65</v>
      </c>
      <c r="G3815" s="155" t="str">
        <f>VLOOKUP(Repository_table[[#This Row],[Country of Destination]],$T$11:$U$47,2,)</f>
        <v>South Asia</v>
      </c>
      <c r="H3815" s="154" t="s">
        <v>549</v>
      </c>
      <c r="I3815" s="154" t="s">
        <v>254</v>
      </c>
      <c r="J3815" s="156">
        <v>3803731</v>
      </c>
      <c r="K3815" s="157"/>
      <c r="L3815" s="157"/>
      <c r="N3815" s="117"/>
    </row>
    <row r="3816" spans="1:14" s="17" customFormat="1" x14ac:dyDescent="0.25">
      <c r="A3816" s="152">
        <v>44788</v>
      </c>
      <c r="B3816" s="153" t="s">
        <v>58</v>
      </c>
      <c r="C3816" s="153" t="s">
        <v>58</v>
      </c>
      <c r="D3816" s="154" t="s">
        <v>390</v>
      </c>
      <c r="E3816" s="154" t="s">
        <v>104</v>
      </c>
      <c r="F3816" s="154" t="s">
        <v>120</v>
      </c>
      <c r="G3816" s="155" t="str">
        <f>VLOOKUP(Repository_table[[#This Row],[Country of Destination]],$T$11:$U$47,2,)</f>
        <v>Europe and Central Asia</v>
      </c>
      <c r="H3816" s="154" t="s">
        <v>201</v>
      </c>
      <c r="I3816" s="154" t="s">
        <v>261</v>
      </c>
      <c r="J3816" s="156">
        <v>3414909</v>
      </c>
      <c r="K3816" s="157"/>
      <c r="L3816" s="157"/>
      <c r="N3816" s="117"/>
    </row>
    <row r="3817" spans="1:14" s="17" customFormat="1" x14ac:dyDescent="0.25">
      <c r="A3817" s="152">
        <v>44788</v>
      </c>
      <c r="B3817" s="153" t="s">
        <v>643</v>
      </c>
      <c r="C3817" s="153" t="s">
        <v>643</v>
      </c>
      <c r="D3817" s="154" t="s">
        <v>644</v>
      </c>
      <c r="E3817" s="154" t="s">
        <v>104</v>
      </c>
      <c r="F3817" s="154" t="s">
        <v>189</v>
      </c>
      <c r="G3817" s="155" t="str">
        <f>VLOOKUP(Repository_table[[#This Row],[Country of Destination]],$T$11:$U$47,2,)</f>
        <v>Europe and Central Asia</v>
      </c>
      <c r="H3817" s="154" t="s">
        <v>706</v>
      </c>
      <c r="I3817" s="154" t="s">
        <v>378</v>
      </c>
      <c r="J3817" s="156">
        <v>1773576</v>
      </c>
      <c r="K3817" s="157"/>
      <c r="L3817" s="157" t="s">
        <v>678</v>
      </c>
      <c r="N3817" s="117"/>
    </row>
    <row r="3818" spans="1:14" s="17" customFormat="1" x14ac:dyDescent="0.25">
      <c r="A3818" s="152">
        <v>44788</v>
      </c>
      <c r="B3818" s="153" t="s">
        <v>643</v>
      </c>
      <c r="C3818" s="153" t="s">
        <v>643</v>
      </c>
      <c r="D3818" s="154" t="s">
        <v>644</v>
      </c>
      <c r="E3818" s="154" t="s">
        <v>104</v>
      </c>
      <c r="F3818" s="154" t="s">
        <v>294</v>
      </c>
      <c r="G3818" s="155" t="str">
        <f>VLOOKUP(Repository_table[[#This Row],[Country of Destination]],$T$11:$U$47,2,)</f>
        <v>Europe and Central Asia</v>
      </c>
      <c r="H3818" s="154" t="s">
        <v>706</v>
      </c>
      <c r="I3818" s="154" t="s">
        <v>378</v>
      </c>
      <c r="J3818" s="156">
        <v>1691144</v>
      </c>
      <c r="K3818" s="157"/>
      <c r="L3818" s="157" t="s">
        <v>678</v>
      </c>
      <c r="N3818" s="117"/>
    </row>
    <row r="3819" spans="1:14" s="17" customFormat="1" ht="25" x14ac:dyDescent="0.25">
      <c r="A3819" s="152">
        <v>44789</v>
      </c>
      <c r="B3819" s="153" t="s">
        <v>292</v>
      </c>
      <c r="C3819" s="153" t="s">
        <v>293</v>
      </c>
      <c r="D3819" s="154" t="s">
        <v>393</v>
      </c>
      <c r="E3819" s="154" t="s">
        <v>104</v>
      </c>
      <c r="F3819" s="154" t="s">
        <v>318</v>
      </c>
      <c r="G3819" s="155" t="str">
        <f>VLOOKUP(Repository_table[[#This Row],[Country of Destination]],$T$11:$U$47,2,)</f>
        <v>Europe and Central Asia</v>
      </c>
      <c r="H3819" s="154" t="s">
        <v>525</v>
      </c>
      <c r="I3819" s="154" t="s">
        <v>296</v>
      </c>
      <c r="J3819" s="156">
        <v>3629615</v>
      </c>
      <c r="K3819" s="157"/>
      <c r="L3819" s="157"/>
      <c r="N3819" s="117"/>
    </row>
    <row r="3820" spans="1:14" s="17" customFormat="1" x14ac:dyDescent="0.25">
      <c r="A3820" s="152">
        <v>44789</v>
      </c>
      <c r="B3820" s="153" t="s">
        <v>58</v>
      </c>
      <c r="C3820" s="153" t="s">
        <v>58</v>
      </c>
      <c r="D3820" s="154" t="s">
        <v>390</v>
      </c>
      <c r="E3820" s="154" t="s">
        <v>104</v>
      </c>
      <c r="F3820" s="154" t="s">
        <v>189</v>
      </c>
      <c r="G3820" s="155" t="str">
        <f>VLOOKUP(Repository_table[[#This Row],[Country of Destination]],$T$11:$U$47,2,)</f>
        <v>Europe and Central Asia</v>
      </c>
      <c r="H3820" s="154" t="s">
        <v>179</v>
      </c>
      <c r="I3820" s="154" t="s">
        <v>261</v>
      </c>
      <c r="J3820" s="156">
        <v>3514048</v>
      </c>
      <c r="K3820" s="157"/>
      <c r="L3820" s="157"/>
      <c r="N3820" s="117"/>
    </row>
    <row r="3821" spans="1:14" s="17" customFormat="1" x14ac:dyDescent="0.25">
      <c r="A3821" s="152">
        <v>44790</v>
      </c>
      <c r="B3821" s="153" t="s">
        <v>377</v>
      </c>
      <c r="C3821" s="153" t="s">
        <v>448</v>
      </c>
      <c r="D3821" s="154" t="s">
        <v>404</v>
      </c>
      <c r="E3821" s="154" t="s">
        <v>104</v>
      </c>
      <c r="F3821" s="154" t="s">
        <v>120</v>
      </c>
      <c r="G3821" s="155" t="str">
        <f>VLOOKUP(Repository_table[[#This Row],[Country of Destination]],$T$11:$U$47,2,)</f>
        <v>Europe and Central Asia</v>
      </c>
      <c r="H3821" s="154" t="s">
        <v>619</v>
      </c>
      <c r="I3821" s="154" t="s">
        <v>378</v>
      </c>
      <c r="J3821" s="156">
        <v>3688925</v>
      </c>
      <c r="K3821" s="157"/>
      <c r="L3821" s="157"/>
      <c r="N3821" s="117"/>
    </row>
    <row r="3822" spans="1:14" s="17" customFormat="1" x14ac:dyDescent="0.25">
      <c r="A3822" s="152">
        <v>44790</v>
      </c>
      <c r="B3822" s="153" t="s">
        <v>58</v>
      </c>
      <c r="C3822" s="153" t="s">
        <v>58</v>
      </c>
      <c r="D3822" s="154" t="s">
        <v>390</v>
      </c>
      <c r="E3822" s="154" t="s">
        <v>104</v>
      </c>
      <c r="F3822" s="154" t="s">
        <v>78</v>
      </c>
      <c r="G3822" s="155" t="str">
        <f>VLOOKUP(Repository_table[[#This Row],[Country of Destination]],$T$11:$U$47,2,)</f>
        <v>East Asia and Pacific</v>
      </c>
      <c r="H3822" s="154" t="s">
        <v>359</v>
      </c>
      <c r="I3822" s="154" t="s">
        <v>261</v>
      </c>
      <c r="J3822" s="156">
        <v>3279774</v>
      </c>
      <c r="K3822" s="157"/>
      <c r="L3822" s="157"/>
      <c r="N3822" s="117"/>
    </row>
    <row r="3823" spans="1:14" s="17" customFormat="1" ht="25" x14ac:dyDescent="0.25">
      <c r="A3823" s="152">
        <v>44791</v>
      </c>
      <c r="B3823" s="153" t="s">
        <v>292</v>
      </c>
      <c r="C3823" s="153" t="s">
        <v>293</v>
      </c>
      <c r="D3823" s="154" t="s">
        <v>393</v>
      </c>
      <c r="E3823" s="154" t="s">
        <v>104</v>
      </c>
      <c r="F3823" s="154" t="s">
        <v>196</v>
      </c>
      <c r="G3823" s="155" t="str">
        <f>VLOOKUP(Repository_table[[#This Row],[Country of Destination]],$T$11:$U$47,2,)</f>
        <v>Europe and Central Asia</v>
      </c>
      <c r="H3823" s="154" t="s">
        <v>518</v>
      </c>
      <c r="I3823" s="154" t="s">
        <v>296</v>
      </c>
      <c r="J3823" s="156">
        <v>3708531</v>
      </c>
      <c r="K3823" s="157"/>
      <c r="L3823" s="157"/>
      <c r="N3823" s="117"/>
    </row>
    <row r="3824" spans="1:14" s="17" customFormat="1" x14ac:dyDescent="0.25">
      <c r="A3824" s="152">
        <v>44791</v>
      </c>
      <c r="B3824" s="153" t="s">
        <v>511</v>
      </c>
      <c r="C3824" s="153" t="s">
        <v>204</v>
      </c>
      <c r="D3824" s="154" t="s">
        <v>258</v>
      </c>
      <c r="E3824" s="154" t="s">
        <v>104</v>
      </c>
      <c r="F3824" s="154" t="s">
        <v>109</v>
      </c>
      <c r="G3824" s="155" t="str">
        <f>VLOOKUP(Repository_table[[#This Row],[Country of Destination]],$T$11:$U$47,2,)</f>
        <v>East Asia and Pacific</v>
      </c>
      <c r="H3824" s="154" t="s">
        <v>716</v>
      </c>
      <c r="I3824" s="154" t="s">
        <v>254</v>
      </c>
      <c r="J3824" s="156">
        <v>3567928</v>
      </c>
      <c r="K3824" s="157"/>
      <c r="L3824" s="157"/>
      <c r="N3824" s="117"/>
    </row>
    <row r="3825" spans="1:14" s="17" customFormat="1" x14ac:dyDescent="0.25">
      <c r="A3825" s="152">
        <v>44791</v>
      </c>
      <c r="B3825" s="153" t="s">
        <v>58</v>
      </c>
      <c r="C3825" s="153" t="s">
        <v>58</v>
      </c>
      <c r="D3825" s="154" t="s">
        <v>390</v>
      </c>
      <c r="E3825" s="154" t="s">
        <v>104</v>
      </c>
      <c r="F3825" s="154" t="s">
        <v>169</v>
      </c>
      <c r="G3825" s="155" t="str">
        <f>VLOOKUP(Repository_table[[#This Row],[Country of Destination]],$T$11:$U$47,2,)</f>
        <v>Latin America and the Caribbean</v>
      </c>
      <c r="H3825" s="154" t="s">
        <v>606</v>
      </c>
      <c r="I3825" s="154" t="s">
        <v>261</v>
      </c>
      <c r="J3825" s="156">
        <v>3661012</v>
      </c>
      <c r="K3825" s="157"/>
      <c r="L3825" s="157"/>
      <c r="N3825" s="117"/>
    </row>
    <row r="3826" spans="1:14" s="17" customFormat="1" x14ac:dyDescent="0.25">
      <c r="A3826" s="152">
        <v>44791</v>
      </c>
      <c r="B3826" s="153" t="s">
        <v>643</v>
      </c>
      <c r="C3826" s="153" t="s">
        <v>643</v>
      </c>
      <c r="D3826" s="154" t="s">
        <v>644</v>
      </c>
      <c r="E3826" s="154" t="s">
        <v>104</v>
      </c>
      <c r="F3826" s="154" t="s">
        <v>277</v>
      </c>
      <c r="G3826" s="155" t="str">
        <f>VLOOKUP(Repository_table[[#This Row],[Country of Destination]],$T$11:$U$47,2,)</f>
        <v>Europe and Central Asia</v>
      </c>
      <c r="H3826" s="154" t="s">
        <v>284</v>
      </c>
      <c r="I3826" s="154" t="s">
        <v>378</v>
      </c>
      <c r="J3826" s="156">
        <v>3418167</v>
      </c>
      <c r="K3826" s="157"/>
      <c r="L3826" s="157" t="s">
        <v>351</v>
      </c>
      <c r="N3826" s="117"/>
    </row>
    <row r="3827" spans="1:14" s="17" customFormat="1" x14ac:dyDescent="0.25">
      <c r="A3827" s="152">
        <v>44792</v>
      </c>
      <c r="B3827" s="153" t="s">
        <v>377</v>
      </c>
      <c r="C3827" s="153" t="s">
        <v>447</v>
      </c>
      <c r="D3827" s="154" t="s">
        <v>404</v>
      </c>
      <c r="E3827" s="154" t="s">
        <v>104</v>
      </c>
      <c r="F3827" s="154" t="s">
        <v>78</v>
      </c>
      <c r="G3827" s="155" t="str">
        <f>VLOOKUP(Repository_table[[#This Row],[Country of Destination]],$T$11:$U$47,2,)</f>
        <v>East Asia and Pacific</v>
      </c>
      <c r="H3827" s="154" t="s">
        <v>405</v>
      </c>
      <c r="I3827" s="154" t="s">
        <v>378</v>
      </c>
      <c r="J3827" s="156">
        <v>3503234</v>
      </c>
      <c r="K3827" s="157"/>
      <c r="L3827" s="157"/>
      <c r="N3827" s="117"/>
    </row>
    <row r="3828" spans="1:14" s="17" customFormat="1" x14ac:dyDescent="0.25">
      <c r="A3828" s="152">
        <v>44792</v>
      </c>
      <c r="B3828" s="153" t="s">
        <v>58</v>
      </c>
      <c r="C3828" s="153" t="s">
        <v>58</v>
      </c>
      <c r="D3828" s="154" t="s">
        <v>390</v>
      </c>
      <c r="E3828" s="154" t="s">
        <v>104</v>
      </c>
      <c r="F3828" s="154" t="s">
        <v>588</v>
      </c>
      <c r="G3828" s="155" t="str">
        <f>VLOOKUP(Repository_table[[#This Row],[Country of Destination]],$T$11:$U$47,2,)</f>
        <v>East Asia and Pacific</v>
      </c>
      <c r="H3828" s="154" t="s">
        <v>522</v>
      </c>
      <c r="I3828" s="154" t="s">
        <v>261</v>
      </c>
      <c r="J3828" s="156">
        <v>574657</v>
      </c>
      <c r="K3828" s="157"/>
      <c r="L3828" s="157" t="s">
        <v>57</v>
      </c>
      <c r="N3828" s="117"/>
    </row>
    <row r="3829" spans="1:14" s="17" customFormat="1" x14ac:dyDescent="0.25">
      <c r="A3829" s="152">
        <v>44792</v>
      </c>
      <c r="B3829" s="153" t="s">
        <v>58</v>
      </c>
      <c r="C3829" s="153" t="s">
        <v>58</v>
      </c>
      <c r="D3829" s="154" t="s">
        <v>390</v>
      </c>
      <c r="E3829" s="154" t="s">
        <v>104</v>
      </c>
      <c r="F3829" s="154" t="s">
        <v>69</v>
      </c>
      <c r="G3829" s="155" t="str">
        <f>VLOOKUP(Repository_table[[#This Row],[Country of Destination]],$T$11:$U$47,2,)</f>
        <v>East Asia and Pacific</v>
      </c>
      <c r="H3829" s="154" t="s">
        <v>522</v>
      </c>
      <c r="I3829" s="154" t="s">
        <v>261</v>
      </c>
      <c r="J3829" s="156">
        <v>2992909</v>
      </c>
      <c r="K3829" s="157"/>
      <c r="L3829" s="157" t="s">
        <v>57</v>
      </c>
      <c r="N3829" s="117"/>
    </row>
    <row r="3830" spans="1:14" s="17" customFormat="1" x14ac:dyDescent="0.25">
      <c r="A3830" s="152">
        <v>44792</v>
      </c>
      <c r="B3830" s="153" t="s">
        <v>453</v>
      </c>
      <c r="C3830" s="153" t="s">
        <v>86</v>
      </c>
      <c r="D3830" s="154" t="s">
        <v>516</v>
      </c>
      <c r="E3830" s="154" t="s">
        <v>104</v>
      </c>
      <c r="F3830" s="154" t="s">
        <v>244</v>
      </c>
      <c r="G3830" s="155" t="str">
        <f>VLOOKUP(Repository_table[[#This Row],[Country of Destination]],$T$11:$U$47,2,)</f>
        <v>Europe and Central Asia</v>
      </c>
      <c r="H3830" s="154" t="s">
        <v>710</v>
      </c>
      <c r="I3830" s="154" t="s">
        <v>297</v>
      </c>
      <c r="J3830" s="156">
        <v>3623431</v>
      </c>
      <c r="K3830" s="157"/>
      <c r="L3830" s="157"/>
      <c r="N3830" s="117"/>
    </row>
    <row r="3831" spans="1:14" s="17" customFormat="1" x14ac:dyDescent="0.25">
      <c r="A3831" s="152">
        <v>44793</v>
      </c>
      <c r="B3831" s="153" t="s">
        <v>377</v>
      </c>
      <c r="C3831" s="153" t="s">
        <v>447</v>
      </c>
      <c r="D3831" s="154" t="s">
        <v>404</v>
      </c>
      <c r="E3831" s="154" t="s">
        <v>104</v>
      </c>
      <c r="F3831" s="154" t="s">
        <v>357</v>
      </c>
      <c r="G3831" s="155" t="str">
        <f>VLOOKUP(Repository_table[[#This Row],[Country of Destination]],$T$11:$U$47,2,)</f>
        <v>Europe and Central Asia</v>
      </c>
      <c r="H3831" s="154" t="s">
        <v>604</v>
      </c>
      <c r="I3831" s="154" t="s">
        <v>378</v>
      </c>
      <c r="J3831" s="156">
        <v>3588696</v>
      </c>
      <c r="K3831" s="157"/>
      <c r="L3831" s="157"/>
      <c r="N3831" s="117"/>
    </row>
    <row r="3832" spans="1:14" s="17" customFormat="1" ht="25" x14ac:dyDescent="0.25">
      <c r="A3832" s="152">
        <v>44793</v>
      </c>
      <c r="B3832" s="153" t="s">
        <v>292</v>
      </c>
      <c r="C3832" s="153" t="s">
        <v>293</v>
      </c>
      <c r="D3832" s="154" t="s">
        <v>393</v>
      </c>
      <c r="E3832" s="154" t="s">
        <v>104</v>
      </c>
      <c r="F3832" s="154" t="s">
        <v>232</v>
      </c>
      <c r="G3832" s="155" t="str">
        <f>VLOOKUP(Repository_table[[#This Row],[Country of Destination]],$T$11:$U$47,2,)</f>
        <v>Europe and Central Asia</v>
      </c>
      <c r="H3832" s="154" t="s">
        <v>503</v>
      </c>
      <c r="I3832" s="154" t="s">
        <v>296</v>
      </c>
      <c r="J3832" s="156">
        <v>3728540</v>
      </c>
      <c r="K3832" s="157"/>
      <c r="L3832" s="157"/>
      <c r="N3832" s="117"/>
    </row>
    <row r="3833" spans="1:14" s="17" customFormat="1" x14ac:dyDescent="0.25">
      <c r="A3833" s="152">
        <v>44793</v>
      </c>
      <c r="B3833" s="153" t="s">
        <v>58</v>
      </c>
      <c r="C3833" s="153" t="s">
        <v>58</v>
      </c>
      <c r="D3833" s="154" t="s">
        <v>390</v>
      </c>
      <c r="E3833" s="154" t="s">
        <v>104</v>
      </c>
      <c r="F3833" s="154" t="s">
        <v>109</v>
      </c>
      <c r="G3833" s="155" t="str">
        <f>VLOOKUP(Repository_table[[#This Row],[Country of Destination]],$T$11:$U$47,2,)</f>
        <v>East Asia and Pacific</v>
      </c>
      <c r="H3833" s="154" t="s">
        <v>246</v>
      </c>
      <c r="I3833" s="154" t="s">
        <v>261</v>
      </c>
      <c r="J3833" s="156">
        <v>3693549</v>
      </c>
      <c r="K3833" s="157"/>
      <c r="L3833" s="157"/>
      <c r="N3833" s="117"/>
    </row>
    <row r="3834" spans="1:14" s="17" customFormat="1" ht="25" x14ac:dyDescent="0.25">
      <c r="A3834" s="152">
        <v>44794</v>
      </c>
      <c r="B3834" s="153" t="s">
        <v>292</v>
      </c>
      <c r="C3834" s="153" t="s">
        <v>293</v>
      </c>
      <c r="D3834" s="154" t="s">
        <v>393</v>
      </c>
      <c r="E3834" s="154" t="s">
        <v>104</v>
      </c>
      <c r="F3834" s="154" t="s">
        <v>120</v>
      </c>
      <c r="G3834" s="155" t="str">
        <f>VLOOKUP(Repository_table[[#This Row],[Country of Destination]],$T$11:$U$47,2,)</f>
        <v>Europe and Central Asia</v>
      </c>
      <c r="H3834" s="154" t="s">
        <v>558</v>
      </c>
      <c r="I3834" s="154" t="s">
        <v>296</v>
      </c>
      <c r="J3834" s="156">
        <v>3687958</v>
      </c>
      <c r="K3834" s="157"/>
      <c r="L3834" s="157"/>
      <c r="N3834" s="117"/>
    </row>
    <row r="3835" spans="1:14" s="17" customFormat="1" x14ac:dyDescent="0.25">
      <c r="A3835" s="152">
        <v>44794</v>
      </c>
      <c r="B3835" s="153" t="s">
        <v>511</v>
      </c>
      <c r="C3835" s="153" t="s">
        <v>485</v>
      </c>
      <c r="D3835" s="154" t="s">
        <v>253</v>
      </c>
      <c r="E3835" s="154" t="s">
        <v>186</v>
      </c>
      <c r="F3835" s="154" t="s">
        <v>318</v>
      </c>
      <c r="G3835" s="155" t="str">
        <f>VLOOKUP(Repository_table[[#This Row],[Country of Destination]],$T$11:$U$47,2,)</f>
        <v>Europe and Central Asia</v>
      </c>
      <c r="H3835" s="154" t="s">
        <v>488</v>
      </c>
      <c r="I3835" s="154" t="s">
        <v>254</v>
      </c>
      <c r="J3835" s="156">
        <v>515800</v>
      </c>
      <c r="K3835" s="157"/>
      <c r="L3835" s="157" t="s">
        <v>67</v>
      </c>
      <c r="N3835" s="117"/>
    </row>
    <row r="3836" spans="1:14" s="17" customFormat="1" x14ac:dyDescent="0.25">
      <c r="A3836" s="152">
        <v>44794</v>
      </c>
      <c r="B3836" s="153" t="s">
        <v>58</v>
      </c>
      <c r="C3836" s="153" t="s">
        <v>58</v>
      </c>
      <c r="D3836" s="154" t="s">
        <v>390</v>
      </c>
      <c r="E3836" s="154" t="s">
        <v>104</v>
      </c>
      <c r="F3836" s="154" t="s">
        <v>244</v>
      </c>
      <c r="G3836" s="155" t="str">
        <f>VLOOKUP(Repository_table[[#This Row],[Country of Destination]],$T$11:$U$47,2,)</f>
        <v>Europe and Central Asia</v>
      </c>
      <c r="H3836" s="154" t="s">
        <v>542</v>
      </c>
      <c r="I3836" s="154" t="s">
        <v>261</v>
      </c>
      <c r="J3836" s="156">
        <v>3589457</v>
      </c>
      <c r="K3836" s="157"/>
      <c r="L3836" s="157"/>
      <c r="N3836" s="117"/>
    </row>
    <row r="3837" spans="1:14" s="17" customFormat="1" x14ac:dyDescent="0.25">
      <c r="A3837" s="152">
        <v>44794</v>
      </c>
      <c r="B3837" s="153" t="s">
        <v>58</v>
      </c>
      <c r="C3837" s="153" t="s">
        <v>58</v>
      </c>
      <c r="D3837" s="154" t="s">
        <v>390</v>
      </c>
      <c r="E3837" s="154" t="s">
        <v>104</v>
      </c>
      <c r="F3837" s="154" t="s">
        <v>78</v>
      </c>
      <c r="G3837" s="155" t="str">
        <f>VLOOKUP(Repository_table[[#This Row],[Country of Destination]],$T$11:$U$47,2,)</f>
        <v>East Asia and Pacific</v>
      </c>
      <c r="H3837" s="154" t="s">
        <v>568</v>
      </c>
      <c r="I3837" s="154" t="s">
        <v>261</v>
      </c>
      <c r="J3837" s="156">
        <v>3372865</v>
      </c>
      <c r="K3837" s="157"/>
      <c r="L3837" s="157"/>
      <c r="N3837" s="117"/>
    </row>
    <row r="3838" spans="1:14" s="17" customFormat="1" x14ac:dyDescent="0.25">
      <c r="A3838" s="152">
        <v>44794</v>
      </c>
      <c r="B3838" s="153" t="s">
        <v>643</v>
      </c>
      <c r="C3838" s="153" t="s">
        <v>643</v>
      </c>
      <c r="D3838" s="154" t="s">
        <v>644</v>
      </c>
      <c r="E3838" s="154" t="s">
        <v>104</v>
      </c>
      <c r="F3838" s="154" t="s">
        <v>294</v>
      </c>
      <c r="G3838" s="155" t="str">
        <f>VLOOKUP(Repository_table[[#This Row],[Country of Destination]],$T$11:$U$47,2,)</f>
        <v>Europe and Central Asia</v>
      </c>
      <c r="H3838" s="154" t="s">
        <v>484</v>
      </c>
      <c r="I3838" s="154" t="s">
        <v>378</v>
      </c>
      <c r="J3838" s="156">
        <v>3464842</v>
      </c>
      <c r="K3838" s="157"/>
      <c r="L3838" s="157" t="s">
        <v>351</v>
      </c>
      <c r="N3838" s="117"/>
    </row>
    <row r="3839" spans="1:14" s="17" customFormat="1" ht="25" x14ac:dyDescent="0.25">
      <c r="A3839" s="152">
        <v>44795</v>
      </c>
      <c r="B3839" s="153" t="s">
        <v>292</v>
      </c>
      <c r="C3839" s="153" t="s">
        <v>293</v>
      </c>
      <c r="D3839" s="154" t="s">
        <v>393</v>
      </c>
      <c r="E3839" s="154" t="s">
        <v>104</v>
      </c>
      <c r="F3839" s="154" t="s">
        <v>294</v>
      </c>
      <c r="G3839" s="155" t="str">
        <f>VLOOKUP(Repository_table[[#This Row],[Country of Destination]],$T$11:$U$47,2,)</f>
        <v>Europe and Central Asia</v>
      </c>
      <c r="H3839" s="154" t="s">
        <v>608</v>
      </c>
      <c r="I3839" s="154" t="s">
        <v>296</v>
      </c>
      <c r="J3839" s="156">
        <v>3200462</v>
      </c>
      <c r="K3839" s="157"/>
      <c r="L3839" s="157"/>
      <c r="N3839" s="117"/>
    </row>
    <row r="3840" spans="1:14" s="17" customFormat="1" x14ac:dyDescent="0.25">
      <c r="A3840" s="152">
        <v>44795</v>
      </c>
      <c r="B3840" s="153" t="s">
        <v>58</v>
      </c>
      <c r="C3840" s="153" t="s">
        <v>58</v>
      </c>
      <c r="D3840" s="154" t="s">
        <v>390</v>
      </c>
      <c r="E3840" s="154" t="s">
        <v>104</v>
      </c>
      <c r="F3840" s="154" t="s">
        <v>66</v>
      </c>
      <c r="G3840" s="155" t="str">
        <f>VLOOKUP(Repository_table[[#This Row],[Country of Destination]],$T$11:$U$47,2,)</f>
        <v>Europe and Central Asia</v>
      </c>
      <c r="H3840" s="154" t="s">
        <v>83</v>
      </c>
      <c r="I3840" s="154" t="s">
        <v>261</v>
      </c>
      <c r="J3840" s="156">
        <v>3201840</v>
      </c>
      <c r="K3840" s="157"/>
      <c r="L3840" s="157"/>
      <c r="N3840" s="117"/>
    </row>
    <row r="3841" spans="1:14" s="17" customFormat="1" x14ac:dyDescent="0.25">
      <c r="A3841" s="152">
        <v>44796</v>
      </c>
      <c r="B3841" s="153" t="s">
        <v>377</v>
      </c>
      <c r="C3841" s="153" t="s">
        <v>448</v>
      </c>
      <c r="D3841" s="154" t="s">
        <v>404</v>
      </c>
      <c r="E3841" s="154" t="s">
        <v>104</v>
      </c>
      <c r="F3841" s="154" t="s">
        <v>120</v>
      </c>
      <c r="G3841" s="155" t="str">
        <f>VLOOKUP(Repository_table[[#This Row],[Country of Destination]],$T$11:$U$47,2,)</f>
        <v>Europe and Central Asia</v>
      </c>
      <c r="H3841" s="154" t="s">
        <v>671</v>
      </c>
      <c r="I3841" s="154" t="s">
        <v>378</v>
      </c>
      <c r="J3841" s="156">
        <v>3399946</v>
      </c>
      <c r="K3841" s="157"/>
      <c r="L3841" s="157"/>
      <c r="N3841" s="117"/>
    </row>
    <row r="3842" spans="1:14" s="17" customFormat="1" x14ac:dyDescent="0.25">
      <c r="A3842" s="152">
        <v>44796</v>
      </c>
      <c r="B3842" s="153" t="s">
        <v>58</v>
      </c>
      <c r="C3842" s="153" t="s">
        <v>58</v>
      </c>
      <c r="D3842" s="154" t="s">
        <v>390</v>
      </c>
      <c r="E3842" s="154" t="s">
        <v>104</v>
      </c>
      <c r="F3842" s="154" t="s">
        <v>196</v>
      </c>
      <c r="G3842" s="155" t="str">
        <f>VLOOKUP(Repository_table[[#This Row],[Country of Destination]],$T$11:$U$47,2,)</f>
        <v>Europe and Central Asia</v>
      </c>
      <c r="H3842" s="154" t="s">
        <v>268</v>
      </c>
      <c r="I3842" s="154" t="s">
        <v>261</v>
      </c>
      <c r="J3842" s="156">
        <v>3553130</v>
      </c>
      <c r="K3842" s="157"/>
      <c r="L3842" s="157"/>
      <c r="N3842" s="117"/>
    </row>
    <row r="3843" spans="1:14" s="17" customFormat="1" x14ac:dyDescent="0.25">
      <c r="A3843" s="152">
        <v>44797</v>
      </c>
      <c r="B3843" s="153" t="s">
        <v>377</v>
      </c>
      <c r="C3843" s="153" t="s">
        <v>447</v>
      </c>
      <c r="D3843" s="154" t="s">
        <v>404</v>
      </c>
      <c r="E3843" s="154" t="s">
        <v>104</v>
      </c>
      <c r="F3843" s="154" t="s">
        <v>196</v>
      </c>
      <c r="G3843" s="155" t="str">
        <f>VLOOKUP(Repository_table[[#This Row],[Country of Destination]],$T$11:$U$47,2,)</f>
        <v>Europe and Central Asia</v>
      </c>
      <c r="H3843" s="154" t="s">
        <v>374</v>
      </c>
      <c r="I3843" s="154" t="s">
        <v>378</v>
      </c>
      <c r="J3843" s="156">
        <v>3696673</v>
      </c>
      <c r="K3843" s="157"/>
      <c r="L3843" s="157"/>
      <c r="N3843" s="117"/>
    </row>
    <row r="3844" spans="1:14" s="17" customFormat="1" ht="25" x14ac:dyDescent="0.25">
      <c r="A3844" s="152">
        <v>44797</v>
      </c>
      <c r="B3844" s="153" t="s">
        <v>292</v>
      </c>
      <c r="C3844" s="153" t="s">
        <v>293</v>
      </c>
      <c r="D3844" s="154" t="s">
        <v>393</v>
      </c>
      <c r="E3844" s="154" t="s">
        <v>104</v>
      </c>
      <c r="F3844" s="154" t="s">
        <v>189</v>
      </c>
      <c r="G3844" s="155" t="str">
        <f>VLOOKUP(Repository_table[[#This Row],[Country of Destination]],$T$11:$U$47,2,)</f>
        <v>Europe and Central Asia</v>
      </c>
      <c r="H3844" s="154" t="s">
        <v>461</v>
      </c>
      <c r="I3844" s="154" t="s">
        <v>296</v>
      </c>
      <c r="J3844" s="156">
        <v>3686337</v>
      </c>
      <c r="K3844" s="157"/>
      <c r="L3844" s="157"/>
      <c r="N3844" s="117"/>
    </row>
    <row r="3845" spans="1:14" s="17" customFormat="1" x14ac:dyDescent="0.25">
      <c r="A3845" s="152">
        <v>44797</v>
      </c>
      <c r="B3845" s="153" t="s">
        <v>58</v>
      </c>
      <c r="C3845" s="153" t="s">
        <v>58</v>
      </c>
      <c r="D3845" s="154" t="s">
        <v>390</v>
      </c>
      <c r="E3845" s="154" t="s">
        <v>104</v>
      </c>
      <c r="F3845" s="154" t="s">
        <v>196</v>
      </c>
      <c r="G3845" s="155" t="str">
        <f>VLOOKUP(Repository_table[[#This Row],[Country of Destination]],$T$11:$U$47,2,)</f>
        <v>Europe and Central Asia</v>
      </c>
      <c r="H3845" s="154" t="s">
        <v>531</v>
      </c>
      <c r="I3845" s="154" t="s">
        <v>261</v>
      </c>
      <c r="J3845" s="156">
        <v>3564105</v>
      </c>
      <c r="K3845" s="157"/>
      <c r="L3845" s="157"/>
      <c r="N3845" s="117"/>
    </row>
    <row r="3846" spans="1:14" s="17" customFormat="1" x14ac:dyDescent="0.25">
      <c r="A3846" s="152">
        <v>44798</v>
      </c>
      <c r="B3846" s="153" t="s">
        <v>58</v>
      </c>
      <c r="C3846" s="153" t="s">
        <v>58</v>
      </c>
      <c r="D3846" s="154" t="s">
        <v>390</v>
      </c>
      <c r="E3846" s="154" t="s">
        <v>104</v>
      </c>
      <c r="F3846" s="154" t="s">
        <v>120</v>
      </c>
      <c r="G3846" s="155" t="str">
        <f>VLOOKUP(Repository_table[[#This Row],[Country of Destination]],$T$11:$U$47,2,)</f>
        <v>Europe and Central Asia</v>
      </c>
      <c r="H3846" s="154" t="s">
        <v>509</v>
      </c>
      <c r="I3846" s="154" t="s">
        <v>261</v>
      </c>
      <c r="J3846" s="156">
        <v>3653660</v>
      </c>
      <c r="K3846" s="157"/>
      <c r="L3846" s="157"/>
      <c r="N3846" s="117"/>
    </row>
    <row r="3847" spans="1:14" s="17" customFormat="1" x14ac:dyDescent="0.25">
      <c r="A3847" s="152">
        <v>44798</v>
      </c>
      <c r="B3847" s="153" t="s">
        <v>643</v>
      </c>
      <c r="C3847" s="153" t="s">
        <v>643</v>
      </c>
      <c r="D3847" s="154" t="s">
        <v>644</v>
      </c>
      <c r="E3847" s="154" t="s">
        <v>104</v>
      </c>
      <c r="F3847" s="154" t="s">
        <v>244</v>
      </c>
      <c r="G3847" s="155" t="str">
        <f>VLOOKUP(Repository_table[[#This Row],[Country of Destination]],$T$11:$U$47,2,)</f>
        <v>Europe and Central Asia</v>
      </c>
      <c r="H3847" s="154" t="s">
        <v>646</v>
      </c>
      <c r="I3847" s="154" t="s">
        <v>378</v>
      </c>
      <c r="J3847" s="156">
        <v>3677729</v>
      </c>
      <c r="K3847" s="157"/>
      <c r="L3847" s="157" t="s">
        <v>351</v>
      </c>
      <c r="N3847" s="117"/>
    </row>
    <row r="3848" spans="1:14" s="17" customFormat="1" ht="25" x14ac:dyDescent="0.25">
      <c r="A3848" s="152">
        <v>44799</v>
      </c>
      <c r="B3848" s="153" t="s">
        <v>292</v>
      </c>
      <c r="C3848" s="153" t="s">
        <v>293</v>
      </c>
      <c r="D3848" s="154" t="s">
        <v>393</v>
      </c>
      <c r="E3848" s="154" t="s">
        <v>104</v>
      </c>
      <c r="F3848" s="154" t="s">
        <v>189</v>
      </c>
      <c r="G3848" s="155" t="str">
        <f>VLOOKUP(Repository_table[[#This Row],[Country of Destination]],$T$11:$U$47,2,)</f>
        <v>Europe and Central Asia</v>
      </c>
      <c r="H3848" s="154" t="s">
        <v>460</v>
      </c>
      <c r="I3848" s="154" t="s">
        <v>296</v>
      </c>
      <c r="J3848" s="156">
        <v>3777990</v>
      </c>
      <c r="K3848" s="157"/>
      <c r="L3848" s="157"/>
      <c r="N3848" s="117"/>
    </row>
    <row r="3849" spans="1:14" s="17" customFormat="1" x14ac:dyDescent="0.25">
      <c r="A3849" s="152">
        <v>44799</v>
      </c>
      <c r="B3849" s="153" t="s">
        <v>58</v>
      </c>
      <c r="C3849" s="153" t="s">
        <v>58</v>
      </c>
      <c r="D3849" s="154" t="s">
        <v>390</v>
      </c>
      <c r="E3849" s="154" t="s">
        <v>104</v>
      </c>
      <c r="F3849" s="154" t="s">
        <v>78</v>
      </c>
      <c r="G3849" s="155" t="str">
        <f>VLOOKUP(Repository_table[[#This Row],[Country of Destination]],$T$11:$U$47,2,)</f>
        <v>East Asia and Pacific</v>
      </c>
      <c r="H3849" s="154" t="s">
        <v>265</v>
      </c>
      <c r="I3849" s="154" t="s">
        <v>261</v>
      </c>
      <c r="J3849" s="156">
        <v>3282607</v>
      </c>
      <c r="K3849" s="157"/>
      <c r="L3849" s="157"/>
      <c r="N3849" s="117"/>
    </row>
    <row r="3850" spans="1:14" s="17" customFormat="1" x14ac:dyDescent="0.25">
      <c r="A3850" s="152">
        <v>44800</v>
      </c>
      <c r="B3850" s="153" t="s">
        <v>511</v>
      </c>
      <c r="C3850" s="153" t="s">
        <v>203</v>
      </c>
      <c r="D3850" s="154" t="s">
        <v>258</v>
      </c>
      <c r="E3850" s="154" t="s">
        <v>104</v>
      </c>
      <c r="F3850" s="154" t="s">
        <v>109</v>
      </c>
      <c r="G3850" s="155" t="str">
        <f>VLOOKUP(Repository_table[[#This Row],[Country of Destination]],$T$11:$U$47,2,)</f>
        <v>East Asia and Pacific</v>
      </c>
      <c r="H3850" s="154" t="s">
        <v>121</v>
      </c>
      <c r="I3850" s="154" t="s">
        <v>254</v>
      </c>
      <c r="J3850" s="156">
        <v>3388030</v>
      </c>
      <c r="K3850" s="157"/>
      <c r="L3850" s="157"/>
      <c r="N3850" s="117"/>
    </row>
    <row r="3851" spans="1:14" s="17" customFormat="1" x14ac:dyDescent="0.25">
      <c r="A3851" s="152">
        <v>44800</v>
      </c>
      <c r="B3851" s="153" t="s">
        <v>58</v>
      </c>
      <c r="C3851" s="153" t="s">
        <v>58</v>
      </c>
      <c r="D3851" s="154" t="s">
        <v>390</v>
      </c>
      <c r="E3851" s="154" t="s">
        <v>104</v>
      </c>
      <c r="F3851" s="154" t="s">
        <v>193</v>
      </c>
      <c r="G3851" s="155" t="str">
        <f>VLOOKUP(Repository_table[[#This Row],[Country of Destination]],$T$11:$U$47,2,)</f>
        <v>Latin America and the Caribbean</v>
      </c>
      <c r="H3851" s="154" t="s">
        <v>113</v>
      </c>
      <c r="I3851" s="154" t="s">
        <v>261</v>
      </c>
      <c r="J3851" s="156">
        <v>606289</v>
      </c>
      <c r="K3851" s="157"/>
      <c r="L3851" s="157" t="s">
        <v>57</v>
      </c>
      <c r="N3851" s="117"/>
    </row>
    <row r="3852" spans="1:14" s="17" customFormat="1" x14ac:dyDescent="0.25">
      <c r="A3852" s="152">
        <v>44800</v>
      </c>
      <c r="B3852" s="153" t="s">
        <v>58</v>
      </c>
      <c r="C3852" s="153" t="s">
        <v>58</v>
      </c>
      <c r="D3852" s="154" t="s">
        <v>390</v>
      </c>
      <c r="E3852" s="154" t="s">
        <v>104</v>
      </c>
      <c r="F3852" s="154" t="s">
        <v>232</v>
      </c>
      <c r="G3852" s="155" t="str">
        <f>VLOOKUP(Repository_table[[#This Row],[Country of Destination]],$T$11:$U$47,2,)</f>
        <v>Europe and Central Asia</v>
      </c>
      <c r="H3852" s="154" t="s">
        <v>113</v>
      </c>
      <c r="I3852" s="154" t="s">
        <v>261</v>
      </c>
      <c r="J3852" s="156">
        <v>2961939</v>
      </c>
      <c r="K3852" s="157"/>
      <c r="L3852" s="157" t="s">
        <v>57</v>
      </c>
      <c r="N3852" s="117"/>
    </row>
    <row r="3853" spans="1:14" s="17" customFormat="1" x14ac:dyDescent="0.25">
      <c r="A3853" s="152">
        <v>44801</v>
      </c>
      <c r="B3853" s="153" t="s">
        <v>377</v>
      </c>
      <c r="C3853" s="153" t="s">
        <v>447</v>
      </c>
      <c r="D3853" s="154" t="s">
        <v>404</v>
      </c>
      <c r="E3853" s="154" t="s">
        <v>104</v>
      </c>
      <c r="F3853" s="154" t="s">
        <v>169</v>
      </c>
      <c r="G3853" s="155" t="str">
        <f>VLOOKUP(Repository_table[[#This Row],[Country of Destination]],$T$11:$U$47,2,)</f>
        <v>Latin America and the Caribbean</v>
      </c>
      <c r="H3853" s="154" t="s">
        <v>667</v>
      </c>
      <c r="I3853" s="154" t="s">
        <v>378</v>
      </c>
      <c r="J3853" s="156">
        <v>3470619</v>
      </c>
      <c r="K3853" s="157"/>
      <c r="L3853" s="157"/>
      <c r="N3853" s="117"/>
    </row>
    <row r="3854" spans="1:14" s="17" customFormat="1" ht="25" x14ac:dyDescent="0.25">
      <c r="A3854" s="152">
        <v>44801</v>
      </c>
      <c r="B3854" s="153" t="s">
        <v>292</v>
      </c>
      <c r="C3854" s="153" t="s">
        <v>293</v>
      </c>
      <c r="D3854" s="154" t="s">
        <v>393</v>
      </c>
      <c r="E3854" s="154" t="s">
        <v>104</v>
      </c>
      <c r="F3854" s="154" t="s">
        <v>196</v>
      </c>
      <c r="G3854" s="155" t="str">
        <f>VLOOKUP(Repository_table[[#This Row],[Country of Destination]],$T$11:$U$47,2,)</f>
        <v>Europe and Central Asia</v>
      </c>
      <c r="H3854" s="154" t="s">
        <v>392</v>
      </c>
      <c r="I3854" s="154" t="s">
        <v>296</v>
      </c>
      <c r="J3854" s="156">
        <v>3701414</v>
      </c>
      <c r="K3854" s="157"/>
      <c r="L3854" s="157"/>
      <c r="N3854" s="117"/>
    </row>
    <row r="3855" spans="1:14" s="17" customFormat="1" x14ac:dyDescent="0.25">
      <c r="A3855" s="152">
        <v>44801</v>
      </c>
      <c r="B3855" s="153" t="s">
        <v>58</v>
      </c>
      <c r="C3855" s="153" t="s">
        <v>58</v>
      </c>
      <c r="D3855" s="154" t="s">
        <v>390</v>
      </c>
      <c r="E3855" s="154" t="s">
        <v>104</v>
      </c>
      <c r="F3855" s="154" t="s">
        <v>352</v>
      </c>
      <c r="G3855" s="155" t="str">
        <f>VLOOKUP(Repository_table[[#This Row],[Country of Destination]],$T$11:$U$47,2,)</f>
        <v>East Asia and Pacific</v>
      </c>
      <c r="H3855" s="154" t="s">
        <v>264</v>
      </c>
      <c r="I3855" s="154" t="s">
        <v>261</v>
      </c>
      <c r="J3855" s="156">
        <v>2788783</v>
      </c>
      <c r="K3855" s="157"/>
      <c r="L3855" s="157"/>
      <c r="N3855" s="117"/>
    </row>
    <row r="3856" spans="1:14" s="17" customFormat="1" x14ac:dyDescent="0.25">
      <c r="A3856" s="152">
        <v>44802</v>
      </c>
      <c r="B3856" s="153" t="s">
        <v>377</v>
      </c>
      <c r="C3856" s="153" t="s">
        <v>448</v>
      </c>
      <c r="D3856" s="154" t="s">
        <v>404</v>
      </c>
      <c r="E3856" s="154" t="s">
        <v>104</v>
      </c>
      <c r="F3856" s="154" t="s">
        <v>69</v>
      </c>
      <c r="G3856" s="155" t="str">
        <f>VLOOKUP(Repository_table[[#This Row],[Country of Destination]],$T$11:$U$47,2,)</f>
        <v>East Asia and Pacific</v>
      </c>
      <c r="H3856" s="154" t="s">
        <v>364</v>
      </c>
      <c r="I3856" s="154" t="s">
        <v>378</v>
      </c>
      <c r="J3856" s="156">
        <v>3624087</v>
      </c>
      <c r="K3856" s="157"/>
      <c r="L3856" s="157"/>
      <c r="N3856" s="117"/>
    </row>
    <row r="3857" spans="1:14" s="17" customFormat="1" ht="25" x14ac:dyDescent="0.25">
      <c r="A3857" s="152">
        <v>44802</v>
      </c>
      <c r="B3857" s="153" t="s">
        <v>292</v>
      </c>
      <c r="C3857" s="153" t="s">
        <v>293</v>
      </c>
      <c r="D3857" s="154" t="s">
        <v>393</v>
      </c>
      <c r="E3857" s="154" t="s">
        <v>104</v>
      </c>
      <c r="F3857" s="154" t="s">
        <v>196</v>
      </c>
      <c r="G3857" s="155" t="str">
        <f>VLOOKUP(Repository_table[[#This Row],[Country of Destination]],$T$11:$U$47,2,)</f>
        <v>Europe and Central Asia</v>
      </c>
      <c r="H3857" s="154" t="s">
        <v>576</v>
      </c>
      <c r="I3857" s="154" t="s">
        <v>296</v>
      </c>
      <c r="J3857" s="156">
        <v>3598578</v>
      </c>
      <c r="K3857" s="157"/>
      <c r="L3857" s="157"/>
      <c r="N3857" s="117"/>
    </row>
    <row r="3858" spans="1:14" s="17" customFormat="1" x14ac:dyDescent="0.25">
      <c r="A3858" s="152">
        <v>44802</v>
      </c>
      <c r="B3858" s="153" t="s">
        <v>511</v>
      </c>
      <c r="C3858" s="153" t="s">
        <v>204</v>
      </c>
      <c r="D3858" s="154" t="s">
        <v>253</v>
      </c>
      <c r="E3858" s="154" t="s">
        <v>104</v>
      </c>
      <c r="F3858" s="154" t="s">
        <v>196</v>
      </c>
      <c r="G3858" s="155" t="str">
        <f>VLOOKUP(Repository_table[[#This Row],[Country of Destination]],$T$11:$U$47,2,)</f>
        <v>Europe and Central Asia</v>
      </c>
      <c r="H3858" s="154" t="s">
        <v>391</v>
      </c>
      <c r="I3858" s="154" t="s">
        <v>254</v>
      </c>
      <c r="J3858" s="156">
        <v>3465811</v>
      </c>
      <c r="K3858" s="157"/>
      <c r="L3858" s="157"/>
      <c r="N3858" s="117"/>
    </row>
    <row r="3859" spans="1:14" s="17" customFormat="1" x14ac:dyDescent="0.25">
      <c r="A3859" s="152">
        <v>44802</v>
      </c>
      <c r="B3859" s="153" t="s">
        <v>58</v>
      </c>
      <c r="C3859" s="153" t="s">
        <v>58</v>
      </c>
      <c r="D3859" s="154" t="s">
        <v>390</v>
      </c>
      <c r="E3859" s="154" t="s">
        <v>104</v>
      </c>
      <c r="F3859" s="154" t="s">
        <v>109</v>
      </c>
      <c r="G3859" s="155" t="str">
        <f>VLOOKUP(Repository_table[[#This Row],[Country of Destination]],$T$11:$U$47,2,)</f>
        <v>East Asia and Pacific</v>
      </c>
      <c r="H3859" s="154" t="s">
        <v>654</v>
      </c>
      <c r="I3859" s="154" t="s">
        <v>261</v>
      </c>
      <c r="J3859" s="156">
        <v>3712348</v>
      </c>
      <c r="K3859" s="157"/>
      <c r="L3859" s="157"/>
      <c r="N3859" s="117"/>
    </row>
    <row r="3860" spans="1:14" s="17" customFormat="1" x14ac:dyDescent="0.25">
      <c r="A3860" s="152">
        <v>44802</v>
      </c>
      <c r="B3860" s="153" t="s">
        <v>58</v>
      </c>
      <c r="C3860" s="153" t="s">
        <v>58</v>
      </c>
      <c r="D3860" s="154" t="s">
        <v>390</v>
      </c>
      <c r="E3860" s="154" t="s">
        <v>104</v>
      </c>
      <c r="F3860" s="154" t="s">
        <v>196</v>
      </c>
      <c r="G3860" s="155" t="str">
        <f>VLOOKUP(Repository_table[[#This Row],[Country of Destination]],$T$11:$U$47,2,)</f>
        <v>Europe and Central Asia</v>
      </c>
      <c r="H3860" s="154" t="s">
        <v>222</v>
      </c>
      <c r="I3860" s="154" t="s">
        <v>261</v>
      </c>
      <c r="J3860" s="156">
        <v>3634257</v>
      </c>
      <c r="K3860" s="157"/>
      <c r="L3860" s="157"/>
      <c r="N3860" s="117"/>
    </row>
    <row r="3861" spans="1:14" s="17" customFormat="1" x14ac:dyDescent="0.25">
      <c r="A3861" s="152">
        <v>44802</v>
      </c>
      <c r="B3861" s="153" t="s">
        <v>643</v>
      </c>
      <c r="C3861" s="153" t="s">
        <v>643</v>
      </c>
      <c r="D3861" s="154" t="s">
        <v>644</v>
      </c>
      <c r="E3861" s="154" t="s">
        <v>104</v>
      </c>
      <c r="F3861" s="154" t="s">
        <v>196</v>
      </c>
      <c r="G3861" s="155" t="str">
        <f>VLOOKUP(Repository_table[[#This Row],[Country of Destination]],$T$11:$U$47,2,)</f>
        <v>Europe and Central Asia</v>
      </c>
      <c r="H3861" s="154" t="s">
        <v>162</v>
      </c>
      <c r="I3861" s="154" t="s">
        <v>378</v>
      </c>
      <c r="J3861" s="156">
        <v>3371953</v>
      </c>
      <c r="K3861" s="157"/>
      <c r="L3861" s="157" t="s">
        <v>351</v>
      </c>
      <c r="N3861" s="117"/>
    </row>
    <row r="3862" spans="1:14" s="17" customFormat="1" x14ac:dyDescent="0.25">
      <c r="A3862" s="152">
        <v>44803</v>
      </c>
      <c r="B3862" s="153" t="s">
        <v>58</v>
      </c>
      <c r="C3862" s="153" t="s">
        <v>58</v>
      </c>
      <c r="D3862" s="154" t="s">
        <v>390</v>
      </c>
      <c r="E3862" s="154" t="s">
        <v>104</v>
      </c>
      <c r="F3862" s="154" t="s">
        <v>232</v>
      </c>
      <c r="G3862" s="155" t="str">
        <f>VLOOKUP(Repository_table[[#This Row],[Country of Destination]],$T$11:$U$47,2,)</f>
        <v>Europe and Central Asia</v>
      </c>
      <c r="H3862" s="154" t="s">
        <v>675</v>
      </c>
      <c r="I3862" s="154" t="s">
        <v>261</v>
      </c>
      <c r="J3862" s="156">
        <v>2855195</v>
      </c>
      <c r="K3862" s="157"/>
      <c r="L3862" s="157"/>
      <c r="N3862" s="117"/>
    </row>
    <row r="3863" spans="1:14" s="17" customFormat="1" x14ac:dyDescent="0.25">
      <c r="A3863" s="152">
        <v>44804</v>
      </c>
      <c r="B3863" s="153" t="s">
        <v>377</v>
      </c>
      <c r="C3863" s="153" t="s">
        <v>475</v>
      </c>
      <c r="D3863" s="154" t="s">
        <v>466</v>
      </c>
      <c r="E3863" s="154" t="s">
        <v>104</v>
      </c>
      <c r="F3863" s="154" t="s">
        <v>109</v>
      </c>
      <c r="G3863" s="155" t="str">
        <f>VLOOKUP(Repository_table[[#This Row],[Country of Destination]],$T$11:$U$47,2,)</f>
        <v>East Asia and Pacific</v>
      </c>
      <c r="H3863" s="154" t="s">
        <v>565</v>
      </c>
      <c r="I3863" s="154" t="s">
        <v>378</v>
      </c>
      <c r="J3863" s="156">
        <v>3703892</v>
      </c>
      <c r="K3863" s="157"/>
      <c r="L3863" s="157"/>
      <c r="N3863" s="117"/>
    </row>
    <row r="3864" spans="1:14" s="17" customFormat="1" x14ac:dyDescent="0.25">
      <c r="A3864" s="152">
        <v>44804</v>
      </c>
      <c r="B3864" s="153" t="s">
        <v>58</v>
      </c>
      <c r="C3864" s="153" t="s">
        <v>58</v>
      </c>
      <c r="D3864" s="154" t="s">
        <v>390</v>
      </c>
      <c r="E3864" s="154" t="s">
        <v>104</v>
      </c>
      <c r="F3864" s="154" t="s">
        <v>232</v>
      </c>
      <c r="G3864" s="155" t="str">
        <f>VLOOKUP(Repository_table[[#This Row],[Country of Destination]],$T$11:$U$47,2,)</f>
        <v>Europe and Central Asia</v>
      </c>
      <c r="H3864" s="154" t="s">
        <v>714</v>
      </c>
      <c r="I3864" s="154" t="s">
        <v>261</v>
      </c>
      <c r="J3864" s="156">
        <v>2938048</v>
      </c>
      <c r="K3864" s="157"/>
      <c r="L3864" s="157"/>
      <c r="N3864" s="117"/>
    </row>
    <row r="3865" spans="1:14" s="17" customFormat="1" x14ac:dyDescent="0.25">
      <c r="A3865" s="152">
        <v>44804</v>
      </c>
      <c r="B3865" s="153" t="s">
        <v>453</v>
      </c>
      <c r="C3865" s="153" t="s">
        <v>86</v>
      </c>
      <c r="D3865" s="154" t="s">
        <v>516</v>
      </c>
      <c r="E3865" s="154" t="s">
        <v>104</v>
      </c>
      <c r="F3865" s="154" t="s">
        <v>196</v>
      </c>
      <c r="G3865" s="155" t="str">
        <f>VLOOKUP(Repository_table[[#This Row],[Country of Destination]],$T$11:$U$47,2,)</f>
        <v>Europe and Central Asia</v>
      </c>
      <c r="H3865" s="154" t="s">
        <v>223</v>
      </c>
      <c r="I3865" s="154" t="s">
        <v>297</v>
      </c>
      <c r="J3865" s="156">
        <v>3570962</v>
      </c>
      <c r="K3865" s="157"/>
      <c r="L3865" s="157"/>
      <c r="N3865" s="117"/>
    </row>
    <row r="3866" spans="1:14" s="17" customFormat="1" x14ac:dyDescent="0.25">
      <c r="A3866" s="152">
        <v>44804</v>
      </c>
      <c r="B3866" s="153" t="s">
        <v>643</v>
      </c>
      <c r="C3866" s="153" t="s">
        <v>643</v>
      </c>
      <c r="D3866" s="154" t="s">
        <v>644</v>
      </c>
      <c r="E3866" s="154" t="s">
        <v>104</v>
      </c>
      <c r="F3866" s="154" t="s">
        <v>120</v>
      </c>
      <c r="G3866" s="155" t="str">
        <f>VLOOKUP(Repository_table[[#This Row],[Country of Destination]],$T$11:$U$47,2,)</f>
        <v>Europe and Central Asia</v>
      </c>
      <c r="H3866" s="154" t="s">
        <v>218</v>
      </c>
      <c r="I3866" s="154" t="s">
        <v>378</v>
      </c>
      <c r="J3866" s="156">
        <v>3417920</v>
      </c>
      <c r="K3866" s="157"/>
      <c r="L3866" s="157" t="s">
        <v>351</v>
      </c>
      <c r="N3866" s="117"/>
    </row>
    <row r="3867" spans="1:14" s="17" customFormat="1" x14ac:dyDescent="0.25">
      <c r="A3867" s="152">
        <v>44805</v>
      </c>
      <c r="B3867" s="153" t="s">
        <v>377</v>
      </c>
      <c r="C3867" s="153" t="s">
        <v>447</v>
      </c>
      <c r="D3867" s="154" t="s">
        <v>404</v>
      </c>
      <c r="E3867" s="154" t="s">
        <v>104</v>
      </c>
      <c r="F3867" s="154" t="s">
        <v>120</v>
      </c>
      <c r="G3867" s="155" t="str">
        <f>VLOOKUP(Repository_table[[#This Row],[Country of Destination]],$T$11:$U$47,2,)</f>
        <v>Europe and Central Asia</v>
      </c>
      <c r="H3867" s="154" t="s">
        <v>502</v>
      </c>
      <c r="I3867" s="154" t="s">
        <v>378</v>
      </c>
      <c r="J3867" s="156">
        <v>2054671</v>
      </c>
      <c r="K3867" s="157"/>
      <c r="L3867" s="234" t="s">
        <v>57</v>
      </c>
      <c r="N3867" s="117"/>
    </row>
    <row r="3868" spans="1:14" s="17" customFormat="1" x14ac:dyDescent="0.25">
      <c r="A3868" s="152">
        <v>44805</v>
      </c>
      <c r="B3868" s="153" t="s">
        <v>377</v>
      </c>
      <c r="C3868" s="153" t="s">
        <v>448</v>
      </c>
      <c r="D3868" s="154" t="s">
        <v>404</v>
      </c>
      <c r="E3868" s="154" t="s">
        <v>104</v>
      </c>
      <c r="F3868" s="154" t="s">
        <v>120</v>
      </c>
      <c r="G3868" s="155" t="str">
        <f>VLOOKUP(Repository_table[[#This Row],[Country of Destination]],$T$11:$U$47,2,)</f>
        <v>Europe and Central Asia</v>
      </c>
      <c r="H3868" s="154" t="s">
        <v>502</v>
      </c>
      <c r="I3868" s="154" t="s">
        <v>378</v>
      </c>
      <c r="J3868" s="156">
        <v>32414</v>
      </c>
      <c r="K3868" s="157"/>
      <c r="L3868" s="234" t="s">
        <v>57</v>
      </c>
      <c r="N3868" s="117"/>
    </row>
    <row r="3869" spans="1:14" s="17" customFormat="1" ht="25" x14ac:dyDescent="0.25">
      <c r="A3869" s="152">
        <v>44805</v>
      </c>
      <c r="B3869" s="153" t="s">
        <v>292</v>
      </c>
      <c r="C3869" s="153" t="s">
        <v>293</v>
      </c>
      <c r="D3869" s="154" t="s">
        <v>393</v>
      </c>
      <c r="E3869" s="154" t="s">
        <v>104</v>
      </c>
      <c r="F3869" s="154" t="s">
        <v>244</v>
      </c>
      <c r="G3869" s="155" t="str">
        <f>VLOOKUP(Repository_table[[#This Row],[Country of Destination]],$T$11:$U$47,2,)</f>
        <v>Europe and Central Asia</v>
      </c>
      <c r="H3869" s="154" t="s">
        <v>416</v>
      </c>
      <c r="I3869" s="154" t="s">
        <v>296</v>
      </c>
      <c r="J3869" s="156">
        <v>3497402</v>
      </c>
      <c r="K3869" s="157"/>
      <c r="L3869" s="234"/>
      <c r="N3869" s="117"/>
    </row>
    <row r="3870" spans="1:14" s="17" customFormat="1" x14ac:dyDescent="0.25">
      <c r="A3870" s="152">
        <v>44805</v>
      </c>
      <c r="B3870" s="153" t="s">
        <v>58</v>
      </c>
      <c r="C3870" s="153" t="s">
        <v>58</v>
      </c>
      <c r="D3870" s="154" t="s">
        <v>390</v>
      </c>
      <c r="E3870" s="154" t="s">
        <v>104</v>
      </c>
      <c r="F3870" s="154" t="s">
        <v>120</v>
      </c>
      <c r="G3870" s="155" t="str">
        <f>VLOOKUP(Repository_table[[#This Row],[Country of Destination]],$T$11:$U$47,2,)</f>
        <v>Europe and Central Asia</v>
      </c>
      <c r="H3870" s="154" t="s">
        <v>705</v>
      </c>
      <c r="I3870" s="154" t="s">
        <v>261</v>
      </c>
      <c r="J3870" s="156">
        <v>3524481</v>
      </c>
      <c r="K3870" s="157"/>
      <c r="L3870" s="234"/>
      <c r="N3870" s="117"/>
    </row>
    <row r="3871" spans="1:14" s="17" customFormat="1" ht="25" x14ac:dyDescent="0.25">
      <c r="A3871" s="152">
        <v>44806</v>
      </c>
      <c r="B3871" s="153" t="s">
        <v>292</v>
      </c>
      <c r="C3871" s="153" t="s">
        <v>293</v>
      </c>
      <c r="D3871" s="154" t="s">
        <v>393</v>
      </c>
      <c r="E3871" s="154" t="s">
        <v>104</v>
      </c>
      <c r="F3871" s="154" t="s">
        <v>277</v>
      </c>
      <c r="G3871" s="155" t="str">
        <f>VLOOKUP(Repository_table[[#This Row],[Country of Destination]],$T$11:$U$47,2,)</f>
        <v>Europe and Central Asia</v>
      </c>
      <c r="H3871" s="154" t="s">
        <v>571</v>
      </c>
      <c r="I3871" s="154" t="s">
        <v>296</v>
      </c>
      <c r="J3871" s="156">
        <v>3166127</v>
      </c>
      <c r="K3871" s="157"/>
      <c r="L3871" s="234"/>
      <c r="N3871" s="117"/>
    </row>
    <row r="3872" spans="1:14" s="17" customFormat="1" x14ac:dyDescent="0.25">
      <c r="A3872" s="152">
        <v>44806</v>
      </c>
      <c r="B3872" s="153" t="s">
        <v>58</v>
      </c>
      <c r="C3872" s="153" t="s">
        <v>58</v>
      </c>
      <c r="D3872" s="154" t="s">
        <v>390</v>
      </c>
      <c r="E3872" s="154" t="s">
        <v>104</v>
      </c>
      <c r="F3872" s="154" t="s">
        <v>319</v>
      </c>
      <c r="G3872" s="155" t="str">
        <f>VLOOKUP(Repository_table[[#This Row],[Country of Destination]],$T$11:$U$47,2,)</f>
        <v>East Asia and Pacific</v>
      </c>
      <c r="H3872" s="154" t="s">
        <v>489</v>
      </c>
      <c r="I3872" s="154" t="s">
        <v>261</v>
      </c>
      <c r="J3872" s="156">
        <v>3673371</v>
      </c>
      <c r="K3872" s="157"/>
      <c r="L3872" s="234"/>
      <c r="N3872" s="117"/>
    </row>
    <row r="3873" spans="1:14" s="17" customFormat="1" x14ac:dyDescent="0.25">
      <c r="A3873" s="152">
        <v>44807</v>
      </c>
      <c r="B3873" s="153" t="s">
        <v>377</v>
      </c>
      <c r="C3873" s="153" t="s">
        <v>448</v>
      </c>
      <c r="D3873" s="154" t="s">
        <v>404</v>
      </c>
      <c r="E3873" s="154" t="s">
        <v>104</v>
      </c>
      <c r="F3873" s="154" t="s">
        <v>217</v>
      </c>
      <c r="G3873" s="155" t="str">
        <f>VLOOKUP(Repository_table[[#This Row],[Country of Destination]],$T$11:$U$47,2,)</f>
        <v>Middle East and North Africa</v>
      </c>
      <c r="H3873" s="154" t="s">
        <v>668</v>
      </c>
      <c r="I3873" s="154" t="s">
        <v>378</v>
      </c>
      <c r="J3873" s="156">
        <v>3665659</v>
      </c>
      <c r="K3873" s="157"/>
      <c r="L3873" s="234"/>
      <c r="N3873" s="117"/>
    </row>
    <row r="3874" spans="1:14" s="17" customFormat="1" x14ac:dyDescent="0.25">
      <c r="A3874" s="152">
        <v>44807</v>
      </c>
      <c r="B3874" s="153" t="s">
        <v>58</v>
      </c>
      <c r="C3874" s="153" t="s">
        <v>58</v>
      </c>
      <c r="D3874" s="154" t="s">
        <v>390</v>
      </c>
      <c r="E3874" s="154" t="s">
        <v>104</v>
      </c>
      <c r="F3874" s="154" t="s">
        <v>352</v>
      </c>
      <c r="G3874" s="155" t="str">
        <f>VLOOKUP(Repository_table[[#This Row],[Country of Destination]],$T$11:$U$47,2,)</f>
        <v>East Asia and Pacific</v>
      </c>
      <c r="H3874" s="154" t="s">
        <v>609</v>
      </c>
      <c r="I3874" s="154" t="s">
        <v>261</v>
      </c>
      <c r="J3874" s="156">
        <v>3611693</v>
      </c>
      <c r="K3874" s="157"/>
      <c r="L3874" s="234"/>
      <c r="N3874" s="117"/>
    </row>
    <row r="3875" spans="1:14" s="17" customFormat="1" ht="25" x14ac:dyDescent="0.25">
      <c r="A3875" s="152">
        <v>44808</v>
      </c>
      <c r="B3875" s="153" t="s">
        <v>292</v>
      </c>
      <c r="C3875" s="153" t="s">
        <v>293</v>
      </c>
      <c r="D3875" s="154" t="s">
        <v>394</v>
      </c>
      <c r="E3875" s="154" t="s">
        <v>104</v>
      </c>
      <c r="F3875" s="154" t="s">
        <v>177</v>
      </c>
      <c r="G3875" s="155" t="str">
        <f>VLOOKUP(Repository_table[[#This Row],[Country of Destination]],$T$11:$U$47,2,)</f>
        <v>Latin America and the Caribbean</v>
      </c>
      <c r="H3875" s="154" t="s">
        <v>607</v>
      </c>
      <c r="I3875" s="154" t="s">
        <v>296</v>
      </c>
      <c r="J3875" s="156">
        <v>3196318</v>
      </c>
      <c r="K3875" s="157"/>
      <c r="L3875" s="234"/>
      <c r="N3875" s="117"/>
    </row>
    <row r="3876" spans="1:14" s="17" customFormat="1" x14ac:dyDescent="0.25">
      <c r="A3876" s="152">
        <v>44808</v>
      </c>
      <c r="B3876" s="153" t="s">
        <v>58</v>
      </c>
      <c r="C3876" s="153" t="s">
        <v>58</v>
      </c>
      <c r="D3876" s="154" t="s">
        <v>390</v>
      </c>
      <c r="E3876" s="154" t="s">
        <v>104</v>
      </c>
      <c r="F3876" s="154" t="s">
        <v>120</v>
      </c>
      <c r="G3876" s="155" t="str">
        <f>VLOOKUP(Repository_table[[#This Row],[Country of Destination]],$T$11:$U$47,2,)</f>
        <v>Europe and Central Asia</v>
      </c>
      <c r="H3876" s="154" t="s">
        <v>612</v>
      </c>
      <c r="I3876" s="154" t="s">
        <v>261</v>
      </c>
      <c r="J3876" s="156">
        <v>3603838</v>
      </c>
      <c r="K3876" s="157"/>
      <c r="L3876" s="234"/>
      <c r="N3876" s="117"/>
    </row>
    <row r="3877" spans="1:14" s="17" customFormat="1" x14ac:dyDescent="0.25">
      <c r="A3877" s="152">
        <v>44808</v>
      </c>
      <c r="B3877" s="153" t="s">
        <v>643</v>
      </c>
      <c r="C3877" s="153" t="s">
        <v>643</v>
      </c>
      <c r="D3877" s="154" t="s">
        <v>644</v>
      </c>
      <c r="E3877" s="154" t="s">
        <v>104</v>
      </c>
      <c r="F3877" s="154" t="s">
        <v>196</v>
      </c>
      <c r="G3877" s="155" t="str">
        <f>VLOOKUP(Repository_table[[#This Row],[Country of Destination]],$T$11:$U$47,2,)</f>
        <v>Europe and Central Asia</v>
      </c>
      <c r="H3877" s="154" t="s">
        <v>513</v>
      </c>
      <c r="I3877" s="154" t="s">
        <v>378</v>
      </c>
      <c r="J3877" s="156">
        <v>3467975</v>
      </c>
      <c r="K3877" s="157"/>
      <c r="L3877" s="234" t="s">
        <v>647</v>
      </c>
      <c r="N3877" s="117"/>
    </row>
    <row r="3878" spans="1:14" s="17" customFormat="1" x14ac:dyDescent="0.25">
      <c r="A3878" s="152">
        <v>44809</v>
      </c>
      <c r="B3878" s="153" t="s">
        <v>377</v>
      </c>
      <c r="C3878" s="153" t="s">
        <v>447</v>
      </c>
      <c r="D3878" s="154" t="s">
        <v>404</v>
      </c>
      <c r="E3878" s="154" t="s">
        <v>104</v>
      </c>
      <c r="F3878" s="154" t="s">
        <v>189</v>
      </c>
      <c r="G3878" s="155" t="str">
        <f>VLOOKUP(Repository_table[[#This Row],[Country of Destination]],$T$11:$U$47,2,)</f>
        <v>Europe and Central Asia</v>
      </c>
      <c r="H3878" s="154" t="s">
        <v>107</v>
      </c>
      <c r="I3878" s="154" t="s">
        <v>378</v>
      </c>
      <c r="J3878" s="156">
        <v>2764527</v>
      </c>
      <c r="K3878" s="157"/>
      <c r="L3878" s="234" t="s">
        <v>57</v>
      </c>
      <c r="N3878" s="117"/>
    </row>
    <row r="3879" spans="1:14" s="17" customFormat="1" x14ac:dyDescent="0.25">
      <c r="A3879" s="152">
        <v>44809</v>
      </c>
      <c r="B3879" s="153" t="s">
        <v>377</v>
      </c>
      <c r="C3879" s="153" t="s">
        <v>447</v>
      </c>
      <c r="D3879" s="154" t="s">
        <v>404</v>
      </c>
      <c r="E3879" s="154" t="s">
        <v>104</v>
      </c>
      <c r="F3879" s="154" t="s">
        <v>189</v>
      </c>
      <c r="G3879" s="155" t="str">
        <f>VLOOKUP(Repository_table[[#This Row],[Country of Destination]],$T$11:$U$47,2,)</f>
        <v>Europe and Central Asia</v>
      </c>
      <c r="H3879" s="154" t="s">
        <v>107</v>
      </c>
      <c r="I3879" s="154" t="s">
        <v>378</v>
      </c>
      <c r="J3879" s="156">
        <v>428293</v>
      </c>
      <c r="K3879" s="157"/>
      <c r="L3879" s="234" t="s">
        <v>57</v>
      </c>
      <c r="N3879" s="117"/>
    </row>
    <row r="3880" spans="1:14" s="17" customFormat="1" x14ac:dyDescent="0.25">
      <c r="A3880" s="152">
        <v>44809</v>
      </c>
      <c r="B3880" s="153" t="s">
        <v>377</v>
      </c>
      <c r="C3880" s="153" t="s">
        <v>448</v>
      </c>
      <c r="D3880" s="154" t="s">
        <v>404</v>
      </c>
      <c r="E3880" s="154" t="s">
        <v>104</v>
      </c>
      <c r="F3880" s="154" t="s">
        <v>189</v>
      </c>
      <c r="G3880" s="155" t="str">
        <f>VLOOKUP(Repository_table[[#This Row],[Country of Destination]],$T$11:$U$47,2,)</f>
        <v>Europe and Central Asia</v>
      </c>
      <c r="H3880" s="154" t="s">
        <v>107</v>
      </c>
      <c r="I3880" s="154" t="s">
        <v>378</v>
      </c>
      <c r="J3880" s="156">
        <v>302467</v>
      </c>
      <c r="K3880" s="157"/>
      <c r="L3880" s="234" t="s">
        <v>57</v>
      </c>
      <c r="N3880" s="117"/>
    </row>
    <row r="3881" spans="1:14" s="17" customFormat="1" x14ac:dyDescent="0.25">
      <c r="A3881" s="152">
        <v>44809</v>
      </c>
      <c r="B3881" s="153" t="s">
        <v>58</v>
      </c>
      <c r="C3881" s="153" t="s">
        <v>58</v>
      </c>
      <c r="D3881" s="154" t="s">
        <v>390</v>
      </c>
      <c r="E3881" s="154" t="s">
        <v>104</v>
      </c>
      <c r="F3881" s="154" t="s">
        <v>109</v>
      </c>
      <c r="G3881" s="155" t="str">
        <f>VLOOKUP(Repository_table[[#This Row],[Country of Destination]],$T$11:$U$47,2,)</f>
        <v>East Asia and Pacific</v>
      </c>
      <c r="H3881" s="154" t="s">
        <v>492</v>
      </c>
      <c r="I3881" s="154" t="s">
        <v>261</v>
      </c>
      <c r="J3881" s="156">
        <v>3160893</v>
      </c>
      <c r="K3881" s="157"/>
      <c r="L3881" s="234"/>
      <c r="N3881" s="117"/>
    </row>
    <row r="3882" spans="1:14" s="17" customFormat="1" ht="25" x14ac:dyDescent="0.25">
      <c r="A3882" s="152">
        <v>44810</v>
      </c>
      <c r="B3882" s="153" t="s">
        <v>292</v>
      </c>
      <c r="C3882" s="153" t="s">
        <v>293</v>
      </c>
      <c r="D3882" s="154" t="s">
        <v>393</v>
      </c>
      <c r="E3882" s="154" t="s">
        <v>104</v>
      </c>
      <c r="F3882" s="154" t="s">
        <v>232</v>
      </c>
      <c r="G3882" s="155" t="str">
        <f>VLOOKUP(Repository_table[[#This Row],[Country of Destination]],$T$11:$U$47,2,)</f>
        <v>Europe and Central Asia</v>
      </c>
      <c r="H3882" s="154" t="s">
        <v>230</v>
      </c>
      <c r="I3882" s="154" t="s">
        <v>296</v>
      </c>
      <c r="J3882" s="156">
        <v>2941247</v>
      </c>
      <c r="K3882" s="157"/>
      <c r="L3882" s="234"/>
      <c r="N3882" s="117"/>
    </row>
    <row r="3883" spans="1:14" s="17" customFormat="1" x14ac:dyDescent="0.25">
      <c r="A3883" s="152">
        <v>44810</v>
      </c>
      <c r="B3883" s="153" t="s">
        <v>511</v>
      </c>
      <c r="C3883" s="153" t="s">
        <v>203</v>
      </c>
      <c r="D3883" s="154" t="s">
        <v>253</v>
      </c>
      <c r="E3883" s="154" t="s">
        <v>104</v>
      </c>
      <c r="F3883" s="154" t="s">
        <v>78</v>
      </c>
      <c r="G3883" s="155" t="str">
        <f>VLOOKUP(Repository_table[[#This Row],[Country of Destination]],$T$11:$U$47,2,)</f>
        <v>East Asia and Pacific</v>
      </c>
      <c r="H3883" s="154" t="s">
        <v>270</v>
      </c>
      <c r="I3883" s="154" t="s">
        <v>254</v>
      </c>
      <c r="J3883" s="156">
        <v>3349478</v>
      </c>
      <c r="K3883" s="157"/>
      <c r="L3883" s="234"/>
      <c r="N3883" s="117"/>
    </row>
    <row r="3884" spans="1:14" s="17" customFormat="1" x14ac:dyDescent="0.25">
      <c r="A3884" s="152">
        <v>44810</v>
      </c>
      <c r="B3884" s="153" t="s">
        <v>58</v>
      </c>
      <c r="C3884" s="153" t="s">
        <v>58</v>
      </c>
      <c r="D3884" s="154" t="s">
        <v>390</v>
      </c>
      <c r="E3884" s="154" t="s">
        <v>104</v>
      </c>
      <c r="F3884" s="154" t="s">
        <v>196</v>
      </c>
      <c r="G3884" s="155" t="str">
        <f>VLOOKUP(Repository_table[[#This Row],[Country of Destination]],$T$11:$U$47,2,)</f>
        <v>Europe and Central Asia</v>
      </c>
      <c r="H3884" s="154" t="s">
        <v>158</v>
      </c>
      <c r="I3884" s="154" t="s">
        <v>261</v>
      </c>
      <c r="J3884" s="156">
        <v>3385743</v>
      </c>
      <c r="K3884" s="157"/>
      <c r="L3884" s="234"/>
      <c r="N3884" s="117"/>
    </row>
    <row r="3885" spans="1:14" s="17" customFormat="1" x14ac:dyDescent="0.25">
      <c r="A3885" s="152">
        <v>44811</v>
      </c>
      <c r="B3885" s="153" t="s">
        <v>377</v>
      </c>
      <c r="C3885" s="153" t="s">
        <v>447</v>
      </c>
      <c r="D3885" s="154" t="s">
        <v>404</v>
      </c>
      <c r="E3885" s="154" t="s">
        <v>104</v>
      </c>
      <c r="F3885" s="154" t="s">
        <v>189</v>
      </c>
      <c r="G3885" s="155" t="str">
        <f>VLOOKUP(Repository_table[[#This Row],[Country of Destination]],$T$11:$U$47,2,)</f>
        <v>Europe and Central Asia</v>
      </c>
      <c r="H3885" s="154" t="s">
        <v>469</v>
      </c>
      <c r="I3885" s="154" t="s">
        <v>378</v>
      </c>
      <c r="J3885" s="156">
        <v>3506671</v>
      </c>
      <c r="K3885" s="157"/>
      <c r="L3885" s="234"/>
      <c r="N3885" s="117"/>
    </row>
    <row r="3886" spans="1:14" s="17" customFormat="1" ht="25" x14ac:dyDescent="0.25">
      <c r="A3886" s="152">
        <v>44811</v>
      </c>
      <c r="B3886" s="153" t="s">
        <v>292</v>
      </c>
      <c r="C3886" s="153" t="s">
        <v>293</v>
      </c>
      <c r="D3886" s="154" t="s">
        <v>393</v>
      </c>
      <c r="E3886" s="154" t="s">
        <v>104</v>
      </c>
      <c r="F3886" s="154" t="s">
        <v>267</v>
      </c>
      <c r="G3886" s="155" t="str">
        <f>VLOOKUP(Repository_table[[#This Row],[Country of Destination]],$T$11:$U$47,2,)</f>
        <v>Latin America and the Caribbean</v>
      </c>
      <c r="H3886" s="154" t="s">
        <v>633</v>
      </c>
      <c r="I3886" s="154" t="s">
        <v>296</v>
      </c>
      <c r="J3886" s="156">
        <v>130026</v>
      </c>
      <c r="K3886" s="157"/>
      <c r="L3886" s="234" t="s">
        <v>57</v>
      </c>
      <c r="N3886" s="117"/>
    </row>
    <row r="3887" spans="1:14" s="17" customFormat="1" ht="25" x14ac:dyDescent="0.25">
      <c r="A3887" s="152">
        <v>44811</v>
      </c>
      <c r="B3887" s="153" t="s">
        <v>292</v>
      </c>
      <c r="C3887" s="153" t="s">
        <v>293</v>
      </c>
      <c r="D3887" s="154" t="s">
        <v>393</v>
      </c>
      <c r="E3887" s="154" t="s">
        <v>104</v>
      </c>
      <c r="F3887" s="154" t="s">
        <v>523</v>
      </c>
      <c r="G3887" s="155" t="str">
        <f>VLOOKUP(Repository_table[[#This Row],[Country of Destination]],$T$11:$U$47,2,)</f>
        <v>Europe and Central Asia</v>
      </c>
      <c r="H3887" s="154" t="s">
        <v>633</v>
      </c>
      <c r="I3887" s="154" t="s">
        <v>296</v>
      </c>
      <c r="J3887" s="156">
        <v>3103917</v>
      </c>
      <c r="K3887" s="157"/>
      <c r="L3887" s="234" t="s">
        <v>57</v>
      </c>
      <c r="N3887" s="117"/>
    </row>
    <row r="3888" spans="1:14" s="17" customFormat="1" x14ac:dyDescent="0.25">
      <c r="A3888" s="152">
        <v>44811</v>
      </c>
      <c r="B3888" s="153" t="s">
        <v>58</v>
      </c>
      <c r="C3888" s="153" t="s">
        <v>58</v>
      </c>
      <c r="D3888" s="154" t="s">
        <v>390</v>
      </c>
      <c r="E3888" s="154" t="s">
        <v>104</v>
      </c>
      <c r="F3888" s="154" t="s">
        <v>109</v>
      </c>
      <c r="G3888" s="155" t="str">
        <f>VLOOKUP(Repository_table[[#This Row],[Country of Destination]],$T$11:$U$47,2,)</f>
        <v>East Asia and Pacific</v>
      </c>
      <c r="H3888" s="154" t="s">
        <v>251</v>
      </c>
      <c r="I3888" s="154" t="s">
        <v>261</v>
      </c>
      <c r="J3888" s="156">
        <v>3794825</v>
      </c>
      <c r="K3888" s="157"/>
      <c r="L3888" s="234"/>
      <c r="N3888" s="117"/>
    </row>
    <row r="3889" spans="1:14" s="17" customFormat="1" x14ac:dyDescent="0.25">
      <c r="A3889" s="152">
        <v>44811</v>
      </c>
      <c r="B3889" s="153" t="s">
        <v>643</v>
      </c>
      <c r="C3889" s="153" t="s">
        <v>643</v>
      </c>
      <c r="D3889" s="154" t="s">
        <v>644</v>
      </c>
      <c r="E3889" s="154" t="s">
        <v>104</v>
      </c>
      <c r="F3889" s="154" t="s">
        <v>69</v>
      </c>
      <c r="G3889" s="155" t="str">
        <f>VLOOKUP(Repository_table[[#This Row],[Country of Destination]],$T$11:$U$47,2,)</f>
        <v>East Asia and Pacific</v>
      </c>
      <c r="H3889" s="154" t="s">
        <v>589</v>
      </c>
      <c r="I3889" s="154" t="s">
        <v>378</v>
      </c>
      <c r="J3889" s="156">
        <v>3659591</v>
      </c>
      <c r="K3889" s="157"/>
      <c r="L3889" s="234" t="s">
        <v>351</v>
      </c>
      <c r="N3889" s="117"/>
    </row>
    <row r="3890" spans="1:14" s="17" customFormat="1" x14ac:dyDescent="0.25">
      <c r="A3890" s="152">
        <v>44812</v>
      </c>
      <c r="B3890" s="153" t="s">
        <v>58</v>
      </c>
      <c r="C3890" s="153" t="s">
        <v>58</v>
      </c>
      <c r="D3890" s="154" t="s">
        <v>390</v>
      </c>
      <c r="E3890" s="154" t="s">
        <v>104</v>
      </c>
      <c r="F3890" s="154" t="s">
        <v>196</v>
      </c>
      <c r="G3890" s="155" t="str">
        <f>VLOOKUP(Repository_table[[#This Row],[Country of Destination]],$T$11:$U$47,2,)</f>
        <v>Europe and Central Asia</v>
      </c>
      <c r="H3890" s="154" t="s">
        <v>77</v>
      </c>
      <c r="I3890" s="154" t="s">
        <v>261</v>
      </c>
      <c r="J3890" s="156">
        <v>3685201</v>
      </c>
      <c r="K3890" s="157"/>
      <c r="L3890" s="234"/>
      <c r="N3890" s="117"/>
    </row>
    <row r="3891" spans="1:14" s="17" customFormat="1" x14ac:dyDescent="0.25">
      <c r="A3891" s="152">
        <v>44813</v>
      </c>
      <c r="B3891" s="153" t="s">
        <v>377</v>
      </c>
      <c r="C3891" s="153" t="s">
        <v>448</v>
      </c>
      <c r="D3891" s="154" t="s">
        <v>404</v>
      </c>
      <c r="E3891" s="154" t="s">
        <v>104</v>
      </c>
      <c r="F3891" s="154" t="s">
        <v>66</v>
      </c>
      <c r="G3891" s="155" t="str">
        <f>VLOOKUP(Repository_table[[#This Row],[Country of Destination]],$T$11:$U$47,2,)</f>
        <v>Europe and Central Asia</v>
      </c>
      <c r="H3891" s="154" t="s">
        <v>287</v>
      </c>
      <c r="I3891" s="154" t="s">
        <v>378</v>
      </c>
      <c r="J3891" s="156">
        <v>2247184</v>
      </c>
      <c r="K3891" s="157"/>
      <c r="L3891" s="234"/>
      <c r="N3891" s="117"/>
    </row>
    <row r="3892" spans="1:14" s="17" customFormat="1" x14ac:dyDescent="0.25">
      <c r="A3892" s="152">
        <v>44813</v>
      </c>
      <c r="B3892" s="153" t="s">
        <v>58</v>
      </c>
      <c r="C3892" s="153" t="s">
        <v>58</v>
      </c>
      <c r="D3892" s="154" t="s">
        <v>390</v>
      </c>
      <c r="E3892" s="154" t="s">
        <v>104</v>
      </c>
      <c r="F3892" s="154" t="s">
        <v>189</v>
      </c>
      <c r="G3892" s="155" t="str">
        <f>VLOOKUP(Repository_table[[#This Row],[Country of Destination]],$T$11:$U$47,2,)</f>
        <v>Europe and Central Asia</v>
      </c>
      <c r="H3892" s="154" t="s">
        <v>586</v>
      </c>
      <c r="I3892" s="154" t="s">
        <v>261</v>
      </c>
      <c r="J3892" s="156">
        <v>3708161</v>
      </c>
      <c r="K3892" s="157"/>
      <c r="L3892" s="234"/>
      <c r="N3892" s="117"/>
    </row>
    <row r="3893" spans="1:14" s="17" customFormat="1" x14ac:dyDescent="0.25">
      <c r="A3893" s="152">
        <v>44813</v>
      </c>
      <c r="B3893" s="153" t="s">
        <v>643</v>
      </c>
      <c r="C3893" s="153" t="s">
        <v>643</v>
      </c>
      <c r="D3893" s="154" t="s">
        <v>644</v>
      </c>
      <c r="E3893" s="154" t="s">
        <v>104</v>
      </c>
      <c r="F3893" s="154" t="s">
        <v>189</v>
      </c>
      <c r="G3893" s="155" t="str">
        <f>VLOOKUP(Repository_table[[#This Row],[Country of Destination]],$T$11:$U$47,2,)</f>
        <v>Europe and Central Asia</v>
      </c>
      <c r="H3893" s="154" t="s">
        <v>645</v>
      </c>
      <c r="I3893" s="154" t="s">
        <v>378</v>
      </c>
      <c r="J3893" s="156">
        <v>3466893</v>
      </c>
      <c r="K3893" s="157"/>
      <c r="L3893" s="234" t="s">
        <v>351</v>
      </c>
      <c r="N3893" s="117"/>
    </row>
    <row r="3894" spans="1:14" s="17" customFormat="1" x14ac:dyDescent="0.25">
      <c r="A3894" s="152">
        <v>44814</v>
      </c>
      <c r="B3894" s="153" t="s">
        <v>377</v>
      </c>
      <c r="C3894" s="153" t="s">
        <v>447</v>
      </c>
      <c r="D3894" s="154" t="s">
        <v>404</v>
      </c>
      <c r="E3894" s="154" t="s">
        <v>104</v>
      </c>
      <c r="F3894" s="154" t="s">
        <v>120</v>
      </c>
      <c r="G3894" s="155" t="str">
        <f>VLOOKUP(Repository_table[[#This Row],[Country of Destination]],$T$11:$U$47,2,)</f>
        <v>Europe and Central Asia</v>
      </c>
      <c r="H3894" s="154" t="s">
        <v>199</v>
      </c>
      <c r="I3894" s="154" t="s">
        <v>378</v>
      </c>
      <c r="J3894" s="156">
        <v>3262816</v>
      </c>
      <c r="K3894" s="157"/>
      <c r="L3894" s="234"/>
      <c r="N3894" s="117"/>
    </row>
    <row r="3895" spans="1:14" s="17" customFormat="1" ht="25" x14ac:dyDescent="0.25">
      <c r="A3895" s="152">
        <v>44814</v>
      </c>
      <c r="B3895" s="153" t="s">
        <v>292</v>
      </c>
      <c r="C3895" s="153" t="s">
        <v>293</v>
      </c>
      <c r="D3895" s="154" t="s">
        <v>393</v>
      </c>
      <c r="E3895" s="154" t="s">
        <v>104</v>
      </c>
      <c r="F3895" s="154" t="s">
        <v>232</v>
      </c>
      <c r="G3895" s="155" t="str">
        <f>VLOOKUP(Repository_table[[#This Row],[Country of Destination]],$T$11:$U$47,2,)</f>
        <v>Europe and Central Asia</v>
      </c>
      <c r="H3895" s="154" t="s">
        <v>329</v>
      </c>
      <c r="I3895" s="154" t="s">
        <v>296</v>
      </c>
      <c r="J3895" s="156">
        <v>3434377</v>
      </c>
      <c r="K3895" s="157"/>
      <c r="L3895" s="234"/>
      <c r="N3895" s="117"/>
    </row>
    <row r="3896" spans="1:14" s="17" customFormat="1" x14ac:dyDescent="0.25">
      <c r="A3896" s="152">
        <v>44814</v>
      </c>
      <c r="B3896" s="153" t="s">
        <v>58</v>
      </c>
      <c r="C3896" s="153" t="s">
        <v>58</v>
      </c>
      <c r="D3896" s="154" t="s">
        <v>390</v>
      </c>
      <c r="E3896" s="154" t="s">
        <v>104</v>
      </c>
      <c r="F3896" s="154" t="s">
        <v>109</v>
      </c>
      <c r="G3896" s="155" t="str">
        <f>VLOOKUP(Repository_table[[#This Row],[Country of Destination]],$T$11:$U$47,2,)</f>
        <v>East Asia and Pacific</v>
      </c>
      <c r="H3896" s="154" t="s">
        <v>422</v>
      </c>
      <c r="I3896" s="154" t="s">
        <v>261</v>
      </c>
      <c r="J3896" s="156">
        <v>3095891</v>
      </c>
      <c r="K3896" s="157"/>
      <c r="L3896" s="234"/>
      <c r="N3896" s="117"/>
    </row>
    <row r="3897" spans="1:14" s="17" customFormat="1" x14ac:dyDescent="0.25">
      <c r="A3897" s="152">
        <v>44814</v>
      </c>
      <c r="B3897" s="153" t="s">
        <v>453</v>
      </c>
      <c r="C3897" s="153" t="s">
        <v>86</v>
      </c>
      <c r="D3897" s="154" t="s">
        <v>516</v>
      </c>
      <c r="E3897" s="154" t="s">
        <v>104</v>
      </c>
      <c r="F3897" s="154" t="s">
        <v>244</v>
      </c>
      <c r="G3897" s="155" t="str">
        <f>VLOOKUP(Repository_table[[#This Row],[Country of Destination]],$T$11:$U$47,2,)</f>
        <v>Europe and Central Asia</v>
      </c>
      <c r="H3897" s="154" t="s">
        <v>335</v>
      </c>
      <c r="I3897" s="154" t="s">
        <v>297</v>
      </c>
      <c r="J3897" s="156">
        <v>1175598</v>
      </c>
      <c r="K3897" s="157"/>
      <c r="L3897" s="234"/>
      <c r="N3897" s="117"/>
    </row>
    <row r="3898" spans="1:14" s="17" customFormat="1" ht="25" x14ac:dyDescent="0.25">
      <c r="A3898" s="152">
        <v>44815</v>
      </c>
      <c r="B3898" s="153" t="s">
        <v>292</v>
      </c>
      <c r="C3898" s="153" t="s">
        <v>293</v>
      </c>
      <c r="D3898" s="154" t="s">
        <v>393</v>
      </c>
      <c r="E3898" s="154" t="s">
        <v>104</v>
      </c>
      <c r="F3898" s="154" t="s">
        <v>523</v>
      </c>
      <c r="G3898" s="155" t="str">
        <f>VLOOKUP(Repository_table[[#This Row],[Country of Destination]],$T$11:$U$47,2,)</f>
        <v>Europe and Central Asia</v>
      </c>
      <c r="H3898" s="154" t="s">
        <v>210</v>
      </c>
      <c r="I3898" s="154" t="s">
        <v>296</v>
      </c>
      <c r="J3898" s="156">
        <v>3045807</v>
      </c>
      <c r="K3898" s="157"/>
      <c r="L3898" s="234" t="s">
        <v>57</v>
      </c>
      <c r="N3898" s="117"/>
    </row>
    <row r="3899" spans="1:14" s="17" customFormat="1" ht="25" x14ac:dyDescent="0.25">
      <c r="A3899" s="152">
        <v>44815</v>
      </c>
      <c r="B3899" s="153" t="s">
        <v>292</v>
      </c>
      <c r="C3899" s="153" t="s">
        <v>293</v>
      </c>
      <c r="D3899" s="154" t="s">
        <v>393</v>
      </c>
      <c r="E3899" s="154" t="s">
        <v>104</v>
      </c>
      <c r="F3899" s="154" t="s">
        <v>120</v>
      </c>
      <c r="G3899" s="155" t="str">
        <f>VLOOKUP(Repository_table[[#This Row],[Country of Destination]],$T$11:$U$47,2,)</f>
        <v>Europe and Central Asia</v>
      </c>
      <c r="H3899" s="154" t="s">
        <v>210</v>
      </c>
      <c r="I3899" s="154" t="s">
        <v>296</v>
      </c>
      <c r="J3899" s="156">
        <v>285774</v>
      </c>
      <c r="K3899" s="157"/>
      <c r="L3899" s="234" t="s">
        <v>57</v>
      </c>
      <c r="N3899" s="117"/>
    </row>
    <row r="3900" spans="1:14" s="17" customFormat="1" x14ac:dyDescent="0.25">
      <c r="A3900" s="152">
        <v>44815</v>
      </c>
      <c r="B3900" s="153" t="s">
        <v>511</v>
      </c>
      <c r="C3900" s="153" t="s">
        <v>204</v>
      </c>
      <c r="D3900" s="154" t="s">
        <v>253</v>
      </c>
      <c r="E3900" s="154" t="s">
        <v>104</v>
      </c>
      <c r="F3900" s="154" t="s">
        <v>120</v>
      </c>
      <c r="G3900" s="155" t="str">
        <f>VLOOKUP(Repository_table[[#This Row],[Country of Destination]],$T$11:$U$47,2,)</f>
        <v>Europe and Central Asia</v>
      </c>
      <c r="H3900" s="154" t="s">
        <v>289</v>
      </c>
      <c r="I3900" s="154" t="s">
        <v>254</v>
      </c>
      <c r="J3900" s="156">
        <v>3467708</v>
      </c>
      <c r="K3900" s="157"/>
      <c r="L3900" s="234"/>
      <c r="N3900" s="117"/>
    </row>
    <row r="3901" spans="1:14" s="17" customFormat="1" x14ac:dyDescent="0.25">
      <c r="A3901" s="152">
        <v>44815</v>
      </c>
      <c r="B3901" s="153" t="s">
        <v>58</v>
      </c>
      <c r="C3901" s="153" t="s">
        <v>58</v>
      </c>
      <c r="D3901" s="154" t="s">
        <v>390</v>
      </c>
      <c r="E3901" s="154" t="s">
        <v>104</v>
      </c>
      <c r="F3901" s="154" t="s">
        <v>277</v>
      </c>
      <c r="G3901" s="155" t="str">
        <f>VLOOKUP(Repository_table[[#This Row],[Country of Destination]],$T$11:$U$47,2,)</f>
        <v>Europe and Central Asia</v>
      </c>
      <c r="H3901" s="154" t="s">
        <v>504</v>
      </c>
      <c r="I3901" s="154" t="s">
        <v>261</v>
      </c>
      <c r="J3901" s="156">
        <v>3649609</v>
      </c>
      <c r="K3901" s="157"/>
      <c r="L3901" s="234"/>
      <c r="N3901" s="117"/>
    </row>
    <row r="3902" spans="1:14" s="17" customFormat="1" x14ac:dyDescent="0.25">
      <c r="A3902" s="152">
        <v>44815</v>
      </c>
      <c r="B3902" s="153" t="s">
        <v>58</v>
      </c>
      <c r="C3902" s="153" t="s">
        <v>58</v>
      </c>
      <c r="D3902" s="154" t="s">
        <v>390</v>
      </c>
      <c r="E3902" s="154" t="s">
        <v>104</v>
      </c>
      <c r="F3902" s="154" t="s">
        <v>189</v>
      </c>
      <c r="G3902" s="155" t="str">
        <f>VLOOKUP(Repository_table[[#This Row],[Country of Destination]],$T$11:$U$47,2,)</f>
        <v>Europe and Central Asia</v>
      </c>
      <c r="H3902" s="154" t="s">
        <v>93</v>
      </c>
      <c r="I3902" s="154" t="s">
        <v>261</v>
      </c>
      <c r="J3902" s="156">
        <v>3540197</v>
      </c>
      <c r="K3902" s="157"/>
      <c r="L3902" s="234"/>
      <c r="N3902" s="117"/>
    </row>
    <row r="3903" spans="1:14" s="17" customFormat="1" x14ac:dyDescent="0.25">
      <c r="A3903" s="152">
        <v>44816</v>
      </c>
      <c r="B3903" s="153" t="s">
        <v>377</v>
      </c>
      <c r="C3903" s="153" t="s">
        <v>448</v>
      </c>
      <c r="D3903" s="154" t="s">
        <v>404</v>
      </c>
      <c r="E3903" s="154" t="s">
        <v>104</v>
      </c>
      <c r="F3903" s="154" t="s">
        <v>78</v>
      </c>
      <c r="G3903" s="155" t="str">
        <f>VLOOKUP(Repository_table[[#This Row],[Country of Destination]],$T$11:$U$47,2,)</f>
        <v>East Asia and Pacific</v>
      </c>
      <c r="H3903" s="154" t="s">
        <v>295</v>
      </c>
      <c r="I3903" s="154" t="s">
        <v>378</v>
      </c>
      <c r="J3903" s="156">
        <v>3655985</v>
      </c>
      <c r="K3903" s="157"/>
      <c r="L3903" s="234"/>
      <c r="N3903" s="117"/>
    </row>
    <row r="3904" spans="1:14" s="17" customFormat="1" x14ac:dyDescent="0.25">
      <c r="A3904" s="152">
        <v>44816</v>
      </c>
      <c r="B3904" s="153" t="s">
        <v>58</v>
      </c>
      <c r="C3904" s="153" t="s">
        <v>58</v>
      </c>
      <c r="D3904" s="154" t="s">
        <v>390</v>
      </c>
      <c r="E3904" s="154" t="s">
        <v>104</v>
      </c>
      <c r="F3904" s="154" t="s">
        <v>120</v>
      </c>
      <c r="G3904" s="155" t="str">
        <f>VLOOKUP(Repository_table[[#This Row],[Country of Destination]],$T$11:$U$47,2,)</f>
        <v>Europe and Central Asia</v>
      </c>
      <c r="H3904" s="154" t="s">
        <v>575</v>
      </c>
      <c r="I3904" s="154" t="s">
        <v>261</v>
      </c>
      <c r="J3904" s="156">
        <v>3282899</v>
      </c>
      <c r="K3904" s="157"/>
      <c r="L3904" s="234"/>
      <c r="N3904" s="117"/>
    </row>
    <row r="3905" spans="1:14" s="17" customFormat="1" x14ac:dyDescent="0.25">
      <c r="A3905" s="152">
        <v>44816</v>
      </c>
      <c r="B3905" s="153" t="s">
        <v>643</v>
      </c>
      <c r="C3905" s="153" t="s">
        <v>643</v>
      </c>
      <c r="D3905" s="154" t="s">
        <v>644</v>
      </c>
      <c r="E3905" s="154" t="s">
        <v>104</v>
      </c>
      <c r="F3905" s="154" t="s">
        <v>189</v>
      </c>
      <c r="G3905" s="155" t="str">
        <f>VLOOKUP(Repository_table[[#This Row],[Country of Destination]],$T$11:$U$47,2,)</f>
        <v>Europe and Central Asia</v>
      </c>
      <c r="H3905" s="154" t="s">
        <v>596</v>
      </c>
      <c r="I3905" s="154" t="s">
        <v>378</v>
      </c>
      <c r="J3905" s="156">
        <v>3417101</v>
      </c>
      <c r="K3905" s="157"/>
      <c r="L3905" s="234" t="s">
        <v>351</v>
      </c>
      <c r="N3905" s="117"/>
    </row>
    <row r="3906" spans="1:14" s="17" customFormat="1" ht="25" x14ac:dyDescent="0.25">
      <c r="A3906" s="152">
        <v>44817</v>
      </c>
      <c r="B3906" s="153" t="s">
        <v>292</v>
      </c>
      <c r="C3906" s="153" t="s">
        <v>293</v>
      </c>
      <c r="D3906" s="154" t="s">
        <v>393</v>
      </c>
      <c r="E3906" s="154" t="s">
        <v>104</v>
      </c>
      <c r="F3906" s="154" t="s">
        <v>189</v>
      </c>
      <c r="G3906" s="155" t="str">
        <f>VLOOKUP(Repository_table[[#This Row],[Country of Destination]],$T$11:$U$47,2,)</f>
        <v>Europe and Central Asia</v>
      </c>
      <c r="H3906" s="154" t="s">
        <v>642</v>
      </c>
      <c r="I3906" s="154" t="s">
        <v>296</v>
      </c>
      <c r="J3906" s="156">
        <v>3696288</v>
      </c>
      <c r="K3906" s="157"/>
      <c r="L3906" s="234"/>
      <c r="N3906" s="117"/>
    </row>
    <row r="3907" spans="1:14" s="17" customFormat="1" x14ac:dyDescent="0.25">
      <c r="A3907" s="152">
        <v>44817</v>
      </c>
      <c r="B3907" s="153" t="s">
        <v>58</v>
      </c>
      <c r="C3907" s="153" t="s">
        <v>58</v>
      </c>
      <c r="D3907" s="154" t="s">
        <v>390</v>
      </c>
      <c r="E3907" s="154" t="s">
        <v>104</v>
      </c>
      <c r="F3907" s="154" t="s">
        <v>196</v>
      </c>
      <c r="G3907" s="155" t="str">
        <f>VLOOKUP(Repository_table[[#This Row],[Country of Destination]],$T$11:$U$47,2,)</f>
        <v>Europe and Central Asia</v>
      </c>
      <c r="H3907" s="154" t="s">
        <v>543</v>
      </c>
      <c r="I3907" s="154" t="s">
        <v>261</v>
      </c>
      <c r="J3907" s="156">
        <v>3380264</v>
      </c>
      <c r="K3907" s="157"/>
      <c r="L3907" s="234"/>
      <c r="N3907" s="117"/>
    </row>
    <row r="3908" spans="1:14" s="17" customFormat="1" x14ac:dyDescent="0.25">
      <c r="A3908" s="152">
        <v>44818</v>
      </c>
      <c r="B3908" s="153" t="s">
        <v>377</v>
      </c>
      <c r="C3908" s="153" t="s">
        <v>447</v>
      </c>
      <c r="D3908" s="154" t="s">
        <v>404</v>
      </c>
      <c r="E3908" s="154" t="s">
        <v>104</v>
      </c>
      <c r="F3908" s="154" t="s">
        <v>65</v>
      </c>
      <c r="G3908" s="155" t="str">
        <f>VLOOKUP(Repository_table[[#This Row],[Country of Destination]],$T$11:$U$47,2,)</f>
        <v>South Asia</v>
      </c>
      <c r="H3908" s="154" t="s">
        <v>532</v>
      </c>
      <c r="I3908" s="154" t="s">
        <v>378</v>
      </c>
      <c r="J3908" s="156">
        <v>3593159</v>
      </c>
      <c r="K3908" s="157"/>
      <c r="L3908" s="234"/>
      <c r="N3908" s="117"/>
    </row>
    <row r="3909" spans="1:14" s="17" customFormat="1" x14ac:dyDescent="0.25">
      <c r="A3909" s="152">
        <v>44818</v>
      </c>
      <c r="B3909" s="153" t="s">
        <v>58</v>
      </c>
      <c r="C3909" s="153" t="s">
        <v>58</v>
      </c>
      <c r="D3909" s="154" t="s">
        <v>390</v>
      </c>
      <c r="E3909" s="154" t="s">
        <v>104</v>
      </c>
      <c r="F3909" s="154" t="s">
        <v>352</v>
      </c>
      <c r="G3909" s="155" t="str">
        <f>VLOOKUP(Repository_table[[#This Row],[Country of Destination]],$T$11:$U$47,2,)</f>
        <v>East Asia and Pacific</v>
      </c>
      <c r="H3909" s="154" t="s">
        <v>306</v>
      </c>
      <c r="I3909" s="154" t="s">
        <v>261</v>
      </c>
      <c r="J3909" s="156">
        <v>3068030</v>
      </c>
      <c r="K3909" s="157"/>
      <c r="L3909" s="234"/>
      <c r="N3909" s="117"/>
    </row>
    <row r="3910" spans="1:14" s="17" customFormat="1" x14ac:dyDescent="0.25">
      <c r="A3910" s="152">
        <v>44818</v>
      </c>
      <c r="B3910" s="153" t="s">
        <v>58</v>
      </c>
      <c r="C3910" s="153" t="s">
        <v>58</v>
      </c>
      <c r="D3910" s="154" t="s">
        <v>390</v>
      </c>
      <c r="E3910" s="154" t="s">
        <v>104</v>
      </c>
      <c r="F3910" s="154" t="s">
        <v>189</v>
      </c>
      <c r="G3910" s="155" t="str">
        <f>VLOOKUP(Repository_table[[#This Row],[Country of Destination]],$T$11:$U$47,2,)</f>
        <v>Europe and Central Asia</v>
      </c>
      <c r="H3910" s="154" t="s">
        <v>562</v>
      </c>
      <c r="I3910" s="154" t="s">
        <v>261</v>
      </c>
      <c r="J3910" s="156">
        <v>3675702</v>
      </c>
      <c r="K3910" s="157"/>
      <c r="L3910" s="234"/>
      <c r="N3910" s="117"/>
    </row>
    <row r="3911" spans="1:14" s="17" customFormat="1" x14ac:dyDescent="0.25">
      <c r="A3911" s="152">
        <v>44818</v>
      </c>
      <c r="B3911" s="153" t="s">
        <v>643</v>
      </c>
      <c r="C3911" s="153" t="s">
        <v>643</v>
      </c>
      <c r="D3911" s="154" t="s">
        <v>644</v>
      </c>
      <c r="E3911" s="154" t="s">
        <v>104</v>
      </c>
      <c r="F3911" s="154" t="s">
        <v>120</v>
      </c>
      <c r="G3911" s="155" t="str">
        <f>VLOOKUP(Repository_table[[#This Row],[Country of Destination]],$T$11:$U$47,2,)</f>
        <v>Europe and Central Asia</v>
      </c>
      <c r="H3911" s="154" t="s">
        <v>171</v>
      </c>
      <c r="I3911" s="154" t="s">
        <v>378</v>
      </c>
      <c r="J3911" s="156">
        <v>3422739</v>
      </c>
      <c r="K3911" s="157"/>
      <c r="L3911" s="234" t="s">
        <v>351</v>
      </c>
      <c r="N3911" s="117"/>
    </row>
    <row r="3912" spans="1:14" s="17" customFormat="1" x14ac:dyDescent="0.25">
      <c r="A3912" s="152">
        <v>44819</v>
      </c>
      <c r="B3912" s="153" t="s">
        <v>453</v>
      </c>
      <c r="C3912" s="153" t="s">
        <v>86</v>
      </c>
      <c r="D3912" s="154" t="s">
        <v>516</v>
      </c>
      <c r="E3912" s="154" t="s">
        <v>104</v>
      </c>
      <c r="F3912" s="154" t="s">
        <v>196</v>
      </c>
      <c r="G3912" s="155" t="str">
        <f>VLOOKUP(Repository_table[[#This Row],[Country of Destination]],$T$11:$U$47,2,)</f>
        <v>Europe and Central Asia</v>
      </c>
      <c r="H3912" s="154" t="s">
        <v>724</v>
      </c>
      <c r="I3912" s="154" t="s">
        <v>297</v>
      </c>
      <c r="J3912" s="156">
        <v>2860218</v>
      </c>
      <c r="K3912" s="157"/>
      <c r="L3912" s="234"/>
      <c r="N3912" s="117"/>
    </row>
    <row r="3913" spans="1:14" s="17" customFormat="1" x14ac:dyDescent="0.25">
      <c r="A3913" s="152">
        <v>44820</v>
      </c>
      <c r="B3913" s="153" t="s">
        <v>377</v>
      </c>
      <c r="C3913" s="153" t="s">
        <v>447</v>
      </c>
      <c r="D3913" s="154" t="s">
        <v>404</v>
      </c>
      <c r="E3913" s="154" t="s">
        <v>104</v>
      </c>
      <c r="F3913" s="154" t="s">
        <v>357</v>
      </c>
      <c r="G3913" s="155" t="str">
        <f>VLOOKUP(Repository_table[[#This Row],[Country of Destination]],$T$11:$U$47,2,)</f>
        <v>Europe and Central Asia</v>
      </c>
      <c r="H3913" s="154" t="s">
        <v>409</v>
      </c>
      <c r="I3913" s="154" t="s">
        <v>378</v>
      </c>
      <c r="J3913" s="156">
        <v>3691617</v>
      </c>
      <c r="K3913" s="157"/>
      <c r="L3913" s="234"/>
      <c r="N3913" s="117"/>
    </row>
    <row r="3914" spans="1:14" s="17" customFormat="1" ht="25" x14ac:dyDescent="0.25">
      <c r="A3914" s="152">
        <v>44820</v>
      </c>
      <c r="B3914" s="153" t="s">
        <v>292</v>
      </c>
      <c r="C3914" s="153" t="s">
        <v>293</v>
      </c>
      <c r="D3914" s="154" t="s">
        <v>393</v>
      </c>
      <c r="E3914" s="154" t="s">
        <v>104</v>
      </c>
      <c r="F3914" s="154" t="s">
        <v>189</v>
      </c>
      <c r="G3914" s="155" t="str">
        <f>VLOOKUP(Repository_table[[#This Row],[Country of Destination]],$T$11:$U$47,2,)</f>
        <v>Europe and Central Asia</v>
      </c>
      <c r="H3914" s="154" t="s">
        <v>727</v>
      </c>
      <c r="I3914" s="154" t="s">
        <v>296</v>
      </c>
      <c r="J3914" s="156">
        <v>3676881</v>
      </c>
      <c r="K3914" s="157"/>
      <c r="L3914" s="234" t="s">
        <v>57</v>
      </c>
      <c r="N3914" s="117"/>
    </row>
    <row r="3915" spans="1:14" s="17" customFormat="1" ht="25" x14ac:dyDescent="0.25">
      <c r="A3915" s="152">
        <v>44820</v>
      </c>
      <c r="B3915" s="153" t="s">
        <v>292</v>
      </c>
      <c r="C3915" s="153" t="s">
        <v>293</v>
      </c>
      <c r="D3915" s="154" t="s">
        <v>393</v>
      </c>
      <c r="E3915" s="154" t="s">
        <v>104</v>
      </c>
      <c r="F3915" s="154" t="s">
        <v>105</v>
      </c>
      <c r="G3915" s="155" t="str">
        <f>VLOOKUP(Repository_table[[#This Row],[Country of Destination]],$T$11:$U$47,2,)</f>
        <v>Europe and Central Asia</v>
      </c>
      <c r="H3915" s="154" t="s">
        <v>727</v>
      </c>
      <c r="I3915" s="154" t="s">
        <v>296</v>
      </c>
      <c r="J3915" s="156">
        <v>591821</v>
      </c>
      <c r="K3915" s="157"/>
      <c r="L3915" s="234" t="s">
        <v>57</v>
      </c>
      <c r="N3915" s="117"/>
    </row>
    <row r="3916" spans="1:14" s="17" customFormat="1" x14ac:dyDescent="0.25">
      <c r="A3916" s="152">
        <v>44820</v>
      </c>
      <c r="B3916" s="153" t="s">
        <v>511</v>
      </c>
      <c r="C3916" s="153" t="s">
        <v>203</v>
      </c>
      <c r="D3916" s="154" t="s">
        <v>253</v>
      </c>
      <c r="E3916" s="154" t="s">
        <v>104</v>
      </c>
      <c r="F3916" s="154" t="s">
        <v>65</v>
      </c>
      <c r="G3916" s="155" t="str">
        <f>VLOOKUP(Repository_table[[#This Row],[Country of Destination]],$T$11:$U$47,2,)</f>
        <v>South Asia</v>
      </c>
      <c r="H3916" s="154" t="s">
        <v>610</v>
      </c>
      <c r="I3916" s="154" t="s">
        <v>254</v>
      </c>
      <c r="J3916" s="156">
        <v>3660206</v>
      </c>
      <c r="K3916" s="157"/>
      <c r="L3916" s="234"/>
      <c r="N3916" s="117"/>
    </row>
    <row r="3917" spans="1:14" s="17" customFormat="1" x14ac:dyDescent="0.25">
      <c r="A3917" s="152">
        <v>44820</v>
      </c>
      <c r="B3917" s="153" t="s">
        <v>58</v>
      </c>
      <c r="C3917" s="153" t="s">
        <v>58</v>
      </c>
      <c r="D3917" s="154" t="s">
        <v>390</v>
      </c>
      <c r="E3917" s="154" t="s">
        <v>104</v>
      </c>
      <c r="F3917" s="154" t="s">
        <v>120</v>
      </c>
      <c r="G3917" s="155" t="str">
        <f>VLOOKUP(Repository_table[[#This Row],[Country of Destination]],$T$11:$U$47,2,)</f>
        <v>Europe and Central Asia</v>
      </c>
      <c r="H3917" s="154" t="s">
        <v>179</v>
      </c>
      <c r="I3917" s="154" t="s">
        <v>261</v>
      </c>
      <c r="J3917" s="156">
        <v>3502073</v>
      </c>
      <c r="K3917" s="157"/>
      <c r="L3917" s="234"/>
      <c r="N3917" s="117"/>
    </row>
    <row r="3918" spans="1:14" s="17" customFormat="1" x14ac:dyDescent="0.25">
      <c r="A3918" s="152">
        <v>44820</v>
      </c>
      <c r="B3918" s="153" t="s">
        <v>58</v>
      </c>
      <c r="C3918" s="153" t="s">
        <v>58</v>
      </c>
      <c r="D3918" s="154" t="s">
        <v>390</v>
      </c>
      <c r="E3918" s="154" t="s">
        <v>104</v>
      </c>
      <c r="F3918" s="154" t="s">
        <v>196</v>
      </c>
      <c r="G3918" s="155" t="str">
        <f>VLOOKUP(Repository_table[[#This Row],[Country of Destination]],$T$11:$U$47,2,)</f>
        <v>Europe and Central Asia</v>
      </c>
      <c r="H3918" s="154" t="s">
        <v>507</v>
      </c>
      <c r="I3918" s="154" t="s">
        <v>261</v>
      </c>
      <c r="J3918" s="156">
        <v>3674409</v>
      </c>
      <c r="K3918" s="157"/>
      <c r="L3918" s="234"/>
      <c r="N3918" s="117"/>
    </row>
    <row r="3919" spans="1:14" s="17" customFormat="1" ht="25" x14ac:dyDescent="0.25">
      <c r="A3919" s="152">
        <v>44821</v>
      </c>
      <c r="B3919" s="153" t="s">
        <v>292</v>
      </c>
      <c r="C3919" s="153" t="s">
        <v>293</v>
      </c>
      <c r="D3919" s="154" t="s">
        <v>393</v>
      </c>
      <c r="E3919" s="154" t="s">
        <v>104</v>
      </c>
      <c r="F3919" s="154" t="s">
        <v>69</v>
      </c>
      <c r="G3919" s="155" t="str">
        <f>VLOOKUP(Repository_table[[#This Row],[Country of Destination]],$T$11:$U$47,2,)</f>
        <v>East Asia and Pacific</v>
      </c>
      <c r="H3919" s="154" t="s">
        <v>622</v>
      </c>
      <c r="I3919" s="154" t="s">
        <v>296</v>
      </c>
      <c r="J3919" s="156">
        <v>3586580</v>
      </c>
      <c r="K3919" s="157"/>
      <c r="L3919" s="234"/>
      <c r="N3919" s="117"/>
    </row>
    <row r="3920" spans="1:14" s="17" customFormat="1" x14ac:dyDescent="0.25">
      <c r="A3920" s="152">
        <v>44821</v>
      </c>
      <c r="B3920" s="153" t="s">
        <v>643</v>
      </c>
      <c r="C3920" s="153" t="s">
        <v>643</v>
      </c>
      <c r="D3920" s="154" t="s">
        <v>644</v>
      </c>
      <c r="E3920" s="154" t="s">
        <v>104</v>
      </c>
      <c r="F3920" s="154" t="s">
        <v>120</v>
      </c>
      <c r="G3920" s="155" t="str">
        <f>VLOOKUP(Repository_table[[#This Row],[Country of Destination]],$T$11:$U$47,2,)</f>
        <v>Europe and Central Asia</v>
      </c>
      <c r="H3920" s="154" t="s">
        <v>607</v>
      </c>
      <c r="I3920" s="154" t="s">
        <v>378</v>
      </c>
      <c r="J3920" s="156">
        <v>3467179</v>
      </c>
      <c r="K3920" s="157"/>
      <c r="L3920" s="234" t="s">
        <v>351</v>
      </c>
      <c r="N3920" s="117"/>
    </row>
    <row r="3921" spans="1:14" s="17" customFormat="1" x14ac:dyDescent="0.25">
      <c r="A3921" s="152">
        <v>44822</v>
      </c>
      <c r="B3921" s="153" t="s">
        <v>377</v>
      </c>
      <c r="C3921" s="153" t="s">
        <v>448</v>
      </c>
      <c r="D3921" s="154" t="s">
        <v>466</v>
      </c>
      <c r="E3921" s="154" t="s">
        <v>104</v>
      </c>
      <c r="F3921" s="154" t="s">
        <v>109</v>
      </c>
      <c r="G3921" s="155" t="str">
        <f>VLOOKUP(Repository_table[[#This Row],[Country of Destination]],$T$11:$U$47,2,)</f>
        <v>East Asia and Pacific</v>
      </c>
      <c r="H3921" s="154" t="s">
        <v>433</v>
      </c>
      <c r="I3921" s="154" t="s">
        <v>378</v>
      </c>
      <c r="J3921" s="156">
        <v>2794373</v>
      </c>
      <c r="K3921" s="157"/>
      <c r="L3921" s="234"/>
      <c r="N3921" s="117"/>
    </row>
    <row r="3922" spans="1:14" s="17" customFormat="1" x14ac:dyDescent="0.25">
      <c r="A3922" s="152">
        <v>44822</v>
      </c>
      <c r="B3922" s="153" t="s">
        <v>58</v>
      </c>
      <c r="C3922" s="153" t="s">
        <v>58</v>
      </c>
      <c r="D3922" s="154" t="s">
        <v>390</v>
      </c>
      <c r="E3922" s="154" t="s">
        <v>104</v>
      </c>
      <c r="F3922" s="154" t="s">
        <v>232</v>
      </c>
      <c r="G3922" s="155" t="str">
        <f>VLOOKUP(Repository_table[[#This Row],[Country of Destination]],$T$11:$U$47,2,)</f>
        <v>Europe and Central Asia</v>
      </c>
      <c r="H3922" s="154" t="s">
        <v>219</v>
      </c>
      <c r="I3922" s="154" t="s">
        <v>261</v>
      </c>
      <c r="J3922" s="156">
        <v>2938042</v>
      </c>
      <c r="K3922" s="157"/>
      <c r="L3922" s="234"/>
      <c r="N3922" s="117"/>
    </row>
    <row r="3923" spans="1:14" s="17" customFormat="1" x14ac:dyDescent="0.25">
      <c r="A3923" s="152">
        <v>44822</v>
      </c>
      <c r="B3923" s="153" t="s">
        <v>58</v>
      </c>
      <c r="C3923" s="153" t="s">
        <v>58</v>
      </c>
      <c r="D3923" s="154" t="s">
        <v>390</v>
      </c>
      <c r="E3923" s="154" t="s">
        <v>104</v>
      </c>
      <c r="F3923" s="154" t="s">
        <v>189</v>
      </c>
      <c r="G3923" s="155" t="str">
        <f>VLOOKUP(Repository_table[[#This Row],[Country of Destination]],$T$11:$U$47,2,)</f>
        <v>Europe and Central Asia</v>
      </c>
      <c r="H3923" s="154" t="s">
        <v>150</v>
      </c>
      <c r="I3923" s="154" t="s">
        <v>261</v>
      </c>
      <c r="J3923" s="156">
        <v>3694400</v>
      </c>
      <c r="K3923" s="157"/>
      <c r="L3923" s="234"/>
      <c r="N3923" s="117"/>
    </row>
    <row r="3924" spans="1:14" s="17" customFormat="1" ht="25" x14ac:dyDescent="0.25">
      <c r="A3924" s="152">
        <v>44823</v>
      </c>
      <c r="B3924" s="153" t="s">
        <v>292</v>
      </c>
      <c r="C3924" s="153" t="s">
        <v>293</v>
      </c>
      <c r="D3924" s="154" t="s">
        <v>393</v>
      </c>
      <c r="E3924" s="154" t="s">
        <v>104</v>
      </c>
      <c r="F3924" s="154" t="s">
        <v>232</v>
      </c>
      <c r="G3924" s="155" t="str">
        <f>VLOOKUP(Repository_table[[#This Row],[Country of Destination]],$T$11:$U$47,2,)</f>
        <v>Europe and Central Asia</v>
      </c>
      <c r="H3924" s="154" t="s">
        <v>248</v>
      </c>
      <c r="I3924" s="154" t="s">
        <v>296</v>
      </c>
      <c r="J3924" s="156">
        <v>3715949</v>
      </c>
      <c r="K3924" s="157"/>
      <c r="L3924" s="234"/>
      <c r="N3924" s="117"/>
    </row>
    <row r="3925" spans="1:14" s="17" customFormat="1" x14ac:dyDescent="0.25">
      <c r="A3925" s="152">
        <v>44823</v>
      </c>
      <c r="B3925" s="153" t="s">
        <v>511</v>
      </c>
      <c r="C3925" s="153" t="s">
        <v>204</v>
      </c>
      <c r="D3925" s="154" t="s">
        <v>253</v>
      </c>
      <c r="E3925" s="154" t="s">
        <v>104</v>
      </c>
      <c r="F3925" s="154" t="s">
        <v>232</v>
      </c>
      <c r="G3925" s="155" t="str">
        <f>VLOOKUP(Repository_table[[#This Row],[Country of Destination]],$T$11:$U$47,2,)</f>
        <v>Europe and Central Asia</v>
      </c>
      <c r="H3925" s="154" t="s">
        <v>457</v>
      </c>
      <c r="I3925" s="154" t="s">
        <v>254</v>
      </c>
      <c r="J3925" s="156">
        <v>855434</v>
      </c>
      <c r="K3925" s="157"/>
      <c r="L3925" s="234" t="s">
        <v>57</v>
      </c>
      <c r="N3925" s="117"/>
    </row>
    <row r="3926" spans="1:14" s="17" customFormat="1" x14ac:dyDescent="0.25">
      <c r="A3926" s="152">
        <v>44823</v>
      </c>
      <c r="B3926" s="153" t="s">
        <v>511</v>
      </c>
      <c r="C3926" s="153" t="s">
        <v>204</v>
      </c>
      <c r="D3926" s="154" t="s">
        <v>253</v>
      </c>
      <c r="E3926" s="154" t="s">
        <v>104</v>
      </c>
      <c r="F3926" s="154" t="s">
        <v>523</v>
      </c>
      <c r="G3926" s="155" t="str">
        <f>VLOOKUP(Repository_table[[#This Row],[Country of Destination]],$T$11:$U$47,2,)</f>
        <v>Europe and Central Asia</v>
      </c>
      <c r="H3926" s="154" t="s">
        <v>457</v>
      </c>
      <c r="I3926" s="154" t="s">
        <v>254</v>
      </c>
      <c r="J3926" s="156">
        <v>2922957</v>
      </c>
      <c r="K3926" s="157"/>
      <c r="L3926" s="234" t="s">
        <v>57</v>
      </c>
      <c r="N3926" s="117"/>
    </row>
    <row r="3927" spans="1:14" s="17" customFormat="1" x14ac:dyDescent="0.25">
      <c r="A3927" s="152">
        <v>44823</v>
      </c>
      <c r="B3927" s="153" t="s">
        <v>58</v>
      </c>
      <c r="C3927" s="153" t="s">
        <v>58</v>
      </c>
      <c r="D3927" s="154" t="s">
        <v>390</v>
      </c>
      <c r="E3927" s="154" t="s">
        <v>104</v>
      </c>
      <c r="F3927" s="154" t="s">
        <v>109</v>
      </c>
      <c r="G3927" s="155" t="str">
        <f>VLOOKUP(Repository_table[[#This Row],[Country of Destination]],$T$11:$U$47,2,)</f>
        <v>East Asia and Pacific</v>
      </c>
      <c r="H3927" s="154" t="s">
        <v>638</v>
      </c>
      <c r="I3927" s="154" t="s">
        <v>261</v>
      </c>
      <c r="J3927" s="156">
        <v>3209988</v>
      </c>
      <c r="K3927" s="157"/>
      <c r="L3927" s="234"/>
      <c r="N3927" s="117"/>
    </row>
    <row r="3928" spans="1:14" s="17" customFormat="1" x14ac:dyDescent="0.25">
      <c r="A3928" s="152">
        <v>44823</v>
      </c>
      <c r="B3928" s="153" t="s">
        <v>453</v>
      </c>
      <c r="C3928" s="153" t="s">
        <v>86</v>
      </c>
      <c r="D3928" s="154" t="s">
        <v>516</v>
      </c>
      <c r="E3928" s="154" t="s">
        <v>104</v>
      </c>
      <c r="F3928" s="154" t="s">
        <v>120</v>
      </c>
      <c r="G3928" s="155" t="str">
        <f>VLOOKUP(Repository_table[[#This Row],[Country of Destination]],$T$11:$U$47,2,)</f>
        <v>Europe and Central Asia</v>
      </c>
      <c r="H3928" s="154" t="s">
        <v>220</v>
      </c>
      <c r="I3928" s="154" t="s">
        <v>297</v>
      </c>
      <c r="J3928" s="156">
        <v>2055350</v>
      </c>
      <c r="K3928" s="157"/>
      <c r="L3928" s="234"/>
      <c r="N3928" s="117"/>
    </row>
    <row r="3929" spans="1:14" s="17" customFormat="1" x14ac:dyDescent="0.25">
      <c r="A3929" s="152">
        <v>44823</v>
      </c>
      <c r="B3929" s="153" t="s">
        <v>643</v>
      </c>
      <c r="C3929" s="153" t="s">
        <v>643</v>
      </c>
      <c r="D3929" s="154" t="s">
        <v>644</v>
      </c>
      <c r="E3929" s="154" t="s">
        <v>104</v>
      </c>
      <c r="F3929" s="154" t="s">
        <v>244</v>
      </c>
      <c r="G3929" s="155" t="str">
        <f>VLOOKUP(Repository_table[[#This Row],[Country of Destination]],$T$11:$U$47,2,)</f>
        <v>Europe and Central Asia</v>
      </c>
      <c r="H3929" s="154" t="s">
        <v>729</v>
      </c>
      <c r="I3929" s="154" t="s">
        <v>378</v>
      </c>
      <c r="J3929" s="156">
        <v>3681984</v>
      </c>
      <c r="K3929" s="157"/>
      <c r="L3929" s="234" t="s">
        <v>351</v>
      </c>
      <c r="N3929" s="117"/>
    </row>
    <row r="3930" spans="1:14" s="17" customFormat="1" x14ac:dyDescent="0.25">
      <c r="A3930" s="152">
        <v>44824</v>
      </c>
      <c r="B3930" s="153" t="s">
        <v>377</v>
      </c>
      <c r="C3930" s="153" t="s">
        <v>447</v>
      </c>
      <c r="D3930" s="154" t="s">
        <v>404</v>
      </c>
      <c r="E3930" s="154" t="s">
        <v>104</v>
      </c>
      <c r="F3930" s="154" t="s">
        <v>189</v>
      </c>
      <c r="G3930" s="155" t="str">
        <f>VLOOKUP(Repository_table[[#This Row],[Country of Destination]],$T$11:$U$47,2,)</f>
        <v>Europe and Central Asia</v>
      </c>
      <c r="H3930" s="154" t="s">
        <v>497</v>
      </c>
      <c r="I3930" s="154" t="s">
        <v>378</v>
      </c>
      <c r="J3930" s="156">
        <v>3645889</v>
      </c>
      <c r="K3930" s="157"/>
      <c r="L3930" s="234"/>
      <c r="N3930" s="117"/>
    </row>
    <row r="3931" spans="1:14" s="17" customFormat="1" ht="25" x14ac:dyDescent="0.25">
      <c r="A3931" s="152">
        <v>44824</v>
      </c>
      <c r="B3931" s="153" t="s">
        <v>292</v>
      </c>
      <c r="C3931" s="153" t="s">
        <v>293</v>
      </c>
      <c r="D3931" s="154" t="s">
        <v>393</v>
      </c>
      <c r="E3931" s="154" t="s">
        <v>104</v>
      </c>
      <c r="F3931" s="154" t="s">
        <v>105</v>
      </c>
      <c r="G3931" s="155" t="str">
        <f>VLOOKUP(Repository_table[[#This Row],[Country of Destination]],$T$11:$U$47,2,)</f>
        <v>Europe and Central Asia</v>
      </c>
      <c r="H3931" s="154" t="s">
        <v>551</v>
      </c>
      <c r="I3931" s="154" t="s">
        <v>296</v>
      </c>
      <c r="J3931" s="156">
        <v>3843880</v>
      </c>
      <c r="K3931" s="157"/>
      <c r="L3931" s="234"/>
      <c r="N3931" s="117"/>
    </row>
    <row r="3932" spans="1:14" s="17" customFormat="1" x14ac:dyDescent="0.25">
      <c r="A3932" s="152">
        <v>44824</v>
      </c>
      <c r="B3932" s="153" t="s">
        <v>58</v>
      </c>
      <c r="C3932" s="153" t="s">
        <v>58</v>
      </c>
      <c r="D3932" s="154" t="s">
        <v>390</v>
      </c>
      <c r="E3932" s="154" t="s">
        <v>104</v>
      </c>
      <c r="F3932" s="154" t="s">
        <v>232</v>
      </c>
      <c r="G3932" s="155" t="str">
        <f>VLOOKUP(Repository_table[[#This Row],[Country of Destination]],$T$11:$U$47,2,)</f>
        <v>Europe and Central Asia</v>
      </c>
      <c r="H3932" s="154" t="s">
        <v>478</v>
      </c>
      <c r="I3932" s="154" t="s">
        <v>261</v>
      </c>
      <c r="J3932" s="156">
        <v>3684457</v>
      </c>
      <c r="K3932" s="157"/>
      <c r="L3932" s="234"/>
      <c r="N3932" s="117"/>
    </row>
    <row r="3933" spans="1:14" s="17" customFormat="1" x14ac:dyDescent="0.25">
      <c r="A3933" s="152">
        <v>44825</v>
      </c>
      <c r="B3933" s="153" t="s">
        <v>58</v>
      </c>
      <c r="C3933" s="153" t="s">
        <v>58</v>
      </c>
      <c r="D3933" s="154" t="s">
        <v>390</v>
      </c>
      <c r="E3933" s="154" t="s">
        <v>104</v>
      </c>
      <c r="F3933" s="154" t="s">
        <v>357</v>
      </c>
      <c r="G3933" s="155" t="str">
        <f>VLOOKUP(Repository_table[[#This Row],[Country of Destination]],$T$11:$U$47,2,)</f>
        <v>Europe and Central Asia</v>
      </c>
      <c r="H3933" s="154" t="s">
        <v>604</v>
      </c>
      <c r="I3933" s="154" t="s">
        <v>261</v>
      </c>
      <c r="J3933" s="156">
        <v>3595068</v>
      </c>
      <c r="K3933" s="157"/>
      <c r="L3933" s="234"/>
      <c r="N3933" s="117"/>
    </row>
    <row r="3934" spans="1:14" s="17" customFormat="1" x14ac:dyDescent="0.25">
      <c r="A3934" s="152">
        <v>44825</v>
      </c>
      <c r="B3934" s="153" t="s">
        <v>58</v>
      </c>
      <c r="C3934" s="153" t="s">
        <v>58</v>
      </c>
      <c r="D3934" s="154" t="s">
        <v>390</v>
      </c>
      <c r="E3934" s="154" t="s">
        <v>104</v>
      </c>
      <c r="F3934" s="154" t="s">
        <v>196</v>
      </c>
      <c r="G3934" s="155" t="str">
        <f>VLOOKUP(Repository_table[[#This Row],[Country of Destination]],$T$11:$U$47,2,)</f>
        <v>Europe and Central Asia</v>
      </c>
      <c r="H3934" s="154" t="s">
        <v>479</v>
      </c>
      <c r="I3934" s="154" t="s">
        <v>261</v>
      </c>
      <c r="J3934" s="156">
        <v>3278716</v>
      </c>
      <c r="K3934" s="157"/>
      <c r="L3934" s="234"/>
      <c r="N3934" s="117"/>
    </row>
    <row r="3935" spans="1:14" s="17" customFormat="1" x14ac:dyDescent="0.25">
      <c r="A3935" s="152">
        <v>44825</v>
      </c>
      <c r="B3935" s="153" t="s">
        <v>643</v>
      </c>
      <c r="C3935" s="153" t="s">
        <v>643</v>
      </c>
      <c r="D3935" s="154" t="s">
        <v>644</v>
      </c>
      <c r="E3935" s="154" t="s">
        <v>104</v>
      </c>
      <c r="F3935" s="154" t="s">
        <v>189</v>
      </c>
      <c r="G3935" s="155" t="str">
        <f>VLOOKUP(Repository_table[[#This Row],[Country of Destination]],$T$11:$U$47,2,)</f>
        <v>Europe and Central Asia</v>
      </c>
      <c r="H3935" s="154" t="s">
        <v>707</v>
      </c>
      <c r="I3935" s="154" t="s">
        <v>378</v>
      </c>
      <c r="J3935" s="156">
        <v>3661308</v>
      </c>
      <c r="K3935" s="157"/>
      <c r="L3935" s="234" t="s">
        <v>351</v>
      </c>
      <c r="N3935" s="117"/>
    </row>
    <row r="3936" spans="1:14" s="17" customFormat="1" x14ac:dyDescent="0.25">
      <c r="A3936" s="152">
        <v>44826</v>
      </c>
      <c r="B3936" s="153" t="s">
        <v>377</v>
      </c>
      <c r="C3936" s="153" t="s">
        <v>447</v>
      </c>
      <c r="D3936" s="154" t="s">
        <v>404</v>
      </c>
      <c r="E3936" s="154" t="s">
        <v>104</v>
      </c>
      <c r="F3936" s="154" t="s">
        <v>588</v>
      </c>
      <c r="G3936" s="155" t="str">
        <f>VLOOKUP(Repository_table[[#This Row],[Country of Destination]],$T$11:$U$47,2,)</f>
        <v>East Asia and Pacific</v>
      </c>
      <c r="H3936" s="154" t="s">
        <v>623</v>
      </c>
      <c r="I3936" s="154" t="s">
        <v>378</v>
      </c>
      <c r="J3936" s="156">
        <v>326111</v>
      </c>
      <c r="K3936" s="157"/>
      <c r="L3936" s="234" t="s">
        <v>57</v>
      </c>
      <c r="N3936" s="117"/>
    </row>
    <row r="3937" spans="1:14" s="17" customFormat="1" x14ac:dyDescent="0.25">
      <c r="A3937" s="152">
        <v>44826</v>
      </c>
      <c r="B3937" s="153" t="s">
        <v>377</v>
      </c>
      <c r="C3937" s="153" t="s">
        <v>447</v>
      </c>
      <c r="D3937" s="154" t="s">
        <v>404</v>
      </c>
      <c r="E3937" s="154" t="s">
        <v>104</v>
      </c>
      <c r="F3937" s="154" t="s">
        <v>69</v>
      </c>
      <c r="G3937" s="155" t="str">
        <f>VLOOKUP(Repository_table[[#This Row],[Country of Destination]],$T$11:$U$47,2,)</f>
        <v>East Asia and Pacific</v>
      </c>
      <c r="H3937" s="154" t="s">
        <v>623</v>
      </c>
      <c r="I3937" s="154" t="s">
        <v>378</v>
      </c>
      <c r="J3937" s="156">
        <v>3028898</v>
      </c>
      <c r="K3937" s="157"/>
      <c r="L3937" s="234" t="s">
        <v>57</v>
      </c>
      <c r="N3937" s="117"/>
    </row>
    <row r="3938" spans="1:14" s="17" customFormat="1" ht="25" x14ac:dyDescent="0.25">
      <c r="A3938" s="152">
        <v>44826</v>
      </c>
      <c r="B3938" s="153" t="s">
        <v>292</v>
      </c>
      <c r="C3938" s="153" t="s">
        <v>293</v>
      </c>
      <c r="D3938" s="154" t="s">
        <v>394</v>
      </c>
      <c r="E3938" s="154" t="s">
        <v>104</v>
      </c>
      <c r="F3938" s="154" t="s">
        <v>108</v>
      </c>
      <c r="G3938" s="155" t="str">
        <f>VLOOKUP(Repository_table[[#This Row],[Country of Destination]],$T$11:$U$47,2,)</f>
        <v>Latin America and the Caribbean</v>
      </c>
      <c r="H3938" s="154" t="s">
        <v>728</v>
      </c>
      <c r="I3938" s="154" t="s">
        <v>296</v>
      </c>
      <c r="J3938" s="156">
        <v>3364537</v>
      </c>
      <c r="K3938" s="157"/>
      <c r="L3938" s="234"/>
      <c r="N3938" s="117"/>
    </row>
    <row r="3939" spans="1:14" s="17" customFormat="1" x14ac:dyDescent="0.25">
      <c r="A3939" s="152">
        <v>44826</v>
      </c>
      <c r="B3939" s="153" t="s">
        <v>58</v>
      </c>
      <c r="C3939" s="153" t="s">
        <v>58</v>
      </c>
      <c r="D3939" s="154" t="s">
        <v>390</v>
      </c>
      <c r="E3939" s="154" t="s">
        <v>104</v>
      </c>
      <c r="F3939" s="154" t="s">
        <v>196</v>
      </c>
      <c r="G3939" s="155" t="str">
        <f>VLOOKUP(Repository_table[[#This Row],[Country of Destination]],$T$11:$U$47,2,)</f>
        <v>Europe and Central Asia</v>
      </c>
      <c r="H3939" s="154" t="s">
        <v>726</v>
      </c>
      <c r="I3939" s="154" t="s">
        <v>261</v>
      </c>
      <c r="J3939" s="156">
        <v>3541418</v>
      </c>
      <c r="K3939" s="157"/>
      <c r="L3939" s="234"/>
      <c r="N3939" s="117"/>
    </row>
    <row r="3940" spans="1:14" s="17" customFormat="1" x14ac:dyDescent="0.25">
      <c r="A3940" s="152">
        <v>44827</v>
      </c>
      <c r="B3940" s="153" t="s">
        <v>511</v>
      </c>
      <c r="C3940" s="153" t="s">
        <v>485</v>
      </c>
      <c r="D3940" s="154" t="s">
        <v>253</v>
      </c>
      <c r="E3940" s="154" t="s">
        <v>186</v>
      </c>
      <c r="F3940" s="154" t="s">
        <v>105</v>
      </c>
      <c r="G3940" s="155" t="str">
        <f>VLOOKUP(Repository_table[[#This Row],[Country of Destination]],$T$11:$U$47,2,)</f>
        <v>Europe and Central Asia</v>
      </c>
      <c r="H3940" s="154" t="s">
        <v>599</v>
      </c>
      <c r="I3940" s="154" t="s">
        <v>254</v>
      </c>
      <c r="J3940" s="156">
        <v>438562</v>
      </c>
      <c r="K3940" s="157"/>
      <c r="L3940" s="234" t="s">
        <v>57</v>
      </c>
      <c r="N3940" s="117"/>
    </row>
    <row r="3941" spans="1:14" s="17" customFormat="1" x14ac:dyDescent="0.25">
      <c r="A3941" s="152">
        <v>44827</v>
      </c>
      <c r="B3941" s="153" t="s">
        <v>511</v>
      </c>
      <c r="C3941" s="153" t="s">
        <v>204</v>
      </c>
      <c r="D3941" s="154" t="s">
        <v>253</v>
      </c>
      <c r="E3941" s="154" t="s">
        <v>104</v>
      </c>
      <c r="F3941" s="154" t="s">
        <v>105</v>
      </c>
      <c r="G3941" s="155" t="str">
        <f>VLOOKUP(Repository_table[[#This Row],[Country of Destination]],$T$11:$U$47,2,)</f>
        <v>Europe and Central Asia</v>
      </c>
      <c r="H3941" s="154" t="s">
        <v>599</v>
      </c>
      <c r="I3941" s="154" t="s">
        <v>254</v>
      </c>
      <c r="J3941" s="156">
        <v>583541</v>
      </c>
      <c r="K3941" s="157"/>
      <c r="L3941" s="234" t="s">
        <v>57</v>
      </c>
      <c r="N3941" s="117"/>
    </row>
    <row r="3942" spans="1:14" s="17" customFormat="1" x14ac:dyDescent="0.25">
      <c r="A3942" s="152">
        <v>44827</v>
      </c>
      <c r="B3942" s="153" t="s">
        <v>58</v>
      </c>
      <c r="C3942" s="153" t="s">
        <v>58</v>
      </c>
      <c r="D3942" s="154" t="s">
        <v>390</v>
      </c>
      <c r="E3942" s="154" t="s">
        <v>104</v>
      </c>
      <c r="F3942" s="154" t="s">
        <v>109</v>
      </c>
      <c r="G3942" s="155" t="str">
        <f>VLOOKUP(Repository_table[[#This Row],[Country of Destination]],$T$11:$U$47,2,)</f>
        <v>East Asia and Pacific</v>
      </c>
      <c r="H3942" s="154" t="s">
        <v>180</v>
      </c>
      <c r="I3942" s="154" t="s">
        <v>261</v>
      </c>
      <c r="J3942" s="156">
        <v>3680318</v>
      </c>
      <c r="K3942" s="157"/>
      <c r="L3942" s="234"/>
      <c r="N3942" s="117"/>
    </row>
    <row r="3943" spans="1:14" s="17" customFormat="1" x14ac:dyDescent="0.25">
      <c r="A3943" s="152">
        <v>44828</v>
      </c>
      <c r="B3943" s="153" t="s">
        <v>377</v>
      </c>
      <c r="C3943" s="153" t="s">
        <v>448</v>
      </c>
      <c r="D3943" s="154" t="s">
        <v>404</v>
      </c>
      <c r="E3943" s="154" t="s">
        <v>104</v>
      </c>
      <c r="F3943" s="154" t="s">
        <v>357</v>
      </c>
      <c r="G3943" s="155" t="str">
        <f>VLOOKUP(Repository_table[[#This Row],[Country of Destination]],$T$11:$U$47,2,)</f>
        <v>Europe and Central Asia</v>
      </c>
      <c r="H3943" s="154" t="s">
        <v>671</v>
      </c>
      <c r="I3943" s="154" t="s">
        <v>378</v>
      </c>
      <c r="J3943" s="156">
        <v>1877878</v>
      </c>
      <c r="K3943" s="157"/>
      <c r="L3943" s="234" t="s">
        <v>57</v>
      </c>
      <c r="N3943" s="117"/>
    </row>
    <row r="3944" spans="1:14" s="17" customFormat="1" x14ac:dyDescent="0.25">
      <c r="A3944" s="152">
        <v>44828</v>
      </c>
      <c r="B3944" s="153" t="s">
        <v>377</v>
      </c>
      <c r="C3944" s="153" t="s">
        <v>448</v>
      </c>
      <c r="D3944" s="154" t="s">
        <v>404</v>
      </c>
      <c r="E3944" s="154" t="s">
        <v>104</v>
      </c>
      <c r="F3944" s="154" t="s">
        <v>120</v>
      </c>
      <c r="G3944" s="155" t="str">
        <f>VLOOKUP(Repository_table[[#This Row],[Country of Destination]],$T$11:$U$47,2,)</f>
        <v>Europe and Central Asia</v>
      </c>
      <c r="H3944" s="154" t="s">
        <v>671</v>
      </c>
      <c r="I3944" s="154" t="s">
        <v>378</v>
      </c>
      <c r="J3944" s="156">
        <v>1556833</v>
      </c>
      <c r="K3944" s="157"/>
      <c r="L3944" s="234" t="s">
        <v>57</v>
      </c>
      <c r="N3944" s="117"/>
    </row>
    <row r="3945" spans="1:14" s="17" customFormat="1" ht="25" x14ac:dyDescent="0.25">
      <c r="A3945" s="152">
        <v>44828</v>
      </c>
      <c r="B3945" s="153" t="s">
        <v>292</v>
      </c>
      <c r="C3945" s="153" t="s">
        <v>293</v>
      </c>
      <c r="D3945" s="154" t="s">
        <v>393</v>
      </c>
      <c r="E3945" s="154" t="s">
        <v>104</v>
      </c>
      <c r="F3945" s="154" t="s">
        <v>189</v>
      </c>
      <c r="G3945" s="155" t="str">
        <f>VLOOKUP(Repository_table[[#This Row],[Country of Destination]],$T$11:$U$47,2,)</f>
        <v>Europe and Central Asia</v>
      </c>
      <c r="H3945" s="154" t="s">
        <v>587</v>
      </c>
      <c r="I3945" s="154" t="s">
        <v>296</v>
      </c>
      <c r="J3945" s="156">
        <v>3685814</v>
      </c>
      <c r="K3945" s="157"/>
      <c r="L3945" s="234"/>
      <c r="N3945" s="117"/>
    </row>
    <row r="3946" spans="1:14" s="17" customFormat="1" x14ac:dyDescent="0.25">
      <c r="A3946" s="152">
        <v>44828</v>
      </c>
      <c r="B3946" s="153" t="s">
        <v>58</v>
      </c>
      <c r="C3946" s="153" t="s">
        <v>58</v>
      </c>
      <c r="D3946" s="154" t="s">
        <v>390</v>
      </c>
      <c r="E3946" s="154" t="s">
        <v>104</v>
      </c>
      <c r="F3946" s="154" t="s">
        <v>120</v>
      </c>
      <c r="G3946" s="155" t="str">
        <f>VLOOKUP(Repository_table[[#This Row],[Country of Destination]],$T$11:$U$47,2,)</f>
        <v>Europe and Central Asia</v>
      </c>
      <c r="H3946" s="154" t="s">
        <v>524</v>
      </c>
      <c r="I3946" s="154" t="s">
        <v>261</v>
      </c>
      <c r="J3946" s="156">
        <v>3469962</v>
      </c>
      <c r="K3946" s="157"/>
      <c r="L3946" s="234"/>
      <c r="N3946" s="117"/>
    </row>
    <row r="3947" spans="1:14" s="17" customFormat="1" x14ac:dyDescent="0.25">
      <c r="A3947" s="152">
        <v>44828</v>
      </c>
      <c r="B3947" s="153" t="s">
        <v>643</v>
      </c>
      <c r="C3947" s="153" t="s">
        <v>643</v>
      </c>
      <c r="D3947" s="154" t="s">
        <v>644</v>
      </c>
      <c r="E3947" s="154" t="s">
        <v>104</v>
      </c>
      <c r="F3947" s="154" t="s">
        <v>277</v>
      </c>
      <c r="G3947" s="155" t="str">
        <f>VLOOKUP(Repository_table[[#This Row],[Country of Destination]],$T$11:$U$47,2,)</f>
        <v>Europe and Central Asia</v>
      </c>
      <c r="H3947" s="154" t="s">
        <v>284</v>
      </c>
      <c r="I3947" s="154" t="s">
        <v>378</v>
      </c>
      <c r="J3947" s="156">
        <v>3416927</v>
      </c>
      <c r="K3947" s="157"/>
      <c r="L3947" s="234" t="s">
        <v>351</v>
      </c>
      <c r="N3947" s="117"/>
    </row>
    <row r="3948" spans="1:14" s="17" customFormat="1" x14ac:dyDescent="0.25">
      <c r="A3948" s="152">
        <v>44829</v>
      </c>
      <c r="B3948" s="153" t="s">
        <v>58</v>
      </c>
      <c r="C3948" s="153" t="s">
        <v>58</v>
      </c>
      <c r="D3948" s="154" t="s">
        <v>390</v>
      </c>
      <c r="E3948" s="154" t="s">
        <v>104</v>
      </c>
      <c r="F3948" s="154" t="s">
        <v>120</v>
      </c>
      <c r="G3948" s="155" t="str">
        <f>VLOOKUP(Repository_table[[#This Row],[Country of Destination]],$T$11:$U$47,2,)</f>
        <v>Europe and Central Asia</v>
      </c>
      <c r="H3948" s="154" t="s">
        <v>505</v>
      </c>
      <c r="I3948" s="154" t="s">
        <v>261</v>
      </c>
      <c r="J3948" s="156">
        <v>3774835</v>
      </c>
      <c r="K3948" s="157"/>
      <c r="L3948" s="234"/>
      <c r="N3948" s="117"/>
    </row>
    <row r="3949" spans="1:14" s="17" customFormat="1" x14ac:dyDescent="0.25">
      <c r="A3949" s="152">
        <v>44829</v>
      </c>
      <c r="B3949" s="153" t="s">
        <v>453</v>
      </c>
      <c r="C3949" s="153" t="s">
        <v>86</v>
      </c>
      <c r="D3949" s="154" t="s">
        <v>516</v>
      </c>
      <c r="E3949" s="154" t="s">
        <v>104</v>
      </c>
      <c r="F3949" s="154" t="s">
        <v>196</v>
      </c>
      <c r="G3949" s="155" t="str">
        <f>VLOOKUP(Repository_table[[#This Row],[Country of Destination]],$T$11:$U$47,2,)</f>
        <v>Europe and Central Asia</v>
      </c>
      <c r="H3949" s="154" t="s">
        <v>268</v>
      </c>
      <c r="I3949" s="154" t="s">
        <v>297</v>
      </c>
      <c r="J3949" s="156">
        <v>3650053</v>
      </c>
      <c r="K3949" s="157"/>
      <c r="L3949" s="234"/>
      <c r="N3949" s="117"/>
    </row>
    <row r="3950" spans="1:14" s="17" customFormat="1" x14ac:dyDescent="0.25">
      <c r="A3950" s="152">
        <v>44830</v>
      </c>
      <c r="B3950" s="153" t="s">
        <v>377</v>
      </c>
      <c r="C3950" s="153" t="s">
        <v>447</v>
      </c>
      <c r="D3950" s="154" t="s">
        <v>404</v>
      </c>
      <c r="E3950" s="154" t="s">
        <v>104</v>
      </c>
      <c r="F3950" s="154" t="s">
        <v>232</v>
      </c>
      <c r="G3950" s="155" t="str">
        <f>VLOOKUP(Repository_table[[#This Row],[Country of Destination]],$T$11:$U$47,2,)</f>
        <v>Europe and Central Asia</v>
      </c>
      <c r="H3950" s="154" t="s">
        <v>374</v>
      </c>
      <c r="I3950" s="154" t="s">
        <v>378</v>
      </c>
      <c r="J3950" s="156">
        <v>3693902</v>
      </c>
      <c r="K3950" s="157"/>
      <c r="L3950" s="234"/>
      <c r="N3950" s="117"/>
    </row>
    <row r="3951" spans="1:14" s="17" customFormat="1" x14ac:dyDescent="0.25">
      <c r="A3951" s="152">
        <v>44830</v>
      </c>
      <c r="B3951" s="153" t="s">
        <v>643</v>
      </c>
      <c r="C3951" s="153" t="s">
        <v>643</v>
      </c>
      <c r="D3951" s="154" t="s">
        <v>644</v>
      </c>
      <c r="E3951" s="154" t="s">
        <v>104</v>
      </c>
      <c r="F3951" s="154" t="s">
        <v>217</v>
      </c>
      <c r="G3951" s="155" t="str">
        <f>VLOOKUP(Repository_table[[#This Row],[Country of Destination]],$T$11:$U$47,2,)</f>
        <v>Middle East and North Africa</v>
      </c>
      <c r="H3951" s="154" t="s">
        <v>566</v>
      </c>
      <c r="I3951" s="154" t="s">
        <v>378</v>
      </c>
      <c r="J3951" s="156">
        <v>3372642</v>
      </c>
      <c r="K3951" s="157"/>
      <c r="L3951" s="234" t="s">
        <v>351</v>
      </c>
      <c r="N3951" s="117"/>
    </row>
    <row r="3952" spans="1:14" s="17" customFormat="1" ht="25" x14ac:dyDescent="0.25">
      <c r="A3952" s="152">
        <v>44831</v>
      </c>
      <c r="B3952" s="153" t="s">
        <v>292</v>
      </c>
      <c r="C3952" s="153" t="s">
        <v>293</v>
      </c>
      <c r="D3952" s="154" t="s">
        <v>393</v>
      </c>
      <c r="E3952" s="154" t="s">
        <v>104</v>
      </c>
      <c r="F3952" s="154" t="s">
        <v>120</v>
      </c>
      <c r="G3952" s="155" t="str">
        <f>VLOOKUP(Repository_table[[#This Row],[Country of Destination]],$T$11:$U$47,2,)</f>
        <v>Europe and Central Asia</v>
      </c>
      <c r="H3952" s="154" t="s">
        <v>619</v>
      </c>
      <c r="I3952" s="154" t="s">
        <v>296</v>
      </c>
      <c r="J3952" s="156">
        <v>3483674</v>
      </c>
      <c r="K3952" s="157"/>
      <c r="L3952" s="234"/>
      <c r="N3952" s="117"/>
    </row>
    <row r="3953" spans="1:14" s="17" customFormat="1" x14ac:dyDescent="0.25">
      <c r="A3953" s="152">
        <v>44831</v>
      </c>
      <c r="B3953" s="153" t="s">
        <v>58</v>
      </c>
      <c r="C3953" s="153" t="s">
        <v>58</v>
      </c>
      <c r="D3953" s="154" t="s">
        <v>390</v>
      </c>
      <c r="E3953" s="154" t="s">
        <v>104</v>
      </c>
      <c r="F3953" s="154" t="s">
        <v>66</v>
      </c>
      <c r="G3953" s="155" t="str">
        <f>VLOOKUP(Repository_table[[#This Row],[Country of Destination]],$T$11:$U$47,2,)</f>
        <v>Europe and Central Asia</v>
      </c>
      <c r="H3953" s="154" t="s">
        <v>83</v>
      </c>
      <c r="I3953" s="154" t="s">
        <v>261</v>
      </c>
      <c r="J3953" s="156">
        <v>3559071</v>
      </c>
      <c r="K3953" s="157"/>
      <c r="L3953" s="234"/>
      <c r="N3953" s="117"/>
    </row>
    <row r="3954" spans="1:14" s="17" customFormat="1" x14ac:dyDescent="0.25">
      <c r="A3954" s="152">
        <v>44832</v>
      </c>
      <c r="B3954" s="153" t="s">
        <v>377</v>
      </c>
      <c r="C3954" s="153" t="s">
        <v>447</v>
      </c>
      <c r="D3954" s="154" t="s">
        <v>404</v>
      </c>
      <c r="E3954" s="154" t="s">
        <v>104</v>
      </c>
      <c r="F3954" s="154" t="s">
        <v>352</v>
      </c>
      <c r="G3954" s="155" t="str">
        <f>VLOOKUP(Repository_table[[#This Row],[Country of Destination]],$T$11:$U$47,2,)</f>
        <v>East Asia and Pacific</v>
      </c>
      <c r="H3954" s="154" t="s">
        <v>484</v>
      </c>
      <c r="I3954" s="154" t="s">
        <v>378</v>
      </c>
      <c r="J3954" s="156">
        <v>3072846</v>
      </c>
      <c r="K3954" s="157"/>
      <c r="L3954" s="234" t="s">
        <v>57</v>
      </c>
      <c r="N3954" s="117"/>
    </row>
    <row r="3955" spans="1:14" s="17" customFormat="1" x14ac:dyDescent="0.25">
      <c r="A3955" s="152">
        <v>44832</v>
      </c>
      <c r="B3955" s="153" t="s">
        <v>377</v>
      </c>
      <c r="C3955" s="153" t="s">
        <v>447</v>
      </c>
      <c r="D3955" s="154" t="s">
        <v>404</v>
      </c>
      <c r="E3955" s="154" t="s">
        <v>104</v>
      </c>
      <c r="F3955" s="154" t="s">
        <v>588</v>
      </c>
      <c r="G3955" s="155" t="str">
        <f>VLOOKUP(Repository_table[[#This Row],[Country of Destination]],$T$11:$U$47,2,)</f>
        <v>East Asia and Pacific</v>
      </c>
      <c r="H3955" s="154" t="s">
        <v>484</v>
      </c>
      <c r="I3955" s="154" t="s">
        <v>378</v>
      </c>
      <c r="J3955" s="156">
        <v>182784</v>
      </c>
      <c r="K3955" s="157"/>
      <c r="L3955" s="234" t="s">
        <v>57</v>
      </c>
      <c r="N3955" s="117"/>
    </row>
    <row r="3956" spans="1:14" s="17" customFormat="1" ht="25" x14ac:dyDescent="0.25">
      <c r="A3956" s="152">
        <v>44832</v>
      </c>
      <c r="B3956" s="153" t="s">
        <v>292</v>
      </c>
      <c r="C3956" s="153" t="s">
        <v>293</v>
      </c>
      <c r="D3956" s="154" t="s">
        <v>393</v>
      </c>
      <c r="E3956" s="154" t="s">
        <v>104</v>
      </c>
      <c r="F3956" s="154" t="s">
        <v>189</v>
      </c>
      <c r="G3956" s="155" t="str">
        <f>VLOOKUP(Repository_table[[#This Row],[Country of Destination]],$T$11:$U$47,2,)</f>
        <v>Europe and Central Asia</v>
      </c>
      <c r="H3956" s="154" t="s">
        <v>576</v>
      </c>
      <c r="I3956" s="154" t="s">
        <v>296</v>
      </c>
      <c r="J3956" s="156">
        <v>3686552</v>
      </c>
      <c r="K3956" s="157"/>
      <c r="L3956" s="234"/>
      <c r="N3956" s="117"/>
    </row>
    <row r="3957" spans="1:14" s="17" customFormat="1" x14ac:dyDescent="0.25">
      <c r="A3957" s="152">
        <v>44832</v>
      </c>
      <c r="B3957" s="153" t="s">
        <v>58</v>
      </c>
      <c r="C3957" s="153" t="s">
        <v>58</v>
      </c>
      <c r="D3957" s="154" t="s">
        <v>390</v>
      </c>
      <c r="E3957" s="154" t="s">
        <v>104</v>
      </c>
      <c r="F3957" s="154" t="s">
        <v>318</v>
      </c>
      <c r="G3957" s="155" t="str">
        <f>VLOOKUP(Repository_table[[#This Row],[Country of Destination]],$T$11:$U$47,2,)</f>
        <v>Europe and Central Asia</v>
      </c>
      <c r="H3957" s="154" t="s">
        <v>412</v>
      </c>
      <c r="I3957" s="154" t="s">
        <v>261</v>
      </c>
      <c r="J3957" s="156">
        <v>3541004</v>
      </c>
      <c r="K3957" s="157"/>
      <c r="L3957" s="234"/>
      <c r="N3957" s="117"/>
    </row>
    <row r="3958" spans="1:14" s="17" customFormat="1" x14ac:dyDescent="0.25">
      <c r="A3958" s="152">
        <v>44832</v>
      </c>
      <c r="B3958" s="153" t="s">
        <v>58</v>
      </c>
      <c r="C3958" s="153" t="s">
        <v>58</v>
      </c>
      <c r="D3958" s="154" t="s">
        <v>390</v>
      </c>
      <c r="E3958" s="154" t="s">
        <v>104</v>
      </c>
      <c r="F3958" s="154" t="s">
        <v>65</v>
      </c>
      <c r="G3958" s="155" t="str">
        <f>VLOOKUP(Repository_table[[#This Row],[Country of Destination]],$T$11:$U$47,2,)</f>
        <v>South Asia</v>
      </c>
      <c r="H3958" s="154" t="s">
        <v>558</v>
      </c>
      <c r="I3958" s="154" t="s">
        <v>261</v>
      </c>
      <c r="J3958" s="156">
        <v>3274288</v>
      </c>
      <c r="K3958" s="157"/>
      <c r="L3958" s="234"/>
      <c r="N3958" s="117"/>
    </row>
    <row r="3959" spans="1:14" s="17" customFormat="1" ht="25" x14ac:dyDescent="0.25">
      <c r="A3959" s="152">
        <v>44833</v>
      </c>
      <c r="B3959" s="153" t="s">
        <v>292</v>
      </c>
      <c r="C3959" s="153" t="s">
        <v>293</v>
      </c>
      <c r="D3959" s="154" t="s">
        <v>393</v>
      </c>
      <c r="E3959" s="154" t="s">
        <v>104</v>
      </c>
      <c r="F3959" s="154" t="s">
        <v>189</v>
      </c>
      <c r="G3959" s="155" t="str">
        <f>VLOOKUP(Repository_table[[#This Row],[Country of Destination]],$T$11:$U$47,2,)</f>
        <v>Europe and Central Asia</v>
      </c>
      <c r="H3959" s="154" t="s">
        <v>460</v>
      </c>
      <c r="I3959" s="154" t="s">
        <v>296</v>
      </c>
      <c r="J3959" s="156">
        <v>3677761</v>
      </c>
      <c r="K3959" s="157"/>
      <c r="L3959" s="234"/>
      <c r="N3959" s="117"/>
    </row>
    <row r="3960" spans="1:14" s="17" customFormat="1" x14ac:dyDescent="0.25">
      <c r="A3960" s="152">
        <v>44833</v>
      </c>
      <c r="B3960" s="153" t="s">
        <v>58</v>
      </c>
      <c r="C3960" s="153" t="s">
        <v>58</v>
      </c>
      <c r="D3960" s="154" t="s">
        <v>390</v>
      </c>
      <c r="E3960" s="154" t="s">
        <v>104</v>
      </c>
      <c r="F3960" s="154" t="s">
        <v>120</v>
      </c>
      <c r="G3960" s="155" t="str">
        <f>VLOOKUP(Repository_table[[#This Row],[Country of Destination]],$T$11:$U$47,2,)</f>
        <v>Europe and Central Asia</v>
      </c>
      <c r="H3960" s="154" t="s">
        <v>519</v>
      </c>
      <c r="I3960" s="154" t="s">
        <v>261</v>
      </c>
      <c r="J3960" s="156">
        <v>3670523</v>
      </c>
      <c r="K3960" s="157"/>
      <c r="L3960" s="234"/>
      <c r="N3960" s="117"/>
    </row>
    <row r="3961" spans="1:14" s="17" customFormat="1" x14ac:dyDescent="0.25">
      <c r="A3961" s="152">
        <v>44833</v>
      </c>
      <c r="B3961" s="153" t="s">
        <v>58</v>
      </c>
      <c r="C3961" s="153" t="s">
        <v>58</v>
      </c>
      <c r="D3961" s="154" t="s">
        <v>390</v>
      </c>
      <c r="E3961" s="154" t="s">
        <v>104</v>
      </c>
      <c r="F3961" s="154" t="s">
        <v>189</v>
      </c>
      <c r="G3961" s="155" t="str">
        <f>VLOOKUP(Repository_table[[#This Row],[Country of Destination]],$T$11:$U$47,2,)</f>
        <v>Europe and Central Asia</v>
      </c>
      <c r="H3961" s="154" t="s">
        <v>641</v>
      </c>
      <c r="I3961" s="154" t="s">
        <v>261</v>
      </c>
      <c r="J3961" s="156">
        <v>3707622</v>
      </c>
      <c r="K3961" s="157"/>
      <c r="L3961" s="234"/>
      <c r="N3961" s="117"/>
    </row>
    <row r="3962" spans="1:14" s="17" customFormat="1" x14ac:dyDescent="0.25">
      <c r="A3962" s="152">
        <v>44833</v>
      </c>
      <c r="B3962" s="153" t="s">
        <v>643</v>
      </c>
      <c r="C3962" s="153" t="s">
        <v>643</v>
      </c>
      <c r="D3962" s="154" t="s">
        <v>644</v>
      </c>
      <c r="E3962" s="154" t="s">
        <v>104</v>
      </c>
      <c r="F3962" s="154" t="s">
        <v>277</v>
      </c>
      <c r="G3962" s="155" t="str">
        <f>VLOOKUP(Repository_table[[#This Row],[Country of Destination]],$T$11:$U$47,2,)</f>
        <v>Europe and Central Asia</v>
      </c>
      <c r="H3962" s="154" t="s">
        <v>224</v>
      </c>
      <c r="I3962" s="154" t="s">
        <v>378</v>
      </c>
      <c r="J3962" s="156">
        <v>3439884</v>
      </c>
      <c r="K3962" s="157"/>
      <c r="L3962" s="234" t="s">
        <v>351</v>
      </c>
      <c r="N3962" s="117"/>
    </row>
    <row r="3963" spans="1:14" s="17" customFormat="1" x14ac:dyDescent="0.25">
      <c r="A3963" s="152">
        <v>44834</v>
      </c>
      <c r="B3963" s="153" t="s">
        <v>377</v>
      </c>
      <c r="C3963" s="153" t="s">
        <v>448</v>
      </c>
      <c r="D3963" s="154" t="s">
        <v>404</v>
      </c>
      <c r="E3963" s="154" t="s">
        <v>104</v>
      </c>
      <c r="F3963" s="154" t="s">
        <v>277</v>
      </c>
      <c r="G3963" s="155" t="str">
        <f>VLOOKUP(Repository_table[[#This Row],[Country of Destination]],$T$11:$U$47,2,)</f>
        <v>Europe and Central Asia</v>
      </c>
      <c r="H3963" s="154" t="s">
        <v>561</v>
      </c>
      <c r="I3963" s="154" t="s">
        <v>378</v>
      </c>
      <c r="J3963" s="156">
        <v>3244474</v>
      </c>
      <c r="K3963" s="157"/>
      <c r="L3963" s="234"/>
      <c r="N3963" s="117"/>
    </row>
    <row r="3964" spans="1:14" s="17" customFormat="1" x14ac:dyDescent="0.25">
      <c r="A3964" s="152">
        <v>44834</v>
      </c>
      <c r="B3964" s="153" t="s">
        <v>511</v>
      </c>
      <c r="C3964" s="153" t="s">
        <v>204</v>
      </c>
      <c r="D3964" s="154" t="s">
        <v>253</v>
      </c>
      <c r="E3964" s="154" t="s">
        <v>104</v>
      </c>
      <c r="F3964" s="154" t="s">
        <v>120</v>
      </c>
      <c r="G3964" s="155" t="str">
        <f>VLOOKUP(Repository_table[[#This Row],[Country of Destination]],$T$11:$U$47,2,)</f>
        <v>Europe and Central Asia</v>
      </c>
      <c r="H3964" s="154" t="s">
        <v>730</v>
      </c>
      <c r="I3964" s="154" t="s">
        <v>254</v>
      </c>
      <c r="J3964" s="156">
        <v>3549711</v>
      </c>
      <c r="K3964" s="157"/>
      <c r="L3964" s="234"/>
      <c r="N3964" s="117"/>
    </row>
    <row r="3965" spans="1:14" s="17" customFormat="1" ht="25" x14ac:dyDescent="0.25">
      <c r="A3965" s="152">
        <v>44835</v>
      </c>
      <c r="B3965" s="153" t="s">
        <v>292</v>
      </c>
      <c r="C3965" s="153" t="s">
        <v>293</v>
      </c>
      <c r="D3965" s="154" t="s">
        <v>393</v>
      </c>
      <c r="E3965" s="154" t="s">
        <v>104</v>
      </c>
      <c r="F3965" s="154" t="s">
        <v>120</v>
      </c>
      <c r="G3965" s="155" t="str">
        <f>VLOOKUP(Repository_table[[#This Row],[Country of Destination]],$T$11:$U$47,2,)</f>
        <v>Europe and Central Asia</v>
      </c>
      <c r="H3965" s="154" t="s">
        <v>503</v>
      </c>
      <c r="I3965" s="154" t="s">
        <v>296</v>
      </c>
      <c r="J3965" s="156">
        <v>3786330</v>
      </c>
      <c r="K3965" s="157"/>
      <c r="L3965" s="234"/>
      <c r="N3965" s="117"/>
    </row>
    <row r="3966" spans="1:14" s="17" customFormat="1" x14ac:dyDescent="0.25">
      <c r="A3966" s="152">
        <v>44835</v>
      </c>
      <c r="B3966" s="153" t="s">
        <v>643</v>
      </c>
      <c r="C3966" s="153" t="s">
        <v>643</v>
      </c>
      <c r="D3966" s="154" t="s">
        <v>656</v>
      </c>
      <c r="E3966" s="154" t="s">
        <v>104</v>
      </c>
      <c r="F3966" s="154" t="s">
        <v>177</v>
      </c>
      <c r="G3966" s="155" t="str">
        <f>VLOOKUP(Repository_table[[#This Row],[Country of Destination]],$T$11:$U$47,2,)</f>
        <v>Latin America and the Caribbean</v>
      </c>
      <c r="H3966" s="154" t="s">
        <v>679</v>
      </c>
      <c r="I3966" s="154" t="s">
        <v>378</v>
      </c>
      <c r="J3966" s="156">
        <v>3469424</v>
      </c>
      <c r="K3966" s="157"/>
      <c r="L3966" s="234" t="s">
        <v>351</v>
      </c>
      <c r="N3966" s="117"/>
    </row>
    <row r="3967" spans="1:14" s="17" customFormat="1" x14ac:dyDescent="0.25">
      <c r="A3967" s="152">
        <v>44836</v>
      </c>
      <c r="B3967" s="153" t="s">
        <v>377</v>
      </c>
      <c r="C3967" s="153" t="s">
        <v>447</v>
      </c>
      <c r="D3967" s="154" t="s">
        <v>404</v>
      </c>
      <c r="E3967" s="154" t="s">
        <v>104</v>
      </c>
      <c r="F3967" s="154" t="s">
        <v>189</v>
      </c>
      <c r="G3967" s="155" t="str">
        <f>VLOOKUP(Repository_table[[#This Row],[Country of Destination]],$T$11:$U$47,2,)</f>
        <v>Europe and Central Asia</v>
      </c>
      <c r="H3967" s="154" t="s">
        <v>461</v>
      </c>
      <c r="I3967" s="154" t="s">
        <v>378</v>
      </c>
      <c r="J3967" s="156">
        <v>3606524</v>
      </c>
      <c r="K3967" s="157"/>
      <c r="L3967" s="234"/>
      <c r="N3967" s="117"/>
    </row>
    <row r="3968" spans="1:14" s="17" customFormat="1" x14ac:dyDescent="0.25">
      <c r="A3968" s="152">
        <v>44836</v>
      </c>
      <c r="B3968" s="153" t="s">
        <v>58</v>
      </c>
      <c r="C3968" s="153" t="s">
        <v>58</v>
      </c>
      <c r="D3968" s="154" t="s">
        <v>390</v>
      </c>
      <c r="E3968" s="154" t="s">
        <v>104</v>
      </c>
      <c r="F3968" s="154" t="s">
        <v>109</v>
      </c>
      <c r="G3968" s="155" t="str">
        <f>VLOOKUP(Repository_table[[#This Row],[Country of Destination]],$T$11:$U$47,2,)</f>
        <v>East Asia and Pacific</v>
      </c>
      <c r="H3968" s="154" t="s">
        <v>152</v>
      </c>
      <c r="I3968" s="154" t="s">
        <v>261</v>
      </c>
      <c r="J3968" s="156">
        <v>3684346</v>
      </c>
      <c r="K3968" s="157"/>
      <c r="L3968" s="234"/>
      <c r="N3968" s="117"/>
    </row>
    <row r="3969" spans="1:14" s="17" customFormat="1" x14ac:dyDescent="0.25">
      <c r="A3969" s="152">
        <v>44836</v>
      </c>
      <c r="B3969" s="153" t="s">
        <v>58</v>
      </c>
      <c r="C3969" s="153" t="s">
        <v>58</v>
      </c>
      <c r="D3969" s="154" t="s">
        <v>390</v>
      </c>
      <c r="E3969" s="154" t="s">
        <v>104</v>
      </c>
      <c r="F3969" s="154" t="s">
        <v>66</v>
      </c>
      <c r="G3969" s="155" t="str">
        <f>VLOOKUP(Repository_table[[#This Row],[Country of Destination]],$T$11:$U$47,2,)</f>
        <v>Europe and Central Asia</v>
      </c>
      <c r="H3969" s="154" t="s">
        <v>304</v>
      </c>
      <c r="I3969" s="154" t="s">
        <v>261</v>
      </c>
      <c r="J3969" s="156">
        <v>3302766</v>
      </c>
      <c r="K3969" s="157"/>
      <c r="L3969" s="234"/>
      <c r="N3969" s="117"/>
    </row>
    <row r="3970" spans="1:14" s="17" customFormat="1" ht="25" x14ac:dyDescent="0.25">
      <c r="A3970" s="152">
        <v>44837</v>
      </c>
      <c r="B3970" s="153" t="s">
        <v>292</v>
      </c>
      <c r="C3970" s="153" t="s">
        <v>293</v>
      </c>
      <c r="D3970" s="154" t="s">
        <v>393</v>
      </c>
      <c r="E3970" s="154" t="s">
        <v>104</v>
      </c>
      <c r="F3970" s="154" t="s">
        <v>69</v>
      </c>
      <c r="G3970" s="155" t="str">
        <f>VLOOKUP(Repository_table[[#This Row],[Country of Destination]],$T$11:$U$47,2,)</f>
        <v>East Asia and Pacific</v>
      </c>
      <c r="H3970" s="154" t="s">
        <v>499</v>
      </c>
      <c r="I3970" s="154" t="s">
        <v>296</v>
      </c>
      <c r="J3970" s="156">
        <v>3713102</v>
      </c>
      <c r="K3970" s="157"/>
      <c r="L3970" s="234"/>
      <c r="N3970" s="117"/>
    </row>
    <row r="3971" spans="1:14" s="17" customFormat="1" x14ac:dyDescent="0.25">
      <c r="A3971" s="152">
        <v>44837</v>
      </c>
      <c r="B3971" s="153" t="s">
        <v>58</v>
      </c>
      <c r="C3971" s="153" t="s">
        <v>58</v>
      </c>
      <c r="D3971" s="154" t="s">
        <v>390</v>
      </c>
      <c r="E3971" s="154" t="s">
        <v>104</v>
      </c>
      <c r="F3971" s="154" t="s">
        <v>109</v>
      </c>
      <c r="G3971" s="155" t="str">
        <f>VLOOKUP(Repository_table[[#This Row],[Country of Destination]],$T$11:$U$47,2,)</f>
        <v>East Asia and Pacific</v>
      </c>
      <c r="H3971" s="154" t="s">
        <v>675</v>
      </c>
      <c r="I3971" s="154" t="s">
        <v>261</v>
      </c>
      <c r="J3971" s="156">
        <v>4216216</v>
      </c>
      <c r="K3971" s="157"/>
      <c r="L3971" s="234"/>
      <c r="N3971" s="117"/>
    </row>
    <row r="3972" spans="1:14" s="17" customFormat="1" x14ac:dyDescent="0.25">
      <c r="A3972" s="152">
        <v>44837</v>
      </c>
      <c r="B3972" s="153" t="s">
        <v>643</v>
      </c>
      <c r="C3972" s="153" t="s">
        <v>643</v>
      </c>
      <c r="D3972" s="154" t="s">
        <v>656</v>
      </c>
      <c r="E3972" s="154" t="s">
        <v>104</v>
      </c>
      <c r="F3972" s="154" t="s">
        <v>109</v>
      </c>
      <c r="G3972" s="155" t="str">
        <f>VLOOKUP(Repository_table[[#This Row],[Country of Destination]],$T$11:$U$47,2,)</f>
        <v>East Asia and Pacific</v>
      </c>
      <c r="H3972" s="154" t="s">
        <v>271</v>
      </c>
      <c r="I3972" s="154" t="s">
        <v>378</v>
      </c>
      <c r="J3972" s="156">
        <v>3247575</v>
      </c>
      <c r="K3972" s="157"/>
      <c r="L3972" s="234" t="s">
        <v>351</v>
      </c>
      <c r="N3972" s="117"/>
    </row>
    <row r="3973" spans="1:14" s="17" customFormat="1" x14ac:dyDescent="0.25">
      <c r="A3973" s="152">
        <v>44838</v>
      </c>
      <c r="B3973" s="153" t="s">
        <v>377</v>
      </c>
      <c r="C3973" s="153" t="s">
        <v>448</v>
      </c>
      <c r="D3973" s="154" t="s">
        <v>404</v>
      </c>
      <c r="E3973" s="154" t="s">
        <v>104</v>
      </c>
      <c r="F3973" s="154" t="s">
        <v>217</v>
      </c>
      <c r="G3973" s="155" t="str">
        <f>VLOOKUP(Repository_table[[#This Row],[Country of Destination]],$T$11:$U$47,2,)</f>
        <v>Middle East and North Africa</v>
      </c>
      <c r="H3973" s="154" t="s">
        <v>487</v>
      </c>
      <c r="I3973" s="154" t="s">
        <v>378</v>
      </c>
      <c r="J3973" s="156">
        <v>3299322</v>
      </c>
      <c r="K3973" s="157"/>
      <c r="L3973" s="234"/>
      <c r="N3973" s="117"/>
    </row>
    <row r="3974" spans="1:14" s="17" customFormat="1" ht="25" x14ac:dyDescent="0.25">
      <c r="A3974" s="152">
        <v>44838</v>
      </c>
      <c r="B3974" s="153" t="s">
        <v>292</v>
      </c>
      <c r="C3974" s="153" t="s">
        <v>293</v>
      </c>
      <c r="D3974" s="154" t="s">
        <v>393</v>
      </c>
      <c r="E3974" s="154" t="s">
        <v>104</v>
      </c>
      <c r="F3974" s="154" t="s">
        <v>120</v>
      </c>
      <c r="G3974" s="155" t="str">
        <f>VLOOKUP(Repository_table[[#This Row],[Country of Destination]],$T$11:$U$47,2,)</f>
        <v>Europe and Central Asia</v>
      </c>
      <c r="H3974" s="154" t="s">
        <v>444</v>
      </c>
      <c r="I3974" s="154" t="s">
        <v>296</v>
      </c>
      <c r="J3974" s="156">
        <v>3641123</v>
      </c>
      <c r="K3974" s="157"/>
      <c r="L3974" s="234"/>
      <c r="N3974" s="117"/>
    </row>
    <row r="3975" spans="1:14" s="17" customFormat="1" x14ac:dyDescent="0.25">
      <c r="A3975" s="152">
        <v>44838</v>
      </c>
      <c r="B3975" s="153" t="s">
        <v>58</v>
      </c>
      <c r="C3975" s="153" t="s">
        <v>58</v>
      </c>
      <c r="D3975" s="154" t="s">
        <v>390</v>
      </c>
      <c r="E3975" s="154" t="s">
        <v>104</v>
      </c>
      <c r="F3975" s="154" t="s">
        <v>318</v>
      </c>
      <c r="G3975" s="155" t="str">
        <f>VLOOKUP(Repository_table[[#This Row],[Country of Destination]],$T$11:$U$47,2,)</f>
        <v>Europe and Central Asia</v>
      </c>
      <c r="H3975" s="154" t="s">
        <v>612</v>
      </c>
      <c r="I3975" s="154" t="s">
        <v>261</v>
      </c>
      <c r="J3975" s="156">
        <v>3588325</v>
      </c>
      <c r="K3975" s="157"/>
      <c r="L3975" s="234"/>
      <c r="N3975" s="117"/>
    </row>
    <row r="3976" spans="1:14" s="17" customFormat="1" x14ac:dyDescent="0.25">
      <c r="A3976" s="152">
        <v>44838</v>
      </c>
      <c r="B3976" s="153" t="s">
        <v>453</v>
      </c>
      <c r="C3976" s="153" t="s">
        <v>86</v>
      </c>
      <c r="D3976" s="154" t="s">
        <v>516</v>
      </c>
      <c r="E3976" s="154" t="s">
        <v>104</v>
      </c>
      <c r="F3976" s="154" t="s">
        <v>189</v>
      </c>
      <c r="G3976" s="155" t="str">
        <f>VLOOKUP(Repository_table[[#This Row],[Country of Destination]],$T$11:$U$47,2,)</f>
        <v>Europe and Central Asia</v>
      </c>
      <c r="H3976" s="154" t="s">
        <v>411</v>
      </c>
      <c r="I3976" s="154" t="s">
        <v>297</v>
      </c>
      <c r="J3976" s="156">
        <v>3677768</v>
      </c>
      <c r="K3976" s="157"/>
      <c r="L3976" s="234"/>
      <c r="N3976" s="117"/>
    </row>
    <row r="3977" spans="1:14" s="17" customFormat="1" x14ac:dyDescent="0.25">
      <c r="A3977" s="152">
        <v>44839</v>
      </c>
      <c r="B3977" s="153" t="s">
        <v>58</v>
      </c>
      <c r="C3977" s="153" t="s">
        <v>58</v>
      </c>
      <c r="D3977" s="154" t="s">
        <v>390</v>
      </c>
      <c r="E3977" s="154" t="s">
        <v>104</v>
      </c>
      <c r="F3977" s="154" t="s">
        <v>120</v>
      </c>
      <c r="G3977" s="155" t="str">
        <f>VLOOKUP(Repository_table[[#This Row],[Country of Destination]],$T$11:$U$47,2,)</f>
        <v>Europe and Central Asia</v>
      </c>
      <c r="H3977" s="154" t="s">
        <v>706</v>
      </c>
      <c r="I3977" s="154" t="s">
        <v>261</v>
      </c>
      <c r="J3977" s="156">
        <v>3686645</v>
      </c>
      <c r="K3977" s="157"/>
      <c r="L3977" s="234"/>
      <c r="N3977" s="117"/>
    </row>
    <row r="3978" spans="1:14" s="17" customFormat="1" x14ac:dyDescent="0.25">
      <c r="A3978" s="152">
        <v>44839</v>
      </c>
      <c r="B3978" s="153" t="s">
        <v>58</v>
      </c>
      <c r="C3978" s="153" t="s">
        <v>58</v>
      </c>
      <c r="D3978" s="154" t="s">
        <v>390</v>
      </c>
      <c r="E3978" s="154" t="s">
        <v>104</v>
      </c>
      <c r="F3978" s="154" t="s">
        <v>189</v>
      </c>
      <c r="G3978" s="155" t="str">
        <f>VLOOKUP(Repository_table[[#This Row],[Country of Destination]],$T$11:$U$47,2,)</f>
        <v>Europe and Central Asia</v>
      </c>
      <c r="H3978" s="154" t="s">
        <v>130</v>
      </c>
      <c r="I3978" s="154" t="s">
        <v>261</v>
      </c>
      <c r="J3978" s="156">
        <v>3486929</v>
      </c>
      <c r="K3978" s="157"/>
      <c r="L3978" s="234"/>
      <c r="N3978" s="117"/>
    </row>
    <row r="3979" spans="1:14" s="17" customFormat="1" x14ac:dyDescent="0.25">
      <c r="A3979" s="152">
        <v>44839</v>
      </c>
      <c r="B3979" s="153" t="s">
        <v>643</v>
      </c>
      <c r="C3979" s="153" t="s">
        <v>643</v>
      </c>
      <c r="D3979" s="154" t="s">
        <v>644</v>
      </c>
      <c r="E3979" s="154" t="s">
        <v>104</v>
      </c>
      <c r="F3979" s="154" t="s">
        <v>294</v>
      </c>
      <c r="G3979" s="155" t="str">
        <f>VLOOKUP(Repository_table[[#This Row],[Country of Destination]],$T$11:$U$47,2,)</f>
        <v>Europe and Central Asia</v>
      </c>
      <c r="H3979" s="154" t="s">
        <v>107</v>
      </c>
      <c r="I3979" s="154" t="s">
        <v>378</v>
      </c>
      <c r="J3979" s="156">
        <v>3470005</v>
      </c>
      <c r="K3979" s="157"/>
      <c r="L3979" s="234" t="s">
        <v>351</v>
      </c>
      <c r="N3979" s="117"/>
    </row>
    <row r="3980" spans="1:14" s="17" customFormat="1" x14ac:dyDescent="0.25">
      <c r="A3980" s="152">
        <v>44840</v>
      </c>
      <c r="B3980" s="153" t="s">
        <v>377</v>
      </c>
      <c r="C3980" s="153" t="s">
        <v>448</v>
      </c>
      <c r="D3980" s="154" t="s">
        <v>404</v>
      </c>
      <c r="E3980" s="154" t="s">
        <v>104</v>
      </c>
      <c r="F3980" s="154" t="s">
        <v>69</v>
      </c>
      <c r="G3980" s="155" t="str">
        <f>VLOOKUP(Repository_table[[#This Row],[Country of Destination]],$T$11:$U$47,2,)</f>
        <v>East Asia and Pacific</v>
      </c>
      <c r="H3980" s="154" t="s">
        <v>415</v>
      </c>
      <c r="I3980" s="154" t="s">
        <v>378</v>
      </c>
      <c r="J3980" s="156">
        <v>3600317</v>
      </c>
      <c r="K3980" s="157"/>
      <c r="L3980" s="234"/>
      <c r="N3980" s="117"/>
    </row>
    <row r="3981" spans="1:14" s="17" customFormat="1" ht="25" x14ac:dyDescent="0.25">
      <c r="A3981" s="152">
        <v>44840</v>
      </c>
      <c r="B3981" s="153" t="s">
        <v>292</v>
      </c>
      <c r="C3981" s="153" t="s">
        <v>293</v>
      </c>
      <c r="D3981" s="154" t="s">
        <v>393</v>
      </c>
      <c r="E3981" s="154" t="s">
        <v>104</v>
      </c>
      <c r="F3981" s="154" t="s">
        <v>232</v>
      </c>
      <c r="G3981" s="155" t="str">
        <f>VLOOKUP(Repository_table[[#This Row],[Country of Destination]],$T$11:$U$47,2,)</f>
        <v>Europe and Central Asia</v>
      </c>
      <c r="H3981" s="154" t="s">
        <v>113</v>
      </c>
      <c r="I3981" s="154" t="s">
        <v>296</v>
      </c>
      <c r="J3981" s="156">
        <v>3753415</v>
      </c>
      <c r="K3981" s="157"/>
      <c r="L3981" s="234"/>
      <c r="N3981" s="117"/>
    </row>
    <row r="3982" spans="1:14" s="17" customFormat="1" ht="25" x14ac:dyDescent="0.25">
      <c r="A3982" s="152">
        <v>44841</v>
      </c>
      <c r="B3982" s="153" t="s">
        <v>292</v>
      </c>
      <c r="C3982" s="153" t="s">
        <v>293</v>
      </c>
      <c r="D3982" s="154" t="s">
        <v>393</v>
      </c>
      <c r="E3982" s="154" t="s">
        <v>104</v>
      </c>
      <c r="F3982" s="154" t="s">
        <v>189</v>
      </c>
      <c r="G3982" s="155" t="str">
        <f>VLOOKUP(Repository_table[[#This Row],[Country of Destination]],$T$11:$U$47,2,)</f>
        <v>Europe and Central Asia</v>
      </c>
      <c r="H3982" s="154" t="s">
        <v>733</v>
      </c>
      <c r="I3982" s="154" t="s">
        <v>296</v>
      </c>
      <c r="J3982" s="156">
        <v>3163116</v>
      </c>
      <c r="K3982" s="157"/>
      <c r="L3982" s="234"/>
      <c r="N3982" s="117"/>
    </row>
    <row r="3983" spans="1:14" s="17" customFormat="1" x14ac:dyDescent="0.25">
      <c r="A3983" s="152">
        <v>44841</v>
      </c>
      <c r="B3983" s="153" t="s">
        <v>58</v>
      </c>
      <c r="C3983" s="153" t="s">
        <v>58</v>
      </c>
      <c r="D3983" s="154" t="s">
        <v>390</v>
      </c>
      <c r="E3983" s="154" t="s">
        <v>104</v>
      </c>
      <c r="F3983" s="154" t="s">
        <v>196</v>
      </c>
      <c r="G3983" s="155" t="str">
        <f>VLOOKUP(Repository_table[[#This Row],[Country of Destination]],$T$11:$U$47,2,)</f>
        <v>Europe and Central Asia</v>
      </c>
      <c r="H3983" s="154" t="s">
        <v>571</v>
      </c>
      <c r="I3983" s="154" t="s">
        <v>261</v>
      </c>
      <c r="J3983" s="156">
        <v>3696652</v>
      </c>
      <c r="K3983" s="157"/>
      <c r="L3983" s="234"/>
      <c r="N3983" s="117"/>
    </row>
    <row r="3984" spans="1:14" s="17" customFormat="1" x14ac:dyDescent="0.25">
      <c r="A3984" s="152">
        <v>44841</v>
      </c>
      <c r="B3984" s="153" t="s">
        <v>58</v>
      </c>
      <c r="C3984" s="153" t="s">
        <v>58</v>
      </c>
      <c r="D3984" s="154" t="s">
        <v>390</v>
      </c>
      <c r="E3984" s="154" t="s">
        <v>104</v>
      </c>
      <c r="F3984" s="154" t="s">
        <v>232</v>
      </c>
      <c r="G3984" s="155" t="str">
        <f>VLOOKUP(Repository_table[[#This Row],[Country of Destination]],$T$11:$U$47,2,)</f>
        <v>Europe and Central Asia</v>
      </c>
      <c r="H3984" s="154" t="s">
        <v>731</v>
      </c>
      <c r="I3984" s="154" t="s">
        <v>261</v>
      </c>
      <c r="J3984" s="156">
        <v>3113075</v>
      </c>
      <c r="K3984" s="157"/>
      <c r="L3984" s="234"/>
      <c r="N3984" s="117"/>
    </row>
    <row r="3985" spans="1:14" s="17" customFormat="1" x14ac:dyDescent="0.25">
      <c r="A3985" s="152">
        <v>44842</v>
      </c>
      <c r="B3985" s="153" t="s">
        <v>377</v>
      </c>
      <c r="C3985" s="153" t="s">
        <v>447</v>
      </c>
      <c r="D3985" s="154" t="s">
        <v>404</v>
      </c>
      <c r="E3985" s="154" t="s">
        <v>104</v>
      </c>
      <c r="F3985" s="154" t="s">
        <v>357</v>
      </c>
      <c r="G3985" s="155" t="str">
        <f>VLOOKUP(Repository_table[[#This Row],[Country of Destination]],$T$11:$U$47,2,)</f>
        <v>Europe and Central Asia</v>
      </c>
      <c r="H3985" s="154" t="s">
        <v>199</v>
      </c>
      <c r="I3985" s="154" t="s">
        <v>378</v>
      </c>
      <c r="J3985" s="156">
        <v>3562328</v>
      </c>
      <c r="K3985" s="157"/>
      <c r="L3985" s="234" t="s">
        <v>57</v>
      </c>
      <c r="N3985" s="117"/>
    </row>
    <row r="3986" spans="1:14" s="17" customFormat="1" x14ac:dyDescent="0.25">
      <c r="A3986" s="152">
        <v>44842</v>
      </c>
      <c r="B3986" s="153" t="s">
        <v>377</v>
      </c>
      <c r="C3986" s="153" t="s">
        <v>447</v>
      </c>
      <c r="D3986" s="154" t="s">
        <v>404</v>
      </c>
      <c r="E3986" s="154" t="s">
        <v>104</v>
      </c>
      <c r="F3986" s="154" t="s">
        <v>357</v>
      </c>
      <c r="G3986" s="155" t="str">
        <f>VLOOKUP(Repository_table[[#This Row],[Country of Destination]],$T$11:$U$47,2,)</f>
        <v>Europe and Central Asia</v>
      </c>
      <c r="H3986" s="154" t="s">
        <v>199</v>
      </c>
      <c r="I3986" s="154" t="s">
        <v>378</v>
      </c>
      <c r="J3986" s="156">
        <v>110215</v>
      </c>
      <c r="K3986" s="157"/>
      <c r="L3986" s="234" t="s">
        <v>57</v>
      </c>
      <c r="N3986" s="117"/>
    </row>
    <row r="3987" spans="1:14" s="17" customFormat="1" x14ac:dyDescent="0.25">
      <c r="A3987" s="152">
        <v>44842</v>
      </c>
      <c r="B3987" s="153" t="s">
        <v>58</v>
      </c>
      <c r="C3987" s="153" t="s">
        <v>58</v>
      </c>
      <c r="D3987" s="154" t="s">
        <v>407</v>
      </c>
      <c r="E3987" s="154" t="s">
        <v>104</v>
      </c>
      <c r="F3987" s="154" t="s">
        <v>109</v>
      </c>
      <c r="G3987" s="155" t="str">
        <f>VLOOKUP(Repository_table[[#This Row],[Country of Destination]],$T$11:$U$47,2,)</f>
        <v>East Asia and Pacific</v>
      </c>
      <c r="H3987" s="154" t="s">
        <v>732</v>
      </c>
      <c r="I3987" s="154" t="s">
        <v>261</v>
      </c>
      <c r="J3987" s="156">
        <v>3463268</v>
      </c>
      <c r="K3987" s="157"/>
      <c r="L3987" s="234"/>
      <c r="N3987" s="117"/>
    </row>
    <row r="3988" spans="1:14" s="17" customFormat="1" x14ac:dyDescent="0.25">
      <c r="A3988" s="152">
        <v>44842</v>
      </c>
      <c r="B3988" s="153" t="s">
        <v>643</v>
      </c>
      <c r="C3988" s="153" t="s">
        <v>643</v>
      </c>
      <c r="D3988" s="154" t="s">
        <v>644</v>
      </c>
      <c r="E3988" s="154" t="s">
        <v>104</v>
      </c>
      <c r="F3988" s="154" t="s">
        <v>318</v>
      </c>
      <c r="G3988" s="155" t="str">
        <f>VLOOKUP(Repository_table[[#This Row],[Country of Destination]],$T$11:$U$47,2,)</f>
        <v>Europe and Central Asia</v>
      </c>
      <c r="H3988" s="154" t="s">
        <v>513</v>
      </c>
      <c r="I3988" s="154" t="s">
        <v>378</v>
      </c>
      <c r="J3988" s="156">
        <v>3483539</v>
      </c>
      <c r="K3988" s="157"/>
      <c r="L3988" s="234" t="s">
        <v>351</v>
      </c>
      <c r="N3988" s="117"/>
    </row>
    <row r="3989" spans="1:14" s="17" customFormat="1" x14ac:dyDescent="0.25">
      <c r="A3989" s="152">
        <v>44843</v>
      </c>
      <c r="B3989" s="153" t="s">
        <v>377</v>
      </c>
      <c r="C3989" s="153" t="s">
        <v>447</v>
      </c>
      <c r="D3989" s="154" t="s">
        <v>404</v>
      </c>
      <c r="E3989" s="154" t="s">
        <v>104</v>
      </c>
      <c r="F3989" s="154" t="s">
        <v>196</v>
      </c>
      <c r="G3989" s="155" t="str">
        <f>VLOOKUP(Repository_table[[#This Row],[Country of Destination]],$T$11:$U$47,2,)</f>
        <v>Europe and Central Asia</v>
      </c>
      <c r="H3989" s="154" t="s">
        <v>525</v>
      </c>
      <c r="I3989" s="154" t="s">
        <v>378</v>
      </c>
      <c r="J3989" s="156">
        <v>3592340</v>
      </c>
      <c r="K3989" s="157"/>
      <c r="L3989" s="234"/>
      <c r="N3989" s="117"/>
    </row>
    <row r="3990" spans="1:14" s="17" customFormat="1" ht="25" x14ac:dyDescent="0.25">
      <c r="A3990" s="152">
        <v>44843</v>
      </c>
      <c r="B3990" s="153" t="s">
        <v>292</v>
      </c>
      <c r="C3990" s="153" t="s">
        <v>293</v>
      </c>
      <c r="D3990" s="154" t="s">
        <v>393</v>
      </c>
      <c r="E3990" s="154" t="s">
        <v>104</v>
      </c>
      <c r="F3990" s="154" t="s">
        <v>232</v>
      </c>
      <c r="G3990" s="155" t="str">
        <f>VLOOKUP(Repository_table[[#This Row],[Country of Destination]],$T$11:$U$47,2,)</f>
        <v>Europe and Central Asia</v>
      </c>
      <c r="H3990" s="154" t="s">
        <v>329</v>
      </c>
      <c r="I3990" s="154" t="s">
        <v>296</v>
      </c>
      <c r="J3990" s="156">
        <v>3431917</v>
      </c>
      <c r="K3990" s="157"/>
      <c r="L3990" s="234"/>
      <c r="N3990" s="117"/>
    </row>
    <row r="3991" spans="1:14" s="17" customFormat="1" x14ac:dyDescent="0.25">
      <c r="A3991" s="152">
        <v>44843</v>
      </c>
      <c r="B3991" s="153" t="s">
        <v>58</v>
      </c>
      <c r="C3991" s="153" t="s">
        <v>58</v>
      </c>
      <c r="D3991" s="154" t="s">
        <v>407</v>
      </c>
      <c r="E3991" s="154" t="s">
        <v>104</v>
      </c>
      <c r="F3991" s="154" t="s">
        <v>196</v>
      </c>
      <c r="G3991" s="155" t="str">
        <f>VLOOKUP(Repository_table[[#This Row],[Country of Destination]],$T$11:$U$47,2,)</f>
        <v>Europe and Central Asia</v>
      </c>
      <c r="H3991" s="154" t="s">
        <v>272</v>
      </c>
      <c r="I3991" s="154" t="s">
        <v>261</v>
      </c>
      <c r="J3991" s="156">
        <v>3377071</v>
      </c>
      <c r="K3991" s="157"/>
      <c r="L3991" s="234"/>
      <c r="N3991" s="117"/>
    </row>
    <row r="3992" spans="1:14" s="17" customFormat="1" x14ac:dyDescent="0.25">
      <c r="A3992" s="152">
        <v>44844</v>
      </c>
      <c r="B3992" s="153" t="s">
        <v>58</v>
      </c>
      <c r="C3992" s="153" t="s">
        <v>58</v>
      </c>
      <c r="D3992" s="154" t="s">
        <v>407</v>
      </c>
      <c r="E3992" s="154" t="s">
        <v>104</v>
      </c>
      <c r="F3992" s="154" t="s">
        <v>109</v>
      </c>
      <c r="G3992" s="155" t="str">
        <f>VLOOKUP(Repository_table[[#This Row],[Country of Destination]],$T$11:$U$47,2,)</f>
        <v>East Asia and Pacific</v>
      </c>
      <c r="H3992" s="154" t="s">
        <v>159</v>
      </c>
      <c r="I3992" s="154" t="s">
        <v>261</v>
      </c>
      <c r="J3992" s="156">
        <v>3701795</v>
      </c>
      <c r="K3992" s="157"/>
      <c r="L3992" s="234"/>
      <c r="N3992" s="117"/>
    </row>
    <row r="3993" spans="1:14" s="17" customFormat="1" x14ac:dyDescent="0.25">
      <c r="A3993" s="152">
        <v>44844</v>
      </c>
      <c r="B3993" s="153" t="s">
        <v>58</v>
      </c>
      <c r="C3993" s="153" t="s">
        <v>58</v>
      </c>
      <c r="D3993" s="154" t="s">
        <v>407</v>
      </c>
      <c r="E3993" s="154" t="s">
        <v>104</v>
      </c>
      <c r="F3993" s="154" t="s">
        <v>352</v>
      </c>
      <c r="G3993" s="155" t="str">
        <f>VLOOKUP(Repository_table[[#This Row],[Country of Destination]],$T$11:$U$47,2,)</f>
        <v>East Asia and Pacific</v>
      </c>
      <c r="H3993" s="154" t="s">
        <v>463</v>
      </c>
      <c r="I3993" s="154" t="s">
        <v>261</v>
      </c>
      <c r="J3993" s="156">
        <v>2735503</v>
      </c>
      <c r="K3993" s="157"/>
      <c r="L3993" s="234"/>
      <c r="N3993" s="117"/>
    </row>
    <row r="3994" spans="1:14" s="17" customFormat="1" x14ac:dyDescent="0.25">
      <c r="A3994" s="152">
        <v>44844</v>
      </c>
      <c r="B3994" s="153" t="s">
        <v>643</v>
      </c>
      <c r="C3994" s="153" t="s">
        <v>643</v>
      </c>
      <c r="D3994" s="154" t="s">
        <v>644</v>
      </c>
      <c r="E3994" s="154" t="s">
        <v>104</v>
      </c>
      <c r="F3994" s="154" t="s">
        <v>120</v>
      </c>
      <c r="G3994" s="155" t="str">
        <f>VLOOKUP(Repository_table[[#This Row],[Country of Destination]],$T$11:$U$47,2,)</f>
        <v>Europe and Central Asia</v>
      </c>
      <c r="H3994" s="154" t="s">
        <v>735</v>
      </c>
      <c r="I3994" s="154" t="s">
        <v>378</v>
      </c>
      <c r="J3994" s="156">
        <v>3421880</v>
      </c>
      <c r="K3994" s="157"/>
      <c r="L3994" s="234" t="s">
        <v>351</v>
      </c>
      <c r="N3994" s="117"/>
    </row>
    <row r="3995" spans="1:14" s="17" customFormat="1" x14ac:dyDescent="0.25">
      <c r="A3995" s="152">
        <v>44845</v>
      </c>
      <c r="B3995" s="153" t="s">
        <v>377</v>
      </c>
      <c r="C3995" s="153" t="s">
        <v>447</v>
      </c>
      <c r="D3995" s="154" t="s">
        <v>404</v>
      </c>
      <c r="E3995" s="154" t="s">
        <v>104</v>
      </c>
      <c r="F3995" s="154" t="s">
        <v>169</v>
      </c>
      <c r="G3995" s="155" t="str">
        <f>VLOOKUP(Repository_table[[#This Row],[Country of Destination]],$T$11:$U$47,2,)</f>
        <v>Latin America and the Caribbean</v>
      </c>
      <c r="H3995" s="154" t="s">
        <v>667</v>
      </c>
      <c r="I3995" s="154" t="s">
        <v>378</v>
      </c>
      <c r="J3995" s="156">
        <v>3439057</v>
      </c>
      <c r="K3995" s="157"/>
      <c r="L3995" s="234"/>
      <c r="N3995" s="117"/>
    </row>
    <row r="3996" spans="1:14" s="17" customFormat="1" ht="25" x14ac:dyDescent="0.25">
      <c r="A3996" s="152">
        <v>44845</v>
      </c>
      <c r="B3996" s="153" t="s">
        <v>292</v>
      </c>
      <c r="C3996" s="153" t="s">
        <v>293</v>
      </c>
      <c r="D3996" s="154" t="s">
        <v>393</v>
      </c>
      <c r="E3996" s="154" t="s">
        <v>104</v>
      </c>
      <c r="F3996" s="154" t="s">
        <v>78</v>
      </c>
      <c r="G3996" s="155" t="str">
        <f>VLOOKUP(Repository_table[[#This Row],[Country of Destination]],$T$11:$U$47,2,)</f>
        <v>East Asia and Pacific</v>
      </c>
      <c r="H3996" s="154" t="s">
        <v>645</v>
      </c>
      <c r="I3996" s="154" t="s">
        <v>296</v>
      </c>
      <c r="J3996" s="156">
        <v>3682621</v>
      </c>
      <c r="K3996" s="157"/>
      <c r="L3996" s="234"/>
      <c r="N3996" s="117"/>
    </row>
    <row r="3997" spans="1:14" s="17" customFormat="1" x14ac:dyDescent="0.25">
      <c r="A3997" s="152">
        <v>44845</v>
      </c>
      <c r="B3997" s="153" t="s">
        <v>58</v>
      </c>
      <c r="C3997" s="153" t="s">
        <v>58</v>
      </c>
      <c r="D3997" s="154" t="s">
        <v>407</v>
      </c>
      <c r="E3997" s="154" t="s">
        <v>104</v>
      </c>
      <c r="F3997" s="154" t="s">
        <v>193</v>
      </c>
      <c r="G3997" s="155" t="str">
        <f>VLOOKUP(Repository_table[[#This Row],[Country of Destination]],$T$11:$U$47,2,)</f>
        <v>Latin America and the Caribbean</v>
      </c>
      <c r="H3997" s="154" t="s">
        <v>621</v>
      </c>
      <c r="I3997" s="154" t="s">
        <v>261</v>
      </c>
      <c r="J3997" s="156">
        <v>3699092</v>
      </c>
      <c r="K3997" s="157"/>
      <c r="L3997" s="234"/>
      <c r="N3997" s="117"/>
    </row>
    <row r="3998" spans="1:14" s="17" customFormat="1" ht="25" x14ac:dyDescent="0.25">
      <c r="A3998" s="152">
        <v>44846</v>
      </c>
      <c r="B3998" s="153" t="s">
        <v>292</v>
      </c>
      <c r="C3998" s="153" t="s">
        <v>293</v>
      </c>
      <c r="D3998" s="154" t="s">
        <v>393</v>
      </c>
      <c r="E3998" s="154" t="s">
        <v>104</v>
      </c>
      <c r="F3998" s="154" t="s">
        <v>69</v>
      </c>
      <c r="G3998" s="155" t="str">
        <f>VLOOKUP(Repository_table[[#This Row],[Country of Destination]],$T$11:$U$47,2,)</f>
        <v>East Asia and Pacific</v>
      </c>
      <c r="H3998" s="154" t="s">
        <v>586</v>
      </c>
      <c r="I3998" s="154" t="s">
        <v>296</v>
      </c>
      <c r="J3998" s="156">
        <v>3547806</v>
      </c>
      <c r="K3998" s="157"/>
      <c r="L3998" s="234"/>
      <c r="N3998" s="117"/>
    </row>
    <row r="3999" spans="1:14" s="17" customFormat="1" x14ac:dyDescent="0.25">
      <c r="A3999" s="152">
        <v>44846</v>
      </c>
      <c r="B3999" s="153" t="s">
        <v>58</v>
      </c>
      <c r="C3999" s="153" t="s">
        <v>58</v>
      </c>
      <c r="D3999" s="154" t="s">
        <v>407</v>
      </c>
      <c r="E3999" s="154" t="s">
        <v>104</v>
      </c>
      <c r="F3999" s="154" t="s">
        <v>196</v>
      </c>
      <c r="G3999" s="155" t="str">
        <f>VLOOKUP(Repository_table[[#This Row],[Country of Destination]],$T$11:$U$47,2,)</f>
        <v>Europe and Central Asia</v>
      </c>
      <c r="H3999" s="154" t="s">
        <v>223</v>
      </c>
      <c r="I3999" s="154" t="s">
        <v>261</v>
      </c>
      <c r="J3999" s="156">
        <v>3630366</v>
      </c>
      <c r="K3999" s="157"/>
      <c r="L3999" s="234"/>
      <c r="N3999" s="117"/>
    </row>
    <row r="4000" spans="1:14" s="17" customFormat="1" x14ac:dyDescent="0.25">
      <c r="A4000" s="152">
        <v>44847</v>
      </c>
      <c r="B4000" s="153" t="s">
        <v>377</v>
      </c>
      <c r="C4000" s="153" t="s">
        <v>447</v>
      </c>
      <c r="D4000" s="154" t="s">
        <v>404</v>
      </c>
      <c r="E4000" s="154" t="s">
        <v>104</v>
      </c>
      <c r="F4000" s="154" t="s">
        <v>78</v>
      </c>
      <c r="G4000" s="155" t="str">
        <f>VLOOKUP(Repository_table[[#This Row],[Country of Destination]],$T$11:$U$47,2,)</f>
        <v>East Asia and Pacific</v>
      </c>
      <c r="H4000" s="154" t="s">
        <v>405</v>
      </c>
      <c r="I4000" s="154" t="s">
        <v>378</v>
      </c>
      <c r="J4000" s="156">
        <v>3505346</v>
      </c>
      <c r="K4000" s="157"/>
      <c r="L4000" s="234"/>
      <c r="N4000" s="117"/>
    </row>
    <row r="4001" spans="1:14" s="17" customFormat="1" x14ac:dyDescent="0.25">
      <c r="A4001" s="152">
        <v>44847</v>
      </c>
      <c r="B4001" s="153" t="s">
        <v>58</v>
      </c>
      <c r="C4001" s="153" t="s">
        <v>58</v>
      </c>
      <c r="D4001" s="154" t="s">
        <v>407</v>
      </c>
      <c r="E4001" s="154" t="s">
        <v>104</v>
      </c>
      <c r="F4001" s="154" t="s">
        <v>283</v>
      </c>
      <c r="G4001" s="155" t="str">
        <f>VLOOKUP(Repository_table[[#This Row],[Country of Destination]],$T$11:$U$47,2,)</f>
        <v>East Asia and Pacific</v>
      </c>
      <c r="H4001" s="154" t="s">
        <v>201</v>
      </c>
      <c r="I4001" s="154" t="s">
        <v>261</v>
      </c>
      <c r="J4001" s="156">
        <v>3400520</v>
      </c>
      <c r="K4001" s="157"/>
      <c r="L4001" s="234"/>
      <c r="N4001" s="117"/>
    </row>
    <row r="4002" spans="1:14" s="17" customFormat="1" ht="25" x14ac:dyDescent="0.25">
      <c r="A4002" s="152">
        <v>44848</v>
      </c>
      <c r="B4002" s="153" t="s">
        <v>292</v>
      </c>
      <c r="C4002" s="153" t="s">
        <v>293</v>
      </c>
      <c r="D4002" s="154" t="s">
        <v>393</v>
      </c>
      <c r="E4002" s="154" t="s">
        <v>104</v>
      </c>
      <c r="F4002" s="154" t="s">
        <v>105</v>
      </c>
      <c r="G4002" s="155" t="str">
        <f>VLOOKUP(Repository_table[[#This Row],[Country of Destination]],$T$11:$U$47,2,)</f>
        <v>Europe and Central Asia</v>
      </c>
      <c r="H4002" s="154" t="s">
        <v>114</v>
      </c>
      <c r="I4002" s="154" t="s">
        <v>296</v>
      </c>
      <c r="J4002" s="156">
        <v>3060103</v>
      </c>
      <c r="K4002" s="157"/>
      <c r="L4002" s="234"/>
      <c r="N4002" s="117"/>
    </row>
    <row r="4003" spans="1:14" s="17" customFormat="1" x14ac:dyDescent="0.25">
      <c r="A4003" s="152">
        <v>44848</v>
      </c>
      <c r="B4003" s="153" t="s">
        <v>58</v>
      </c>
      <c r="C4003" s="153" t="s">
        <v>58</v>
      </c>
      <c r="D4003" s="154" t="s">
        <v>407</v>
      </c>
      <c r="E4003" s="154" t="s">
        <v>104</v>
      </c>
      <c r="F4003" s="154" t="s">
        <v>65</v>
      </c>
      <c r="G4003" s="155" t="str">
        <f>VLOOKUP(Repository_table[[#This Row],[Country of Destination]],$T$11:$U$47,2,)</f>
        <v>South Asia</v>
      </c>
      <c r="H4003" s="154" t="s">
        <v>549</v>
      </c>
      <c r="I4003" s="154" t="s">
        <v>261</v>
      </c>
      <c r="J4003" s="156">
        <v>3836286</v>
      </c>
      <c r="K4003" s="157"/>
      <c r="L4003" s="234"/>
      <c r="N4003" s="117"/>
    </row>
    <row r="4004" spans="1:14" s="17" customFormat="1" x14ac:dyDescent="0.25">
      <c r="A4004" s="152">
        <v>44848</v>
      </c>
      <c r="B4004" s="153" t="s">
        <v>643</v>
      </c>
      <c r="C4004" s="153" t="s">
        <v>643</v>
      </c>
      <c r="D4004" s="154" t="s">
        <v>644</v>
      </c>
      <c r="E4004" s="154" t="s">
        <v>104</v>
      </c>
      <c r="F4004" s="154" t="s">
        <v>196</v>
      </c>
      <c r="G4004" s="155" t="str">
        <f>VLOOKUP(Repository_table[[#This Row],[Country of Destination]],$T$11:$U$47,2,)</f>
        <v>Europe and Central Asia</v>
      </c>
      <c r="H4004" s="154" t="s">
        <v>77</v>
      </c>
      <c r="I4004" s="154" t="s">
        <v>378</v>
      </c>
      <c r="J4004" s="156">
        <v>3675251</v>
      </c>
      <c r="K4004" s="157"/>
      <c r="L4004" s="234" t="s">
        <v>351</v>
      </c>
      <c r="N4004" s="117"/>
    </row>
    <row r="4005" spans="1:14" s="17" customFormat="1" x14ac:dyDescent="0.25">
      <c r="A4005" s="152">
        <v>44849</v>
      </c>
      <c r="B4005" s="153" t="s">
        <v>377</v>
      </c>
      <c r="C4005" s="153" t="s">
        <v>448</v>
      </c>
      <c r="D4005" s="154" t="s">
        <v>404</v>
      </c>
      <c r="E4005" s="154" t="s">
        <v>104</v>
      </c>
      <c r="F4005" s="154" t="s">
        <v>189</v>
      </c>
      <c r="G4005" s="155" t="str">
        <f>VLOOKUP(Repository_table[[#This Row],[Country of Destination]],$T$11:$U$47,2,)</f>
        <v>Europe and Central Asia</v>
      </c>
      <c r="H4005" s="154" t="s">
        <v>409</v>
      </c>
      <c r="I4005" s="154" t="s">
        <v>378</v>
      </c>
      <c r="J4005" s="156">
        <v>3247943</v>
      </c>
      <c r="K4005" s="157"/>
      <c r="L4005" s="234" t="s">
        <v>57</v>
      </c>
      <c r="N4005" s="117"/>
    </row>
    <row r="4006" spans="1:14" s="17" customFormat="1" x14ac:dyDescent="0.25">
      <c r="A4006" s="152">
        <v>44849</v>
      </c>
      <c r="B4006" s="153" t="s">
        <v>377</v>
      </c>
      <c r="C4006" s="153" t="s">
        <v>447</v>
      </c>
      <c r="D4006" s="154" t="s">
        <v>404</v>
      </c>
      <c r="E4006" s="154" t="s">
        <v>104</v>
      </c>
      <c r="F4006" s="154" t="s">
        <v>189</v>
      </c>
      <c r="G4006" s="155" t="str">
        <f>VLOOKUP(Repository_table[[#This Row],[Country of Destination]],$T$11:$U$47,2,)</f>
        <v>Europe and Central Asia</v>
      </c>
      <c r="H4006" s="154" t="s">
        <v>409</v>
      </c>
      <c r="I4006" s="154" t="s">
        <v>378</v>
      </c>
      <c r="J4006" s="156">
        <v>388985</v>
      </c>
      <c r="K4006" s="157"/>
      <c r="L4006" s="234" t="s">
        <v>57</v>
      </c>
      <c r="N4006" s="117"/>
    </row>
    <row r="4007" spans="1:14" s="17" customFormat="1" x14ac:dyDescent="0.25">
      <c r="A4007" s="152">
        <v>44849</v>
      </c>
      <c r="B4007" s="153" t="s">
        <v>58</v>
      </c>
      <c r="C4007" s="153" t="s">
        <v>58</v>
      </c>
      <c r="D4007" s="154" t="s">
        <v>407</v>
      </c>
      <c r="E4007" s="154" t="s">
        <v>104</v>
      </c>
      <c r="F4007" s="154" t="s">
        <v>196</v>
      </c>
      <c r="G4007" s="155" t="str">
        <f>VLOOKUP(Repository_table[[#This Row],[Country of Destination]],$T$11:$U$47,2,)</f>
        <v>Europe and Central Asia</v>
      </c>
      <c r="H4007" s="154" t="s">
        <v>531</v>
      </c>
      <c r="I4007" s="154" t="s">
        <v>261</v>
      </c>
      <c r="J4007" s="156">
        <v>3704423</v>
      </c>
      <c r="K4007" s="157"/>
      <c r="L4007" s="234"/>
      <c r="N4007" s="117"/>
    </row>
    <row r="4008" spans="1:14" s="17" customFormat="1" x14ac:dyDescent="0.25">
      <c r="A4008" s="152">
        <v>44849</v>
      </c>
      <c r="B4008" s="153" t="s">
        <v>58</v>
      </c>
      <c r="C4008" s="153" t="s">
        <v>58</v>
      </c>
      <c r="D4008" s="154" t="s">
        <v>407</v>
      </c>
      <c r="E4008" s="154" t="s">
        <v>104</v>
      </c>
      <c r="F4008" s="154" t="s">
        <v>189</v>
      </c>
      <c r="G4008" s="155" t="str">
        <f>VLOOKUP(Repository_table[[#This Row],[Country of Destination]],$T$11:$U$47,2,)</f>
        <v>Europe and Central Asia</v>
      </c>
      <c r="H4008" s="154" t="s">
        <v>679</v>
      </c>
      <c r="I4008" s="154" t="s">
        <v>261</v>
      </c>
      <c r="J4008" s="156">
        <v>3348566</v>
      </c>
      <c r="K4008" s="157"/>
      <c r="L4008" s="234"/>
      <c r="N4008" s="117"/>
    </row>
    <row r="4009" spans="1:14" s="17" customFormat="1" x14ac:dyDescent="0.25">
      <c r="A4009" s="152">
        <v>44850</v>
      </c>
      <c r="B4009" s="153" t="s">
        <v>643</v>
      </c>
      <c r="C4009" s="153" t="s">
        <v>643</v>
      </c>
      <c r="D4009" s="154" t="s">
        <v>644</v>
      </c>
      <c r="E4009" s="154" t="s">
        <v>104</v>
      </c>
      <c r="F4009" s="154" t="s">
        <v>232</v>
      </c>
      <c r="G4009" s="155" t="str">
        <f>VLOOKUP(Repository_table[[#This Row],[Country of Destination]],$T$11:$U$47,2,)</f>
        <v>Europe and Central Asia</v>
      </c>
      <c r="H4009" s="154" t="s">
        <v>218</v>
      </c>
      <c r="I4009" s="154" t="s">
        <v>378</v>
      </c>
      <c r="J4009" s="156">
        <v>3437293</v>
      </c>
      <c r="K4009" s="157"/>
      <c r="L4009" s="234" t="s">
        <v>351</v>
      </c>
      <c r="N4009" s="117"/>
    </row>
    <row r="4010" spans="1:14" s="17" customFormat="1" x14ac:dyDescent="0.25">
      <c r="A4010" s="152">
        <v>44851</v>
      </c>
      <c r="B4010" s="153" t="s">
        <v>377</v>
      </c>
      <c r="C4010" s="153" t="s">
        <v>448</v>
      </c>
      <c r="D4010" s="154" t="s">
        <v>466</v>
      </c>
      <c r="E4010" s="154" t="s">
        <v>104</v>
      </c>
      <c r="F4010" s="154" t="s">
        <v>109</v>
      </c>
      <c r="G4010" s="155" t="str">
        <f>VLOOKUP(Repository_table[[#This Row],[Country of Destination]],$T$11:$U$47,2,)</f>
        <v>East Asia and Pacific</v>
      </c>
      <c r="H4010" s="154" t="s">
        <v>379</v>
      </c>
      <c r="I4010" s="154" t="s">
        <v>378</v>
      </c>
      <c r="J4010" s="156">
        <v>3324493</v>
      </c>
      <c r="K4010" s="157"/>
      <c r="L4010" s="234" t="s">
        <v>57</v>
      </c>
      <c r="N4010" s="117"/>
    </row>
    <row r="4011" spans="1:14" s="17" customFormat="1" x14ac:dyDescent="0.25">
      <c r="A4011" s="152">
        <v>44851</v>
      </c>
      <c r="B4011" s="153" t="s">
        <v>377</v>
      </c>
      <c r="C4011" s="153" t="s">
        <v>448</v>
      </c>
      <c r="D4011" s="154" t="s">
        <v>404</v>
      </c>
      <c r="E4011" s="154" t="s">
        <v>104</v>
      </c>
      <c r="F4011" s="154" t="s">
        <v>69</v>
      </c>
      <c r="G4011" s="155" t="str">
        <f>VLOOKUP(Repository_table[[#This Row],[Country of Destination]],$T$11:$U$47,2,)</f>
        <v>East Asia and Pacific</v>
      </c>
      <c r="H4011" s="154" t="s">
        <v>379</v>
      </c>
      <c r="I4011" s="154" t="s">
        <v>378</v>
      </c>
      <c r="J4011" s="156">
        <v>259317</v>
      </c>
      <c r="K4011" s="157"/>
      <c r="L4011" s="234" t="s">
        <v>57</v>
      </c>
      <c r="N4011" s="117"/>
    </row>
    <row r="4012" spans="1:14" s="17" customFormat="1" ht="25" x14ac:dyDescent="0.25">
      <c r="A4012" s="152">
        <v>44851</v>
      </c>
      <c r="B4012" s="153" t="s">
        <v>292</v>
      </c>
      <c r="C4012" s="153" t="s">
        <v>293</v>
      </c>
      <c r="D4012" s="154" t="s">
        <v>393</v>
      </c>
      <c r="E4012" s="154" t="s">
        <v>104</v>
      </c>
      <c r="F4012" s="154" t="s">
        <v>189</v>
      </c>
      <c r="G4012" s="155" t="str">
        <f>VLOOKUP(Repository_table[[#This Row],[Country of Destination]],$T$11:$U$47,2,)</f>
        <v>Europe and Central Asia</v>
      </c>
      <c r="H4012" s="154" t="s">
        <v>416</v>
      </c>
      <c r="I4012" s="154" t="s">
        <v>296</v>
      </c>
      <c r="J4012" s="156">
        <v>3793898</v>
      </c>
      <c r="K4012" s="157"/>
      <c r="L4012" s="234"/>
      <c r="N4012" s="117"/>
    </row>
    <row r="4013" spans="1:14" s="17" customFormat="1" x14ac:dyDescent="0.25">
      <c r="A4013" s="152">
        <v>44851</v>
      </c>
      <c r="B4013" s="153" t="s">
        <v>58</v>
      </c>
      <c r="C4013" s="153" t="s">
        <v>58</v>
      </c>
      <c r="D4013" s="154" t="s">
        <v>407</v>
      </c>
      <c r="E4013" s="154" t="s">
        <v>104</v>
      </c>
      <c r="F4013" s="154" t="s">
        <v>196</v>
      </c>
      <c r="G4013" s="155" t="str">
        <f>VLOOKUP(Repository_table[[#This Row],[Country of Destination]],$T$11:$U$47,2,)</f>
        <v>Europe and Central Asia</v>
      </c>
      <c r="H4013" s="154" t="s">
        <v>543</v>
      </c>
      <c r="I4013" s="154" t="s">
        <v>261</v>
      </c>
      <c r="J4013" s="156">
        <v>3695798</v>
      </c>
      <c r="K4013" s="157"/>
      <c r="L4013" s="234"/>
      <c r="N4013" s="117"/>
    </row>
    <row r="4014" spans="1:14" s="17" customFormat="1" x14ac:dyDescent="0.25">
      <c r="A4014" s="152">
        <v>44851</v>
      </c>
      <c r="B4014" s="153" t="s">
        <v>58</v>
      </c>
      <c r="C4014" s="153" t="s">
        <v>58</v>
      </c>
      <c r="D4014" s="154" t="s">
        <v>407</v>
      </c>
      <c r="E4014" s="154" t="s">
        <v>104</v>
      </c>
      <c r="F4014" s="154" t="s">
        <v>232</v>
      </c>
      <c r="G4014" s="155" t="str">
        <f>VLOOKUP(Repository_table[[#This Row],[Country of Destination]],$T$11:$U$47,2,)</f>
        <v>Europe and Central Asia</v>
      </c>
      <c r="H4014" s="154" t="s">
        <v>179</v>
      </c>
      <c r="I4014" s="154" t="s">
        <v>261</v>
      </c>
      <c r="J4014" s="156">
        <v>2503745</v>
      </c>
      <c r="K4014" s="157"/>
      <c r="L4014" s="234"/>
      <c r="N4014" s="117"/>
    </row>
    <row r="4015" spans="1:14" s="17" customFormat="1" ht="25" x14ac:dyDescent="0.25">
      <c r="A4015" s="152">
        <v>44852</v>
      </c>
      <c r="B4015" s="153" t="s">
        <v>292</v>
      </c>
      <c r="C4015" s="153" t="s">
        <v>293</v>
      </c>
      <c r="D4015" s="154" t="s">
        <v>393</v>
      </c>
      <c r="E4015" s="154" t="s">
        <v>104</v>
      </c>
      <c r="F4015" s="154" t="s">
        <v>277</v>
      </c>
      <c r="G4015" s="155" t="str">
        <f>VLOOKUP(Repository_table[[#This Row],[Country of Destination]],$T$11:$U$47,2,)</f>
        <v>Europe and Central Asia</v>
      </c>
      <c r="H4015" s="154" t="s">
        <v>709</v>
      </c>
      <c r="I4015" s="154" t="s">
        <v>296</v>
      </c>
      <c r="J4015" s="156">
        <v>3677539</v>
      </c>
      <c r="K4015" s="157"/>
      <c r="L4015" s="234"/>
      <c r="N4015" s="117"/>
    </row>
    <row r="4016" spans="1:14" s="17" customFormat="1" x14ac:dyDescent="0.25">
      <c r="A4016" s="152">
        <v>44852</v>
      </c>
      <c r="B4016" s="153" t="s">
        <v>643</v>
      </c>
      <c r="C4016" s="153" t="s">
        <v>643</v>
      </c>
      <c r="D4016" s="154" t="s">
        <v>644</v>
      </c>
      <c r="E4016" s="154" t="s">
        <v>104</v>
      </c>
      <c r="F4016" s="154" t="s">
        <v>120</v>
      </c>
      <c r="G4016" s="155" t="str">
        <f>VLOOKUP(Repository_table[[#This Row],[Country of Destination]],$T$11:$U$47,2,)</f>
        <v>Europe and Central Asia</v>
      </c>
      <c r="H4016" s="154" t="s">
        <v>575</v>
      </c>
      <c r="I4016" s="154" t="s">
        <v>378</v>
      </c>
      <c r="J4016" s="156">
        <v>3739566</v>
      </c>
      <c r="K4016" s="157"/>
      <c r="L4016" s="234" t="s">
        <v>351</v>
      </c>
      <c r="N4016" s="117"/>
    </row>
    <row r="4017" spans="1:14" s="17" customFormat="1" x14ac:dyDescent="0.25">
      <c r="A4017" s="152">
        <v>44853</v>
      </c>
      <c r="B4017" s="153" t="s">
        <v>377</v>
      </c>
      <c r="C4017" s="153" t="s">
        <v>447</v>
      </c>
      <c r="D4017" s="154" t="s">
        <v>404</v>
      </c>
      <c r="E4017" s="154" t="s">
        <v>104</v>
      </c>
      <c r="F4017" s="154" t="s">
        <v>65</v>
      </c>
      <c r="G4017" s="155" t="str">
        <f>VLOOKUP(Repository_table[[#This Row],[Country of Destination]],$T$11:$U$47,2,)</f>
        <v>South Asia</v>
      </c>
      <c r="H4017" s="154" t="s">
        <v>410</v>
      </c>
      <c r="I4017" s="154" t="s">
        <v>378</v>
      </c>
      <c r="J4017" s="156">
        <v>3168874</v>
      </c>
      <c r="K4017" s="157"/>
      <c r="L4017" s="234"/>
      <c r="N4017" s="117"/>
    </row>
    <row r="4018" spans="1:14" s="17" customFormat="1" x14ac:dyDescent="0.25">
      <c r="A4018" s="152">
        <v>44853</v>
      </c>
      <c r="B4018" s="153" t="s">
        <v>58</v>
      </c>
      <c r="C4018" s="153" t="s">
        <v>58</v>
      </c>
      <c r="D4018" s="154" t="s">
        <v>407</v>
      </c>
      <c r="E4018" s="154" t="s">
        <v>104</v>
      </c>
      <c r="F4018" s="154" t="s">
        <v>120</v>
      </c>
      <c r="G4018" s="155" t="str">
        <f>VLOOKUP(Repository_table[[#This Row],[Country of Destination]],$T$11:$U$47,2,)</f>
        <v>Europe and Central Asia</v>
      </c>
      <c r="H4018" s="154" t="s">
        <v>585</v>
      </c>
      <c r="I4018" s="154" t="s">
        <v>261</v>
      </c>
      <c r="J4018" s="156">
        <v>3686952</v>
      </c>
      <c r="K4018" s="157"/>
      <c r="L4018" s="234"/>
      <c r="N4018" s="117"/>
    </row>
    <row r="4019" spans="1:14" s="17" customFormat="1" x14ac:dyDescent="0.25">
      <c r="A4019" s="152">
        <v>44853</v>
      </c>
      <c r="B4019" s="153" t="s">
        <v>58</v>
      </c>
      <c r="C4019" s="153" t="s">
        <v>58</v>
      </c>
      <c r="D4019" s="154" t="s">
        <v>407</v>
      </c>
      <c r="E4019" s="154" t="s">
        <v>104</v>
      </c>
      <c r="F4019" s="154" t="s">
        <v>69</v>
      </c>
      <c r="G4019" s="155" t="str">
        <f>VLOOKUP(Repository_table[[#This Row],[Country of Destination]],$T$11:$U$47,2,)</f>
        <v>East Asia and Pacific</v>
      </c>
      <c r="H4019" s="154" t="s">
        <v>339</v>
      </c>
      <c r="I4019" s="154" t="s">
        <v>261</v>
      </c>
      <c r="J4019" s="156">
        <v>3550624</v>
      </c>
      <c r="K4019" s="157"/>
      <c r="L4019" s="234"/>
      <c r="N4019" s="117"/>
    </row>
    <row r="4020" spans="1:14" s="17" customFormat="1" x14ac:dyDescent="0.25">
      <c r="A4020" s="152">
        <v>44854</v>
      </c>
      <c r="B4020" s="153" t="s">
        <v>377</v>
      </c>
      <c r="C4020" s="153" t="s">
        <v>447</v>
      </c>
      <c r="D4020" s="154" t="s">
        <v>404</v>
      </c>
      <c r="E4020" s="154" t="s">
        <v>104</v>
      </c>
      <c r="F4020" s="154" t="s">
        <v>196</v>
      </c>
      <c r="G4020" s="155" t="str">
        <f>VLOOKUP(Repository_table[[#This Row],[Country of Destination]],$T$11:$U$47,2,)</f>
        <v>Europe and Central Asia</v>
      </c>
      <c r="H4020" s="154" t="s">
        <v>391</v>
      </c>
      <c r="I4020" s="154" t="s">
        <v>378</v>
      </c>
      <c r="J4020" s="156">
        <v>3461652</v>
      </c>
      <c r="K4020" s="157"/>
      <c r="L4020" s="234"/>
      <c r="N4020" s="117"/>
    </row>
    <row r="4021" spans="1:14" s="17" customFormat="1" ht="25" x14ac:dyDescent="0.25">
      <c r="A4021" s="152">
        <v>44854</v>
      </c>
      <c r="B4021" s="153" t="s">
        <v>292</v>
      </c>
      <c r="C4021" s="153" t="s">
        <v>293</v>
      </c>
      <c r="D4021" s="154" t="s">
        <v>393</v>
      </c>
      <c r="E4021" s="154" t="s">
        <v>104</v>
      </c>
      <c r="F4021" s="154" t="s">
        <v>120</v>
      </c>
      <c r="G4021" s="155" t="str">
        <f>VLOOKUP(Repository_table[[#This Row],[Country of Destination]],$T$11:$U$47,2,)</f>
        <v>Europe and Central Asia</v>
      </c>
      <c r="H4021" s="154" t="s">
        <v>633</v>
      </c>
      <c r="I4021" s="154" t="s">
        <v>296</v>
      </c>
      <c r="J4021" s="156">
        <v>3391178</v>
      </c>
      <c r="K4021" s="157"/>
      <c r="L4021" s="234"/>
      <c r="N4021" s="117"/>
    </row>
    <row r="4022" spans="1:14" s="17" customFormat="1" x14ac:dyDescent="0.25">
      <c r="A4022" s="152">
        <v>44854</v>
      </c>
      <c r="B4022" s="153" t="s">
        <v>58</v>
      </c>
      <c r="C4022" s="153" t="s">
        <v>58</v>
      </c>
      <c r="D4022" s="154" t="s">
        <v>407</v>
      </c>
      <c r="E4022" s="154" t="s">
        <v>104</v>
      </c>
      <c r="F4022" s="154" t="s">
        <v>189</v>
      </c>
      <c r="G4022" s="155" t="str">
        <f>VLOOKUP(Repository_table[[#This Row],[Country of Destination]],$T$11:$U$47,2,)</f>
        <v>Europe and Central Asia</v>
      </c>
      <c r="H4022" s="154" t="s">
        <v>507</v>
      </c>
      <c r="I4022" s="154" t="s">
        <v>261</v>
      </c>
      <c r="J4022" s="156">
        <v>3702026</v>
      </c>
      <c r="K4022" s="157"/>
      <c r="L4022" s="234"/>
      <c r="N4022" s="117"/>
    </row>
    <row r="4023" spans="1:14" s="17" customFormat="1" ht="25" x14ac:dyDescent="0.25">
      <c r="A4023" s="152">
        <v>44855</v>
      </c>
      <c r="B4023" s="153" t="s">
        <v>292</v>
      </c>
      <c r="C4023" s="153" t="s">
        <v>293</v>
      </c>
      <c r="D4023" s="154" t="s">
        <v>393</v>
      </c>
      <c r="E4023" s="154" t="s">
        <v>104</v>
      </c>
      <c r="F4023" s="154" t="s">
        <v>196</v>
      </c>
      <c r="G4023" s="155" t="str">
        <f>VLOOKUP(Repository_table[[#This Row],[Country of Destination]],$T$11:$U$47,2,)</f>
        <v>Europe and Central Asia</v>
      </c>
      <c r="H4023" s="154" t="s">
        <v>150</v>
      </c>
      <c r="I4023" s="154" t="s">
        <v>296</v>
      </c>
      <c r="J4023" s="156">
        <v>3687908</v>
      </c>
      <c r="K4023" s="157"/>
      <c r="L4023" s="234"/>
      <c r="N4023" s="117"/>
    </row>
    <row r="4024" spans="1:14" s="17" customFormat="1" x14ac:dyDescent="0.25">
      <c r="A4024" s="152">
        <v>44855</v>
      </c>
      <c r="B4024" s="153" t="s">
        <v>58</v>
      </c>
      <c r="C4024" s="153" t="s">
        <v>58</v>
      </c>
      <c r="D4024" s="154" t="s">
        <v>407</v>
      </c>
      <c r="E4024" s="154" t="s">
        <v>104</v>
      </c>
      <c r="F4024" s="154" t="s">
        <v>232</v>
      </c>
      <c r="G4024" s="155" t="str">
        <f>VLOOKUP(Repository_table[[#This Row],[Country of Destination]],$T$11:$U$47,2,)</f>
        <v>Europe and Central Asia</v>
      </c>
      <c r="H4024" s="154" t="s">
        <v>714</v>
      </c>
      <c r="I4024" s="154" t="s">
        <v>261</v>
      </c>
      <c r="J4024" s="156">
        <v>2940817</v>
      </c>
      <c r="K4024" s="157"/>
      <c r="L4024" s="234"/>
      <c r="N4024" s="117"/>
    </row>
    <row r="4025" spans="1:14" s="17" customFormat="1" x14ac:dyDescent="0.25">
      <c r="A4025" s="152">
        <v>44855</v>
      </c>
      <c r="B4025" s="153" t="s">
        <v>643</v>
      </c>
      <c r="C4025" s="153" t="s">
        <v>643</v>
      </c>
      <c r="D4025" s="154" t="s">
        <v>656</v>
      </c>
      <c r="E4025" s="154" t="s">
        <v>104</v>
      </c>
      <c r="F4025" s="154" t="s">
        <v>109</v>
      </c>
      <c r="G4025" s="155" t="str">
        <f>VLOOKUP(Repository_table[[#This Row],[Country of Destination]],$T$11:$U$47,2,)</f>
        <v>East Asia and Pacific</v>
      </c>
      <c r="H4025" s="154" t="s">
        <v>707</v>
      </c>
      <c r="I4025" s="154" t="s">
        <v>378</v>
      </c>
      <c r="J4025" s="156">
        <v>3730837</v>
      </c>
      <c r="K4025" s="157"/>
      <c r="L4025" s="234" t="s">
        <v>351</v>
      </c>
      <c r="N4025" s="117"/>
    </row>
    <row r="4026" spans="1:14" s="17" customFormat="1" x14ac:dyDescent="0.25">
      <c r="A4026" s="152">
        <v>44856</v>
      </c>
      <c r="B4026" s="153" t="s">
        <v>377</v>
      </c>
      <c r="C4026" s="153" t="s">
        <v>475</v>
      </c>
      <c r="D4026" s="154" t="s">
        <v>466</v>
      </c>
      <c r="E4026" s="154" t="s">
        <v>104</v>
      </c>
      <c r="F4026" s="154" t="s">
        <v>109</v>
      </c>
      <c r="G4026" s="155" t="str">
        <f>VLOOKUP(Repository_table[[#This Row],[Country of Destination]],$T$11:$U$47,2,)</f>
        <v>East Asia and Pacific</v>
      </c>
      <c r="H4026" s="154" t="s">
        <v>604</v>
      </c>
      <c r="I4026" s="154" t="s">
        <v>378</v>
      </c>
      <c r="J4026" s="156">
        <v>3679016</v>
      </c>
      <c r="K4026" s="157"/>
      <c r="L4026" s="234"/>
      <c r="N4026" s="117"/>
    </row>
    <row r="4027" spans="1:14" s="17" customFormat="1" x14ac:dyDescent="0.25">
      <c r="A4027" s="152">
        <v>44856</v>
      </c>
      <c r="B4027" s="153" t="s">
        <v>58</v>
      </c>
      <c r="C4027" s="153" t="s">
        <v>58</v>
      </c>
      <c r="D4027" s="154" t="s">
        <v>407</v>
      </c>
      <c r="E4027" s="154" t="s">
        <v>104</v>
      </c>
      <c r="F4027" s="154" t="s">
        <v>189</v>
      </c>
      <c r="G4027" s="155" t="str">
        <f>VLOOKUP(Repository_table[[#This Row],[Country of Destination]],$T$11:$U$47,2,)</f>
        <v>Europe and Central Asia</v>
      </c>
      <c r="H4027" s="154" t="s">
        <v>537</v>
      </c>
      <c r="I4027" s="154" t="s">
        <v>261</v>
      </c>
      <c r="J4027" s="156">
        <v>3686450</v>
      </c>
      <c r="K4027" s="157"/>
      <c r="L4027" s="234"/>
      <c r="N4027" s="117"/>
    </row>
    <row r="4028" spans="1:14" s="17" customFormat="1" x14ac:dyDescent="0.25">
      <c r="A4028" s="152">
        <v>44856</v>
      </c>
      <c r="B4028" s="153" t="s">
        <v>58</v>
      </c>
      <c r="C4028" s="153" t="s">
        <v>58</v>
      </c>
      <c r="D4028" s="154" t="s">
        <v>407</v>
      </c>
      <c r="E4028" s="154" t="s">
        <v>104</v>
      </c>
      <c r="F4028" s="154" t="s">
        <v>120</v>
      </c>
      <c r="G4028" s="155" t="str">
        <f>VLOOKUP(Repository_table[[#This Row],[Country of Destination]],$T$11:$U$47,2,)</f>
        <v>Europe and Central Asia</v>
      </c>
      <c r="H4028" s="154" t="s">
        <v>512</v>
      </c>
      <c r="I4028" s="154" t="s">
        <v>261</v>
      </c>
      <c r="J4028" s="156">
        <v>3711623</v>
      </c>
      <c r="K4028" s="157"/>
      <c r="L4028" s="234"/>
      <c r="N4028" s="117"/>
    </row>
    <row r="4029" spans="1:14" s="17" customFormat="1" ht="25" x14ac:dyDescent="0.25">
      <c r="A4029" s="152">
        <v>44857</v>
      </c>
      <c r="B4029" s="153" t="s">
        <v>292</v>
      </c>
      <c r="C4029" s="153" t="s">
        <v>293</v>
      </c>
      <c r="D4029" s="154" t="s">
        <v>393</v>
      </c>
      <c r="E4029" s="154" t="s">
        <v>104</v>
      </c>
      <c r="F4029" s="154" t="s">
        <v>352</v>
      </c>
      <c r="G4029" s="155" t="str">
        <f>VLOOKUP(Repository_table[[#This Row],[Country of Destination]],$T$11:$U$47,2,)</f>
        <v>East Asia and Pacific</v>
      </c>
      <c r="H4029" s="154" t="s">
        <v>367</v>
      </c>
      <c r="I4029" s="154" t="s">
        <v>296</v>
      </c>
      <c r="J4029" s="156">
        <v>2797975</v>
      </c>
      <c r="K4029" s="157"/>
      <c r="L4029" s="234"/>
      <c r="N4029" s="117"/>
    </row>
    <row r="4030" spans="1:14" s="17" customFormat="1" x14ac:dyDescent="0.25">
      <c r="A4030" s="152">
        <v>44857</v>
      </c>
      <c r="B4030" s="153" t="s">
        <v>58</v>
      </c>
      <c r="C4030" s="153" t="s">
        <v>58</v>
      </c>
      <c r="D4030" s="154" t="s">
        <v>407</v>
      </c>
      <c r="E4030" s="154" t="s">
        <v>104</v>
      </c>
      <c r="F4030" s="154" t="s">
        <v>196</v>
      </c>
      <c r="G4030" s="155" t="str">
        <f>VLOOKUP(Repository_table[[#This Row],[Country of Destination]],$T$11:$U$47,2,)</f>
        <v>Europe and Central Asia</v>
      </c>
      <c r="H4030" s="154" t="s">
        <v>335</v>
      </c>
      <c r="I4030" s="154" t="s">
        <v>261</v>
      </c>
      <c r="J4030" s="156">
        <v>3480085</v>
      </c>
      <c r="K4030" s="157"/>
      <c r="L4030" s="234"/>
      <c r="N4030" s="117"/>
    </row>
    <row r="4031" spans="1:14" s="17" customFormat="1" x14ac:dyDescent="0.25">
      <c r="A4031" s="152">
        <v>44857</v>
      </c>
      <c r="B4031" s="153" t="s">
        <v>453</v>
      </c>
      <c r="C4031" s="153" t="s">
        <v>86</v>
      </c>
      <c r="D4031" s="154" t="s">
        <v>516</v>
      </c>
      <c r="E4031" s="154" t="s">
        <v>104</v>
      </c>
      <c r="F4031" s="154" t="s">
        <v>196</v>
      </c>
      <c r="G4031" s="155" t="str">
        <f>VLOOKUP(Repository_table[[#This Row],[Country of Destination]],$T$11:$U$47,2,)</f>
        <v>Europe and Central Asia</v>
      </c>
      <c r="H4031" s="154" t="s">
        <v>237</v>
      </c>
      <c r="I4031" s="154" t="s">
        <v>297</v>
      </c>
      <c r="J4031" s="156">
        <v>3701789</v>
      </c>
      <c r="K4031" s="157"/>
      <c r="L4031" s="234"/>
      <c r="N4031" s="117"/>
    </row>
    <row r="4032" spans="1:14" s="17" customFormat="1" x14ac:dyDescent="0.25">
      <c r="A4032" s="152">
        <v>44857</v>
      </c>
      <c r="B4032" s="153" t="s">
        <v>643</v>
      </c>
      <c r="C4032" s="153" t="s">
        <v>643</v>
      </c>
      <c r="D4032" s="154" t="s">
        <v>656</v>
      </c>
      <c r="E4032" s="154" t="s">
        <v>104</v>
      </c>
      <c r="F4032" s="154" t="s">
        <v>283</v>
      </c>
      <c r="G4032" s="155" t="str">
        <f>VLOOKUP(Repository_table[[#This Row],[Country of Destination]],$T$11:$U$47,2,)</f>
        <v>East Asia and Pacific</v>
      </c>
      <c r="H4032" s="154" t="s">
        <v>162</v>
      </c>
      <c r="I4032" s="154" t="s">
        <v>378</v>
      </c>
      <c r="J4032" s="28">
        <v>3227066</v>
      </c>
      <c r="K4032" s="157"/>
      <c r="L4032" s="144" t="s">
        <v>351</v>
      </c>
      <c r="N4032" s="117"/>
    </row>
    <row r="4033" spans="1:14" s="17" customFormat="1" x14ac:dyDescent="0.25">
      <c r="A4033" s="152">
        <v>44858</v>
      </c>
      <c r="B4033" s="153" t="s">
        <v>377</v>
      </c>
      <c r="C4033" s="153" t="s">
        <v>447</v>
      </c>
      <c r="D4033" s="154" t="s">
        <v>404</v>
      </c>
      <c r="E4033" s="154" t="s">
        <v>104</v>
      </c>
      <c r="F4033" s="154" t="s">
        <v>523</v>
      </c>
      <c r="G4033" s="155" t="str">
        <f>VLOOKUP(Repository_table[[#This Row],[Country of Destination]],$T$11:$U$47,2,)</f>
        <v>Europe and Central Asia</v>
      </c>
      <c r="H4033" s="154" t="s">
        <v>509</v>
      </c>
      <c r="I4033" s="154" t="s">
        <v>378</v>
      </c>
      <c r="J4033" s="156">
        <v>2921650</v>
      </c>
      <c r="K4033" s="157"/>
      <c r="L4033" s="234" t="s">
        <v>57</v>
      </c>
      <c r="N4033" s="117"/>
    </row>
    <row r="4034" spans="1:14" s="17" customFormat="1" x14ac:dyDescent="0.25">
      <c r="A4034" s="152">
        <v>44858</v>
      </c>
      <c r="B4034" s="153" t="s">
        <v>377</v>
      </c>
      <c r="C4034" s="153" t="s">
        <v>447</v>
      </c>
      <c r="D4034" s="154" t="s">
        <v>404</v>
      </c>
      <c r="E4034" s="154" t="s">
        <v>104</v>
      </c>
      <c r="F4034" s="154" t="s">
        <v>232</v>
      </c>
      <c r="G4034" s="155" t="str">
        <f>VLOOKUP(Repository_table[[#This Row],[Country of Destination]],$T$11:$U$47,2,)</f>
        <v>Europe and Central Asia</v>
      </c>
      <c r="H4034" s="154" t="s">
        <v>509</v>
      </c>
      <c r="I4034" s="154" t="s">
        <v>378</v>
      </c>
      <c r="J4034" s="156">
        <v>781308</v>
      </c>
      <c r="K4034" s="157"/>
      <c r="L4034" s="234" t="s">
        <v>57</v>
      </c>
      <c r="N4034" s="117"/>
    </row>
    <row r="4035" spans="1:14" s="17" customFormat="1" x14ac:dyDescent="0.25">
      <c r="A4035" s="152">
        <v>44858</v>
      </c>
      <c r="B4035" s="153" t="s">
        <v>58</v>
      </c>
      <c r="C4035" s="153" t="s">
        <v>58</v>
      </c>
      <c r="D4035" s="154" t="s">
        <v>407</v>
      </c>
      <c r="E4035" s="154" t="s">
        <v>104</v>
      </c>
      <c r="F4035" s="154" t="s">
        <v>189</v>
      </c>
      <c r="G4035" s="155" t="str">
        <f>VLOOKUP(Repository_table[[#This Row],[Country of Destination]],$T$11:$U$47,2,)</f>
        <v>Europe and Central Asia</v>
      </c>
      <c r="H4035" s="154" t="s">
        <v>348</v>
      </c>
      <c r="I4035" s="154" t="s">
        <v>261</v>
      </c>
      <c r="J4035" s="156">
        <v>3729321</v>
      </c>
      <c r="K4035" s="157"/>
      <c r="L4035" s="234"/>
      <c r="N4035" s="117"/>
    </row>
    <row r="4036" spans="1:14" s="17" customFormat="1" x14ac:dyDescent="0.25">
      <c r="A4036" s="152">
        <v>44858</v>
      </c>
      <c r="B4036" s="153" t="s">
        <v>643</v>
      </c>
      <c r="C4036" s="153" t="s">
        <v>643</v>
      </c>
      <c r="D4036" s="154" t="s">
        <v>644</v>
      </c>
      <c r="E4036" s="154" t="s">
        <v>104</v>
      </c>
      <c r="F4036" s="154" t="s">
        <v>189</v>
      </c>
      <c r="G4036" s="155" t="str">
        <f>VLOOKUP(Repository_table[[#This Row],[Country of Destination]],$T$11:$U$47,2,)</f>
        <v>Europe and Central Asia</v>
      </c>
      <c r="H4036" s="154" t="s">
        <v>728</v>
      </c>
      <c r="I4036" s="154" t="s">
        <v>378</v>
      </c>
      <c r="J4036" s="156">
        <v>2516784</v>
      </c>
      <c r="K4036" s="157"/>
      <c r="L4036" s="234" t="s">
        <v>672</v>
      </c>
      <c r="N4036" s="117"/>
    </row>
    <row r="4037" spans="1:14" s="17" customFormat="1" x14ac:dyDescent="0.25">
      <c r="A4037" s="152">
        <v>44858</v>
      </c>
      <c r="B4037" s="153" t="s">
        <v>643</v>
      </c>
      <c r="C4037" s="153" t="s">
        <v>643</v>
      </c>
      <c r="D4037" s="154" t="s">
        <v>644</v>
      </c>
      <c r="E4037" s="154" t="s">
        <v>104</v>
      </c>
      <c r="F4037" s="154" t="s">
        <v>294</v>
      </c>
      <c r="G4037" s="155" t="str">
        <f>VLOOKUP(Repository_table[[#This Row],[Country of Destination]],$T$11:$U$47,2,)</f>
        <v>Europe and Central Asia</v>
      </c>
      <c r="H4037" s="154" t="s">
        <v>728</v>
      </c>
      <c r="I4037" s="154" t="s">
        <v>378</v>
      </c>
      <c r="J4037" s="156">
        <v>954112</v>
      </c>
      <c r="K4037" s="157"/>
      <c r="L4037" s="234" t="s">
        <v>672</v>
      </c>
      <c r="N4037" s="117"/>
    </row>
    <row r="4038" spans="1:14" s="17" customFormat="1" x14ac:dyDescent="0.25">
      <c r="A4038" s="152">
        <v>44859</v>
      </c>
      <c r="B4038" s="153" t="s">
        <v>377</v>
      </c>
      <c r="C4038" s="153" t="s">
        <v>448</v>
      </c>
      <c r="D4038" s="154" t="s">
        <v>404</v>
      </c>
      <c r="E4038" s="154" t="s">
        <v>104</v>
      </c>
      <c r="F4038" s="154" t="s">
        <v>120</v>
      </c>
      <c r="G4038" s="155" t="str">
        <f>VLOOKUP(Repository_table[[#This Row],[Country of Destination]],$T$11:$U$47,2,)</f>
        <v>Europe and Central Asia</v>
      </c>
      <c r="H4038" s="154" t="s">
        <v>287</v>
      </c>
      <c r="I4038" s="154" t="s">
        <v>378</v>
      </c>
      <c r="J4038" s="156">
        <v>2033187</v>
      </c>
      <c r="K4038" s="157"/>
      <c r="L4038" s="234" t="s">
        <v>57</v>
      </c>
      <c r="N4038" s="117"/>
    </row>
    <row r="4039" spans="1:14" s="17" customFormat="1" x14ac:dyDescent="0.25">
      <c r="A4039" s="152">
        <v>44859</v>
      </c>
      <c r="B4039" s="153" t="s">
        <v>377</v>
      </c>
      <c r="C4039" s="153" t="s">
        <v>447</v>
      </c>
      <c r="D4039" s="154" t="s">
        <v>404</v>
      </c>
      <c r="E4039" s="154" t="s">
        <v>104</v>
      </c>
      <c r="F4039" s="154" t="s">
        <v>120</v>
      </c>
      <c r="G4039" s="155" t="str">
        <f>VLOOKUP(Repository_table[[#This Row],[Country of Destination]],$T$11:$U$47,2,)</f>
        <v>Europe and Central Asia</v>
      </c>
      <c r="H4039" s="154" t="s">
        <v>287</v>
      </c>
      <c r="I4039" s="154" t="s">
        <v>378</v>
      </c>
      <c r="J4039" s="156">
        <v>741736</v>
      </c>
      <c r="K4039" s="157"/>
      <c r="L4039" s="234" t="s">
        <v>57</v>
      </c>
      <c r="N4039" s="117"/>
    </row>
    <row r="4040" spans="1:14" s="17" customFormat="1" ht="25" x14ac:dyDescent="0.25">
      <c r="A4040" s="152">
        <v>44859</v>
      </c>
      <c r="B4040" s="153" t="s">
        <v>292</v>
      </c>
      <c r="C4040" s="153" t="s">
        <v>293</v>
      </c>
      <c r="D4040" s="154" t="s">
        <v>393</v>
      </c>
      <c r="E4040" s="154" t="s">
        <v>104</v>
      </c>
      <c r="F4040" s="154" t="s">
        <v>66</v>
      </c>
      <c r="G4040" s="155" t="str">
        <f>VLOOKUP(Repository_table[[#This Row],[Country of Destination]],$T$11:$U$47,2,)</f>
        <v>Europe and Central Asia</v>
      </c>
      <c r="H4040" s="154" t="s">
        <v>518</v>
      </c>
      <c r="I4040" s="154" t="s">
        <v>296</v>
      </c>
      <c r="J4040" s="156">
        <v>3702162</v>
      </c>
      <c r="K4040" s="157"/>
      <c r="L4040" s="234"/>
      <c r="N4040" s="117"/>
    </row>
    <row r="4041" spans="1:14" s="17" customFormat="1" x14ac:dyDescent="0.25">
      <c r="A4041" s="152">
        <v>44859</v>
      </c>
      <c r="B4041" s="153" t="s">
        <v>58</v>
      </c>
      <c r="C4041" s="153" t="s">
        <v>58</v>
      </c>
      <c r="D4041" s="154" t="s">
        <v>407</v>
      </c>
      <c r="E4041" s="154" t="s">
        <v>104</v>
      </c>
      <c r="F4041" s="154" t="s">
        <v>109</v>
      </c>
      <c r="G4041" s="155" t="str">
        <f>VLOOKUP(Repository_table[[#This Row],[Country of Destination]],$T$11:$U$47,2,)</f>
        <v>East Asia and Pacific</v>
      </c>
      <c r="H4041" s="154" t="s">
        <v>181</v>
      </c>
      <c r="I4041" s="154" t="s">
        <v>261</v>
      </c>
      <c r="J4041" s="156">
        <v>3286584</v>
      </c>
      <c r="K4041" s="157"/>
      <c r="L4041" s="234"/>
      <c r="N4041" s="117"/>
    </row>
    <row r="4042" spans="1:14" s="17" customFormat="1" x14ac:dyDescent="0.25">
      <c r="A4042" s="152">
        <v>44859</v>
      </c>
      <c r="B4042" s="153" t="s">
        <v>58</v>
      </c>
      <c r="C4042" s="153" t="s">
        <v>58</v>
      </c>
      <c r="D4042" s="154" t="s">
        <v>407</v>
      </c>
      <c r="E4042" s="154" t="s">
        <v>104</v>
      </c>
      <c r="F4042" s="154" t="s">
        <v>232</v>
      </c>
      <c r="G4042" s="155" t="str">
        <f>VLOOKUP(Repository_table[[#This Row],[Country of Destination]],$T$11:$U$47,2,)</f>
        <v>Europe and Central Asia</v>
      </c>
      <c r="H4042" s="154" t="s">
        <v>479</v>
      </c>
      <c r="I4042" s="154" t="s">
        <v>261</v>
      </c>
      <c r="J4042" s="156">
        <v>3474457</v>
      </c>
      <c r="K4042" s="157"/>
      <c r="L4042" s="234"/>
      <c r="N4042" s="117"/>
    </row>
    <row r="4043" spans="1:14" s="17" customFormat="1" ht="25" x14ac:dyDescent="0.25">
      <c r="A4043" s="152">
        <v>44860</v>
      </c>
      <c r="B4043" s="153" t="s">
        <v>292</v>
      </c>
      <c r="C4043" s="153" t="s">
        <v>293</v>
      </c>
      <c r="D4043" s="154" t="s">
        <v>393</v>
      </c>
      <c r="E4043" s="154" t="s">
        <v>104</v>
      </c>
      <c r="F4043" s="154" t="s">
        <v>189</v>
      </c>
      <c r="G4043" s="155" t="str">
        <f>VLOOKUP(Repository_table[[#This Row],[Country of Destination]],$T$11:$U$47,2,)</f>
        <v>Europe and Central Asia</v>
      </c>
      <c r="H4043" s="154" t="s">
        <v>374</v>
      </c>
      <c r="I4043" s="154" t="s">
        <v>296</v>
      </c>
      <c r="J4043" s="156">
        <v>3610922</v>
      </c>
      <c r="K4043" s="157"/>
      <c r="L4043" s="234"/>
      <c r="N4043" s="117"/>
    </row>
    <row r="4044" spans="1:14" s="17" customFormat="1" x14ac:dyDescent="0.25">
      <c r="A4044" s="152">
        <v>44860</v>
      </c>
      <c r="B4044" s="153" t="s">
        <v>58</v>
      </c>
      <c r="C4044" s="153" t="s">
        <v>58</v>
      </c>
      <c r="D4044" s="154" t="s">
        <v>407</v>
      </c>
      <c r="E4044" s="154" t="s">
        <v>104</v>
      </c>
      <c r="F4044" s="154" t="s">
        <v>109</v>
      </c>
      <c r="G4044" s="155" t="str">
        <f>VLOOKUP(Repository_table[[#This Row],[Country of Destination]],$T$11:$U$47,2,)</f>
        <v>East Asia and Pacific</v>
      </c>
      <c r="H4044" s="154" t="s">
        <v>246</v>
      </c>
      <c r="I4044" s="154" t="s">
        <v>261</v>
      </c>
      <c r="J4044" s="156">
        <v>3691904</v>
      </c>
      <c r="K4044" s="157"/>
      <c r="L4044" s="234"/>
      <c r="N4044" s="117"/>
    </row>
    <row r="4045" spans="1:14" s="17" customFormat="1" x14ac:dyDescent="0.25">
      <c r="A4045" s="152">
        <v>44861</v>
      </c>
      <c r="B4045" s="153" t="s">
        <v>377</v>
      </c>
      <c r="C4045" s="153" t="s">
        <v>448</v>
      </c>
      <c r="D4045" s="154" t="s">
        <v>404</v>
      </c>
      <c r="E4045" s="154" t="s">
        <v>104</v>
      </c>
      <c r="F4045" s="154" t="s">
        <v>78</v>
      </c>
      <c r="G4045" s="155" t="str">
        <f>VLOOKUP(Repository_table[[#This Row],[Country of Destination]],$T$11:$U$47,2,)</f>
        <v>East Asia and Pacific</v>
      </c>
      <c r="H4045" s="154" t="s">
        <v>359</v>
      </c>
      <c r="I4045" s="154" t="s">
        <v>378</v>
      </c>
      <c r="J4045" s="156">
        <v>3495897</v>
      </c>
      <c r="K4045" s="157"/>
      <c r="L4045" s="234"/>
      <c r="N4045" s="117"/>
    </row>
    <row r="4046" spans="1:14" s="17" customFormat="1" x14ac:dyDescent="0.25">
      <c r="A4046" s="152">
        <v>44861</v>
      </c>
      <c r="B4046" s="153" t="s">
        <v>58</v>
      </c>
      <c r="C4046" s="153" t="s">
        <v>58</v>
      </c>
      <c r="D4046" s="154" t="s">
        <v>407</v>
      </c>
      <c r="E4046" s="154" t="s">
        <v>104</v>
      </c>
      <c r="F4046" s="154" t="s">
        <v>120</v>
      </c>
      <c r="G4046" s="155" t="str">
        <f>VLOOKUP(Repository_table[[#This Row],[Country of Destination]],$T$11:$U$47,2,)</f>
        <v>Europe and Central Asia</v>
      </c>
      <c r="H4046" s="154" t="s">
        <v>505</v>
      </c>
      <c r="I4046" s="154" t="s">
        <v>261</v>
      </c>
      <c r="J4046" s="156">
        <v>3797730</v>
      </c>
      <c r="K4046" s="157"/>
      <c r="L4046" s="234"/>
      <c r="N4046" s="117"/>
    </row>
    <row r="4047" spans="1:14" s="17" customFormat="1" ht="25" x14ac:dyDescent="0.25">
      <c r="A4047" s="152">
        <v>44862</v>
      </c>
      <c r="B4047" s="153" t="s">
        <v>292</v>
      </c>
      <c r="C4047" s="153" t="s">
        <v>293</v>
      </c>
      <c r="D4047" s="154" t="s">
        <v>393</v>
      </c>
      <c r="E4047" s="154" t="s">
        <v>104</v>
      </c>
      <c r="F4047" s="154" t="s">
        <v>105</v>
      </c>
      <c r="G4047" s="155" t="str">
        <f>VLOOKUP(Repository_table[[#This Row],[Country of Destination]],$T$11:$U$47,2,)</f>
        <v>Europe and Central Asia</v>
      </c>
      <c r="H4047" s="154" t="s">
        <v>542</v>
      </c>
      <c r="I4047" s="154" t="s">
        <v>296</v>
      </c>
      <c r="J4047" s="185">
        <v>3591241</v>
      </c>
      <c r="K4047" s="157"/>
      <c r="L4047" s="234"/>
      <c r="N4047" s="117"/>
    </row>
    <row r="4048" spans="1:14" s="17" customFormat="1" x14ac:dyDescent="0.25">
      <c r="A4048" s="152">
        <v>44862</v>
      </c>
      <c r="B4048" s="153" t="s">
        <v>58</v>
      </c>
      <c r="C4048" s="153" t="s">
        <v>58</v>
      </c>
      <c r="D4048" s="154" t="s">
        <v>407</v>
      </c>
      <c r="E4048" s="154" t="s">
        <v>104</v>
      </c>
      <c r="F4048" s="154" t="s">
        <v>69</v>
      </c>
      <c r="G4048" s="155" t="str">
        <f>VLOOKUP(Repository_table[[#This Row],[Country of Destination]],$T$11:$U$47,2,)</f>
        <v>East Asia and Pacific</v>
      </c>
      <c r="H4048" s="154" t="s">
        <v>222</v>
      </c>
      <c r="I4048" s="154" t="s">
        <v>261</v>
      </c>
      <c r="J4048" s="156">
        <v>3682302</v>
      </c>
      <c r="K4048" s="157"/>
      <c r="L4048" s="234"/>
      <c r="N4048" s="117"/>
    </row>
    <row r="4049" spans="1:14" s="17" customFormat="1" x14ac:dyDescent="0.25">
      <c r="A4049" s="152">
        <v>44863</v>
      </c>
      <c r="B4049" s="153" t="s">
        <v>377</v>
      </c>
      <c r="C4049" s="153" t="s">
        <v>447</v>
      </c>
      <c r="D4049" s="154" t="s">
        <v>404</v>
      </c>
      <c r="E4049" s="154" t="s">
        <v>104</v>
      </c>
      <c r="F4049" s="154" t="s">
        <v>120</v>
      </c>
      <c r="G4049" s="155" t="str">
        <f>VLOOKUP(Repository_table[[#This Row],[Country of Destination]],$T$11:$U$47,2,)</f>
        <v>Europe and Central Asia</v>
      </c>
      <c r="H4049" s="154" t="s">
        <v>607</v>
      </c>
      <c r="I4049" s="154" t="s">
        <v>378</v>
      </c>
      <c r="J4049" s="156">
        <v>3647943</v>
      </c>
      <c r="K4049" s="157"/>
      <c r="L4049" s="234"/>
      <c r="N4049" s="117"/>
    </row>
    <row r="4050" spans="1:14" s="17" customFormat="1" ht="25" x14ac:dyDescent="0.25">
      <c r="A4050" s="152">
        <v>44863</v>
      </c>
      <c r="B4050" s="153" t="s">
        <v>292</v>
      </c>
      <c r="C4050" s="153" t="s">
        <v>293</v>
      </c>
      <c r="D4050" s="154" t="s">
        <v>393</v>
      </c>
      <c r="E4050" s="154" t="s">
        <v>104</v>
      </c>
      <c r="F4050" s="154" t="s">
        <v>120</v>
      </c>
      <c r="G4050" s="155" t="str">
        <f>VLOOKUP(Repository_table[[#This Row],[Country of Destination]],$T$11:$U$47,2,)</f>
        <v>Europe and Central Asia</v>
      </c>
      <c r="H4050" s="154" t="s">
        <v>304</v>
      </c>
      <c r="I4050" s="154" t="s">
        <v>296</v>
      </c>
      <c r="J4050" s="156">
        <v>3178782</v>
      </c>
      <c r="K4050" s="157"/>
      <c r="L4050" s="234"/>
      <c r="N4050" s="117"/>
    </row>
    <row r="4051" spans="1:14" s="17" customFormat="1" x14ac:dyDescent="0.25">
      <c r="A4051" s="152">
        <v>44863</v>
      </c>
      <c r="B4051" s="153" t="s">
        <v>58</v>
      </c>
      <c r="C4051" s="153" t="s">
        <v>58</v>
      </c>
      <c r="D4051" s="154" t="s">
        <v>407</v>
      </c>
      <c r="E4051" s="154" t="s">
        <v>104</v>
      </c>
      <c r="F4051" s="154" t="s">
        <v>232</v>
      </c>
      <c r="G4051" s="155" t="str">
        <f>VLOOKUP(Repository_table[[#This Row],[Country of Destination]],$T$11:$U$47,2,)</f>
        <v>Europe and Central Asia</v>
      </c>
      <c r="H4051" s="154" t="s">
        <v>168</v>
      </c>
      <c r="I4051" s="154" t="s">
        <v>261</v>
      </c>
      <c r="J4051" s="156">
        <v>2933350</v>
      </c>
      <c r="K4051" s="157"/>
      <c r="L4051" s="234"/>
      <c r="N4051" s="117"/>
    </row>
    <row r="4052" spans="1:14" s="17" customFormat="1" x14ac:dyDescent="0.25">
      <c r="A4052" s="152">
        <v>44863</v>
      </c>
      <c r="B4052" s="153" t="s">
        <v>643</v>
      </c>
      <c r="C4052" s="153" t="s">
        <v>643</v>
      </c>
      <c r="D4052" s="154" t="s">
        <v>644</v>
      </c>
      <c r="E4052" s="154" t="s">
        <v>104</v>
      </c>
      <c r="F4052" s="154" t="s">
        <v>277</v>
      </c>
      <c r="G4052" s="155" t="str">
        <f>VLOOKUP(Repository_table[[#This Row],[Country of Destination]],$T$11:$U$47,2,)</f>
        <v>Europe and Central Asia</v>
      </c>
      <c r="H4052" s="154" t="s">
        <v>284</v>
      </c>
      <c r="I4052" s="154" t="s">
        <v>378</v>
      </c>
      <c r="J4052" s="156">
        <v>3416990</v>
      </c>
      <c r="K4052" s="157"/>
      <c r="L4052" s="234" t="s">
        <v>351</v>
      </c>
      <c r="N4052" s="117"/>
    </row>
    <row r="4053" spans="1:14" s="17" customFormat="1" x14ac:dyDescent="0.25">
      <c r="A4053" s="152">
        <v>44864</v>
      </c>
      <c r="B4053" s="153" t="s">
        <v>58</v>
      </c>
      <c r="C4053" s="153" t="s">
        <v>58</v>
      </c>
      <c r="D4053" s="154" t="s">
        <v>407</v>
      </c>
      <c r="E4053" s="154" t="s">
        <v>104</v>
      </c>
      <c r="F4053" s="154" t="s">
        <v>69</v>
      </c>
      <c r="G4053" s="155" t="str">
        <f>VLOOKUP(Repository_table[[#This Row],[Country of Destination]],$T$11:$U$47,2,)</f>
        <v>East Asia and Pacific</v>
      </c>
      <c r="H4053" s="154" t="s">
        <v>727</v>
      </c>
      <c r="I4053" s="154" t="s">
        <v>261</v>
      </c>
      <c r="J4053" s="156">
        <v>4245019</v>
      </c>
      <c r="K4053" s="157"/>
      <c r="L4053" s="234"/>
      <c r="N4053" s="117"/>
    </row>
    <row r="4054" spans="1:14" s="17" customFormat="1" x14ac:dyDescent="0.25">
      <c r="A4054" s="152">
        <v>44864</v>
      </c>
      <c r="B4054" s="153" t="s">
        <v>58</v>
      </c>
      <c r="C4054" s="153" t="s">
        <v>58</v>
      </c>
      <c r="D4054" s="154" t="s">
        <v>407</v>
      </c>
      <c r="E4054" s="154" t="s">
        <v>104</v>
      </c>
      <c r="F4054" s="154" t="s">
        <v>352</v>
      </c>
      <c r="G4054" s="155" t="str">
        <f>VLOOKUP(Repository_table[[#This Row],[Country of Destination]],$T$11:$U$47,2,)</f>
        <v>East Asia and Pacific</v>
      </c>
      <c r="H4054" s="154" t="s">
        <v>641</v>
      </c>
      <c r="I4054" s="154" t="s">
        <v>261</v>
      </c>
      <c r="J4054" s="156">
        <v>3507174</v>
      </c>
      <c r="K4054" s="157"/>
      <c r="L4054" s="234"/>
      <c r="N4054" s="117"/>
    </row>
    <row r="4055" spans="1:14" s="17" customFormat="1" x14ac:dyDescent="0.25">
      <c r="A4055" s="152">
        <v>44864</v>
      </c>
      <c r="B4055" s="153" t="s">
        <v>643</v>
      </c>
      <c r="C4055" s="153" t="s">
        <v>643</v>
      </c>
      <c r="D4055" s="154" t="s">
        <v>644</v>
      </c>
      <c r="E4055" s="154" t="s">
        <v>104</v>
      </c>
      <c r="F4055" s="154" t="s">
        <v>357</v>
      </c>
      <c r="G4055" s="155" t="str">
        <f>VLOOKUP(Repository_table[[#This Row],[Country of Destination]],$T$11:$U$47,2,)</f>
        <v>Europe and Central Asia</v>
      </c>
      <c r="H4055" s="154" t="s">
        <v>562</v>
      </c>
      <c r="I4055" s="154" t="s">
        <v>378</v>
      </c>
      <c r="J4055" s="156">
        <v>3517609</v>
      </c>
      <c r="K4055" s="157"/>
      <c r="L4055" s="234" t="s">
        <v>351</v>
      </c>
      <c r="N4055" s="117"/>
    </row>
    <row r="4056" spans="1:14" s="17" customFormat="1" x14ac:dyDescent="0.25">
      <c r="A4056" s="152">
        <v>44865</v>
      </c>
      <c r="B4056" s="153" t="s">
        <v>377</v>
      </c>
      <c r="C4056" s="153" t="s">
        <v>447</v>
      </c>
      <c r="D4056" s="154" t="s">
        <v>404</v>
      </c>
      <c r="E4056" s="154" t="s">
        <v>104</v>
      </c>
      <c r="F4056" s="154" t="s">
        <v>105</v>
      </c>
      <c r="G4056" s="155" t="str">
        <f>VLOOKUP(Repository_table[[#This Row],[Country of Destination]],$T$11:$U$47,2,)</f>
        <v>Europe and Central Asia</v>
      </c>
      <c r="H4056" s="154" t="s">
        <v>734</v>
      </c>
      <c r="I4056" s="154" t="s">
        <v>378</v>
      </c>
      <c r="J4056" s="156">
        <v>3681550</v>
      </c>
      <c r="K4056" s="157"/>
      <c r="L4056" s="234"/>
      <c r="N4056" s="117"/>
    </row>
    <row r="4057" spans="1:14" s="17" customFormat="1" ht="25" x14ac:dyDescent="0.25">
      <c r="A4057" s="152">
        <v>44865</v>
      </c>
      <c r="B4057" s="153" t="s">
        <v>292</v>
      </c>
      <c r="C4057" s="153" t="s">
        <v>293</v>
      </c>
      <c r="D4057" s="154" t="s">
        <v>393</v>
      </c>
      <c r="E4057" s="154" t="s">
        <v>104</v>
      </c>
      <c r="F4057" s="154" t="s">
        <v>120</v>
      </c>
      <c r="G4057" s="155" t="str">
        <f>VLOOKUP(Repository_table[[#This Row],[Country of Destination]],$T$11:$U$47,2,)</f>
        <v>Europe and Central Asia</v>
      </c>
      <c r="H4057" s="154" t="s">
        <v>576</v>
      </c>
      <c r="I4057" s="154" t="s">
        <v>296</v>
      </c>
      <c r="J4057" s="156">
        <v>3575103</v>
      </c>
      <c r="K4057" s="157"/>
      <c r="L4057" s="234"/>
      <c r="N4057" s="117"/>
    </row>
    <row r="4058" spans="1:14" s="17" customFormat="1" x14ac:dyDescent="0.25">
      <c r="A4058" s="152">
        <v>44865</v>
      </c>
      <c r="B4058" s="153" t="s">
        <v>58</v>
      </c>
      <c r="C4058" s="153" t="s">
        <v>58</v>
      </c>
      <c r="D4058" s="154" t="s">
        <v>408</v>
      </c>
      <c r="E4058" s="154" t="s">
        <v>104</v>
      </c>
      <c r="F4058" s="154" t="s">
        <v>588</v>
      </c>
      <c r="G4058" s="155" t="str">
        <f>VLOOKUP(Repository_table[[#This Row],[Country of Destination]],$T$11:$U$47,2,)</f>
        <v>East Asia and Pacific</v>
      </c>
      <c r="H4058" s="154" t="s">
        <v>671</v>
      </c>
      <c r="I4058" s="154" t="s">
        <v>261</v>
      </c>
      <c r="J4058" s="156">
        <v>624591</v>
      </c>
      <c r="K4058" s="157"/>
      <c r="L4058" s="234" t="s">
        <v>57</v>
      </c>
      <c r="N4058" s="117"/>
    </row>
    <row r="4059" spans="1:14" s="17" customFormat="1" x14ac:dyDescent="0.25">
      <c r="A4059" s="152">
        <v>44865</v>
      </c>
      <c r="B4059" s="153" t="s">
        <v>58</v>
      </c>
      <c r="C4059" s="153" t="s">
        <v>58</v>
      </c>
      <c r="D4059" s="154" t="s">
        <v>408</v>
      </c>
      <c r="E4059" s="154" t="s">
        <v>104</v>
      </c>
      <c r="F4059" s="154" t="s">
        <v>109</v>
      </c>
      <c r="G4059" s="155" t="str">
        <f>VLOOKUP(Repository_table[[#This Row],[Country of Destination]],$T$11:$U$47,2,)</f>
        <v>East Asia and Pacific</v>
      </c>
      <c r="H4059" s="154" t="s">
        <v>671</v>
      </c>
      <c r="I4059" s="154" t="s">
        <v>261</v>
      </c>
      <c r="J4059" s="156">
        <v>2818107</v>
      </c>
      <c r="K4059" s="157"/>
      <c r="L4059" s="234" t="s">
        <v>57</v>
      </c>
      <c r="N4059" s="117"/>
    </row>
    <row r="4060" spans="1:14" s="17" customFormat="1" x14ac:dyDescent="0.25">
      <c r="A4060" s="152">
        <v>44866</v>
      </c>
      <c r="B4060" s="153" t="s">
        <v>511</v>
      </c>
      <c r="C4060" s="153" t="s">
        <v>203</v>
      </c>
      <c r="D4060" s="154" t="s">
        <v>253</v>
      </c>
      <c r="E4060" s="154" t="s">
        <v>104</v>
      </c>
      <c r="F4060" s="154" t="s">
        <v>120</v>
      </c>
      <c r="G4060" s="155" t="str">
        <f>VLOOKUP(Repository_table[[#This Row],[Country of Destination]],$T$11:$U$47,2,)</f>
        <v>Europe and Central Asia</v>
      </c>
      <c r="H4060" s="154" t="s">
        <v>730</v>
      </c>
      <c r="I4060" s="154" t="s">
        <v>254</v>
      </c>
      <c r="J4060" s="156">
        <v>3306341</v>
      </c>
      <c r="K4060" s="157"/>
      <c r="L4060" s="234"/>
      <c r="N4060" s="117"/>
    </row>
    <row r="4061" spans="1:14" s="17" customFormat="1" x14ac:dyDescent="0.25">
      <c r="A4061" s="152">
        <v>44866</v>
      </c>
      <c r="B4061" s="153" t="s">
        <v>58</v>
      </c>
      <c r="C4061" s="153" t="s">
        <v>58</v>
      </c>
      <c r="D4061" s="154" t="s">
        <v>408</v>
      </c>
      <c r="E4061" s="154" t="s">
        <v>104</v>
      </c>
      <c r="F4061" s="154" t="s">
        <v>105</v>
      </c>
      <c r="G4061" s="155" t="str">
        <f>VLOOKUP(Repository_table[[#This Row],[Country of Destination]],$T$11:$U$47,2,)</f>
        <v>Europe and Central Asia</v>
      </c>
      <c r="H4061" s="154" t="s">
        <v>275</v>
      </c>
      <c r="I4061" s="154" t="s">
        <v>261</v>
      </c>
      <c r="J4061" s="156">
        <v>3415293</v>
      </c>
      <c r="K4061" s="157"/>
      <c r="L4061" s="234"/>
      <c r="N4061" s="117"/>
    </row>
    <row r="4062" spans="1:14" s="17" customFormat="1" x14ac:dyDescent="0.25">
      <c r="A4062" s="152">
        <v>44867</v>
      </c>
      <c r="B4062" s="153" t="s">
        <v>377</v>
      </c>
      <c r="C4062" s="153" t="s">
        <v>448</v>
      </c>
      <c r="D4062" s="154" t="s">
        <v>404</v>
      </c>
      <c r="E4062" s="154" t="s">
        <v>104</v>
      </c>
      <c r="F4062" s="154" t="s">
        <v>78</v>
      </c>
      <c r="G4062" s="155" t="str">
        <f>VLOOKUP(Repository_table[[#This Row],[Country of Destination]],$T$11:$U$47,2,)</f>
        <v>East Asia and Pacific</v>
      </c>
      <c r="H4062" s="154" t="s">
        <v>668</v>
      </c>
      <c r="I4062" s="154" t="s">
        <v>378</v>
      </c>
      <c r="J4062" s="156">
        <v>3694080</v>
      </c>
      <c r="K4062" s="157"/>
      <c r="L4062" s="234"/>
      <c r="N4062" s="117"/>
    </row>
    <row r="4063" spans="1:14" s="17" customFormat="1" ht="25" x14ac:dyDescent="0.25">
      <c r="A4063" s="152">
        <v>44867</v>
      </c>
      <c r="B4063" s="153" t="s">
        <v>292</v>
      </c>
      <c r="C4063" s="153" t="s">
        <v>293</v>
      </c>
      <c r="D4063" s="154" t="s">
        <v>393</v>
      </c>
      <c r="E4063" s="154" t="s">
        <v>104</v>
      </c>
      <c r="F4063" s="154" t="s">
        <v>232</v>
      </c>
      <c r="G4063" s="155" t="str">
        <f>VLOOKUP(Repository_table[[#This Row],[Country of Destination]],$T$11:$U$47,2,)</f>
        <v>Europe and Central Asia</v>
      </c>
      <c r="H4063" s="154" t="s">
        <v>210</v>
      </c>
      <c r="I4063" s="154" t="s">
        <v>296</v>
      </c>
      <c r="J4063" s="156">
        <v>2681825</v>
      </c>
      <c r="K4063" s="157"/>
      <c r="L4063" s="234" t="s">
        <v>57</v>
      </c>
      <c r="N4063" s="117"/>
    </row>
    <row r="4064" spans="1:14" s="17" customFormat="1" ht="25" x14ac:dyDescent="0.25">
      <c r="A4064" s="152">
        <v>44867</v>
      </c>
      <c r="B4064" s="153" t="s">
        <v>292</v>
      </c>
      <c r="C4064" s="153" t="s">
        <v>293</v>
      </c>
      <c r="D4064" s="154" t="s">
        <v>393</v>
      </c>
      <c r="E4064" s="154" t="s">
        <v>104</v>
      </c>
      <c r="F4064" s="154" t="s">
        <v>120</v>
      </c>
      <c r="G4064" s="155" t="str">
        <f>VLOOKUP(Repository_table[[#This Row],[Country of Destination]],$T$11:$U$47,2,)</f>
        <v>Europe and Central Asia</v>
      </c>
      <c r="H4064" s="154" t="s">
        <v>210</v>
      </c>
      <c r="I4064" s="154" t="s">
        <v>296</v>
      </c>
      <c r="J4064" s="156">
        <v>765960</v>
      </c>
      <c r="K4064" s="157"/>
      <c r="L4064" s="234" t="s">
        <v>57</v>
      </c>
      <c r="N4064" s="117"/>
    </row>
    <row r="4065" spans="1:14" s="17" customFormat="1" x14ac:dyDescent="0.25">
      <c r="A4065" s="152">
        <v>44867</v>
      </c>
      <c r="B4065" s="153" t="s">
        <v>58</v>
      </c>
      <c r="C4065" s="153" t="s">
        <v>58</v>
      </c>
      <c r="D4065" s="154" t="s">
        <v>408</v>
      </c>
      <c r="E4065" s="154" t="s">
        <v>104</v>
      </c>
      <c r="F4065" s="154" t="s">
        <v>109</v>
      </c>
      <c r="G4065" s="155" t="str">
        <f>VLOOKUP(Repository_table[[#This Row],[Country of Destination]],$T$11:$U$47,2,)</f>
        <v>East Asia and Pacific</v>
      </c>
      <c r="H4065" s="154" t="s">
        <v>411</v>
      </c>
      <c r="I4065" s="154" t="s">
        <v>261</v>
      </c>
      <c r="J4065" s="156">
        <v>3598349</v>
      </c>
      <c r="K4065" s="157"/>
      <c r="L4065" s="234"/>
      <c r="N4065" s="117"/>
    </row>
    <row r="4066" spans="1:14" s="17" customFormat="1" x14ac:dyDescent="0.25">
      <c r="A4066" s="152">
        <v>44867</v>
      </c>
      <c r="B4066" s="153" t="s">
        <v>643</v>
      </c>
      <c r="C4066" s="153" t="s">
        <v>643</v>
      </c>
      <c r="D4066" s="154" t="s">
        <v>644</v>
      </c>
      <c r="E4066" s="154" t="s">
        <v>104</v>
      </c>
      <c r="F4066" s="154" t="s">
        <v>277</v>
      </c>
      <c r="G4066" s="155" t="str">
        <f>VLOOKUP(Repository_table[[#This Row],[Country of Destination]],$T$11:$U$47,2,)</f>
        <v>Europe and Central Asia</v>
      </c>
      <c r="H4066" s="154" t="s">
        <v>224</v>
      </c>
      <c r="I4066" s="154" t="s">
        <v>378</v>
      </c>
      <c r="J4066" s="156">
        <v>3452772</v>
      </c>
      <c r="K4066" s="157"/>
      <c r="L4066" s="234" t="s">
        <v>351</v>
      </c>
      <c r="N4066" s="117"/>
    </row>
    <row r="4067" spans="1:14" s="17" customFormat="1" x14ac:dyDescent="0.25">
      <c r="A4067" s="152">
        <v>44868</v>
      </c>
      <c r="B4067" s="153" t="s">
        <v>377</v>
      </c>
      <c r="C4067" s="153" t="s">
        <v>447</v>
      </c>
      <c r="D4067" s="154" t="s">
        <v>404</v>
      </c>
      <c r="E4067" s="154" t="s">
        <v>104</v>
      </c>
      <c r="F4067" s="154" t="s">
        <v>120</v>
      </c>
      <c r="G4067" s="155" t="str">
        <f>VLOOKUP(Repository_table[[#This Row],[Country of Destination]],$T$11:$U$47,2,)</f>
        <v>Europe and Central Asia</v>
      </c>
      <c r="H4067" s="154" t="s">
        <v>522</v>
      </c>
      <c r="I4067" s="154" t="s">
        <v>378</v>
      </c>
      <c r="J4067" s="156">
        <v>3398423</v>
      </c>
      <c r="K4067" s="157"/>
      <c r="L4067" s="234" t="s">
        <v>57</v>
      </c>
      <c r="N4067" s="117"/>
    </row>
    <row r="4068" spans="1:14" s="17" customFormat="1" x14ac:dyDescent="0.25">
      <c r="A4068" s="152">
        <v>44868</v>
      </c>
      <c r="B4068" s="153" t="s">
        <v>377</v>
      </c>
      <c r="C4068" s="153" t="s">
        <v>447</v>
      </c>
      <c r="D4068" s="154" t="s">
        <v>404</v>
      </c>
      <c r="E4068" s="154" t="s">
        <v>104</v>
      </c>
      <c r="F4068" s="154" t="s">
        <v>120</v>
      </c>
      <c r="G4068" s="155" t="str">
        <f>VLOOKUP(Repository_table[[#This Row],[Country of Destination]],$T$11:$U$47,2,)</f>
        <v>Europe and Central Asia</v>
      </c>
      <c r="H4068" s="154" t="s">
        <v>522</v>
      </c>
      <c r="I4068" s="154" t="s">
        <v>378</v>
      </c>
      <c r="J4068" s="156">
        <v>302764</v>
      </c>
      <c r="K4068" s="157"/>
      <c r="L4068" s="234" t="s">
        <v>57</v>
      </c>
      <c r="N4068" s="117"/>
    </row>
    <row r="4069" spans="1:14" s="17" customFormat="1" x14ac:dyDescent="0.25">
      <c r="A4069" s="152">
        <v>44868</v>
      </c>
      <c r="B4069" s="153" t="s">
        <v>58</v>
      </c>
      <c r="C4069" s="153" t="s">
        <v>58</v>
      </c>
      <c r="D4069" s="154" t="s">
        <v>408</v>
      </c>
      <c r="E4069" s="154" t="s">
        <v>104</v>
      </c>
      <c r="F4069" s="154" t="s">
        <v>65</v>
      </c>
      <c r="G4069" s="155" t="str">
        <f>VLOOKUP(Repository_table[[#This Row],[Country of Destination]],$T$11:$U$47,2,)</f>
        <v>South Asia</v>
      </c>
      <c r="H4069" s="154" t="s">
        <v>151</v>
      </c>
      <c r="I4069" s="154" t="s">
        <v>261</v>
      </c>
      <c r="J4069" s="156">
        <v>3307648</v>
      </c>
      <c r="K4069" s="157"/>
      <c r="L4069" s="234"/>
      <c r="N4069" s="117"/>
    </row>
    <row r="4070" spans="1:14" s="17" customFormat="1" x14ac:dyDescent="0.25">
      <c r="A4070" s="152">
        <v>44868</v>
      </c>
      <c r="B4070" s="153" t="s">
        <v>453</v>
      </c>
      <c r="C4070" s="153" t="s">
        <v>86</v>
      </c>
      <c r="D4070" s="154" t="s">
        <v>516</v>
      </c>
      <c r="E4070" s="154" t="s">
        <v>104</v>
      </c>
      <c r="F4070" s="154" t="s">
        <v>523</v>
      </c>
      <c r="G4070" s="155" t="str">
        <f>VLOOKUP(Repository_table[[#This Row],[Country of Destination]],$T$11:$U$47,2,)</f>
        <v>Europe and Central Asia</v>
      </c>
      <c r="H4070" s="154" t="s">
        <v>710</v>
      </c>
      <c r="I4070" s="154" t="s">
        <v>297</v>
      </c>
      <c r="J4070" s="156">
        <v>2384937</v>
      </c>
      <c r="K4070" s="157"/>
      <c r="L4070" s="234"/>
      <c r="N4070" s="117"/>
    </row>
    <row r="4071" spans="1:14" s="17" customFormat="1" x14ac:dyDescent="0.25">
      <c r="A4071" s="152">
        <v>44869</v>
      </c>
      <c r="B4071" s="153" t="s">
        <v>58</v>
      </c>
      <c r="C4071" s="153" t="s">
        <v>58</v>
      </c>
      <c r="D4071" s="154" t="s">
        <v>408</v>
      </c>
      <c r="E4071" s="154" t="s">
        <v>104</v>
      </c>
      <c r="F4071" s="154" t="s">
        <v>189</v>
      </c>
      <c r="G4071" s="155" t="str">
        <f>VLOOKUP(Repository_table[[#This Row],[Country of Destination]],$T$11:$U$47,2,)</f>
        <v>Europe and Central Asia</v>
      </c>
      <c r="H4071" s="154" t="s">
        <v>539</v>
      </c>
      <c r="I4071" s="154" t="s">
        <v>261</v>
      </c>
      <c r="J4071" s="156">
        <v>3682035</v>
      </c>
      <c r="K4071" s="157"/>
      <c r="L4071" s="234"/>
      <c r="N4071" s="117"/>
    </row>
    <row r="4072" spans="1:14" s="17" customFormat="1" x14ac:dyDescent="0.25">
      <c r="A4072" s="152">
        <v>44869</v>
      </c>
      <c r="B4072" s="153" t="s">
        <v>58</v>
      </c>
      <c r="C4072" s="153" t="s">
        <v>58</v>
      </c>
      <c r="D4072" s="154" t="s">
        <v>408</v>
      </c>
      <c r="E4072" s="154" t="s">
        <v>104</v>
      </c>
      <c r="F4072" s="154" t="s">
        <v>120</v>
      </c>
      <c r="G4072" s="155" t="str">
        <f>VLOOKUP(Repository_table[[#This Row],[Country of Destination]],$T$11:$U$47,2,)</f>
        <v>Europe and Central Asia</v>
      </c>
      <c r="H4072" s="154" t="s">
        <v>612</v>
      </c>
      <c r="I4072" s="154" t="s">
        <v>261</v>
      </c>
      <c r="J4072" s="156">
        <v>3655930</v>
      </c>
      <c r="K4072" s="157"/>
      <c r="L4072" s="234"/>
      <c r="N4072" s="117"/>
    </row>
    <row r="4073" spans="1:14" s="17" customFormat="1" x14ac:dyDescent="0.25">
      <c r="A4073" s="152">
        <v>44869</v>
      </c>
      <c r="B4073" s="153" t="s">
        <v>643</v>
      </c>
      <c r="C4073" s="153" t="s">
        <v>643</v>
      </c>
      <c r="D4073" s="154" t="s">
        <v>644</v>
      </c>
      <c r="E4073" s="154" t="s">
        <v>104</v>
      </c>
      <c r="F4073" s="154" t="s">
        <v>120</v>
      </c>
      <c r="G4073" s="155" t="str">
        <f>VLOOKUP(Repository_table[[#This Row],[Country of Destination]],$T$11:$U$47,2,)</f>
        <v>Europe and Central Asia</v>
      </c>
      <c r="H4073" s="154" t="s">
        <v>444</v>
      </c>
      <c r="I4073" s="154" t="s">
        <v>378</v>
      </c>
      <c r="J4073" s="156">
        <v>3494662</v>
      </c>
      <c r="K4073" s="157"/>
      <c r="L4073" s="234" t="s">
        <v>351</v>
      </c>
      <c r="N4073" s="117"/>
    </row>
    <row r="4074" spans="1:14" s="17" customFormat="1" x14ac:dyDescent="0.25">
      <c r="A4074" s="152">
        <v>44870</v>
      </c>
      <c r="B4074" s="153" t="s">
        <v>377</v>
      </c>
      <c r="C4074" s="153" t="s">
        <v>447</v>
      </c>
      <c r="D4074" s="154" t="s">
        <v>404</v>
      </c>
      <c r="E4074" s="154" t="s">
        <v>104</v>
      </c>
      <c r="F4074" s="154" t="s">
        <v>78</v>
      </c>
      <c r="G4074" s="155" t="str">
        <f>VLOOKUP(Repository_table[[#This Row],[Country of Destination]],$T$11:$U$47,2,)</f>
        <v>East Asia and Pacific</v>
      </c>
      <c r="H4074" s="154" t="s">
        <v>469</v>
      </c>
      <c r="I4074" s="154" t="s">
        <v>378</v>
      </c>
      <c r="J4074" s="156">
        <v>3501642</v>
      </c>
      <c r="K4074" s="157"/>
      <c r="L4074" s="234"/>
      <c r="N4074" s="117"/>
    </row>
    <row r="4075" spans="1:14" s="17" customFormat="1" ht="25" x14ac:dyDescent="0.25">
      <c r="A4075" s="152">
        <v>44870</v>
      </c>
      <c r="B4075" s="153" t="s">
        <v>292</v>
      </c>
      <c r="C4075" s="153" t="s">
        <v>293</v>
      </c>
      <c r="D4075" s="154" t="s">
        <v>393</v>
      </c>
      <c r="E4075" s="154" t="s">
        <v>104</v>
      </c>
      <c r="F4075" s="154" t="s">
        <v>66</v>
      </c>
      <c r="G4075" s="155" t="str">
        <f>VLOOKUP(Repository_table[[#This Row],[Country of Destination]],$T$11:$U$47,2,)</f>
        <v>Europe and Central Asia</v>
      </c>
      <c r="H4075" s="154" t="s">
        <v>113</v>
      </c>
      <c r="I4075" s="154" t="s">
        <v>296</v>
      </c>
      <c r="J4075" s="156">
        <v>3732063</v>
      </c>
      <c r="K4075" s="157"/>
      <c r="L4075" s="234"/>
      <c r="N4075" s="117"/>
    </row>
    <row r="4076" spans="1:14" s="17" customFormat="1" ht="25" x14ac:dyDescent="0.25">
      <c r="A4076" s="152">
        <v>44870</v>
      </c>
      <c r="B4076" s="153" t="s">
        <v>292</v>
      </c>
      <c r="C4076" s="153" t="s">
        <v>293</v>
      </c>
      <c r="D4076" s="154" t="s">
        <v>393</v>
      </c>
      <c r="E4076" s="154" t="s">
        <v>104</v>
      </c>
      <c r="F4076" s="154" t="s">
        <v>120</v>
      </c>
      <c r="G4076" s="155" t="str">
        <f>VLOOKUP(Repository_table[[#This Row],[Country of Destination]],$T$11:$U$47,2,)</f>
        <v>Europe and Central Asia</v>
      </c>
      <c r="H4076" s="154" t="s">
        <v>503</v>
      </c>
      <c r="I4076" s="154" t="s">
        <v>296</v>
      </c>
      <c r="J4076" s="156">
        <v>3724873</v>
      </c>
      <c r="K4076" s="157"/>
      <c r="L4076" s="234"/>
      <c r="N4076" s="117"/>
    </row>
    <row r="4077" spans="1:14" s="17" customFormat="1" x14ac:dyDescent="0.25">
      <c r="A4077" s="152">
        <v>44870</v>
      </c>
      <c r="B4077" s="153" t="s">
        <v>511</v>
      </c>
      <c r="C4077" s="153" t="s">
        <v>203</v>
      </c>
      <c r="D4077" s="154" t="s">
        <v>253</v>
      </c>
      <c r="E4077" s="154" t="s">
        <v>104</v>
      </c>
      <c r="F4077" s="154" t="s">
        <v>120</v>
      </c>
      <c r="G4077" s="155" t="str">
        <f>VLOOKUP(Repository_table[[#This Row],[Country of Destination]],$T$11:$U$47,2,)</f>
        <v>Europe and Central Asia</v>
      </c>
      <c r="H4077" s="154" t="s">
        <v>272</v>
      </c>
      <c r="I4077" s="154" t="s">
        <v>254</v>
      </c>
      <c r="J4077" s="156">
        <v>3202108</v>
      </c>
      <c r="K4077" s="157"/>
      <c r="L4077" s="234"/>
      <c r="N4077" s="117"/>
    </row>
    <row r="4078" spans="1:14" s="17" customFormat="1" x14ac:dyDescent="0.25">
      <c r="A4078" s="152">
        <v>44870</v>
      </c>
      <c r="B4078" s="153" t="s">
        <v>58</v>
      </c>
      <c r="C4078" s="153" t="s">
        <v>58</v>
      </c>
      <c r="D4078" s="154" t="s">
        <v>408</v>
      </c>
      <c r="E4078" s="154" t="s">
        <v>104</v>
      </c>
      <c r="F4078" s="154" t="s">
        <v>120</v>
      </c>
      <c r="G4078" s="155" t="str">
        <f>VLOOKUP(Repository_table[[#This Row],[Country of Destination]],$T$11:$U$47,2,)</f>
        <v>Europe and Central Asia</v>
      </c>
      <c r="H4078" s="154" t="s">
        <v>206</v>
      </c>
      <c r="I4078" s="154" t="s">
        <v>261</v>
      </c>
      <c r="J4078" s="156">
        <v>3630889</v>
      </c>
      <c r="K4078" s="157"/>
      <c r="L4078" s="234"/>
      <c r="N4078" s="117"/>
    </row>
    <row r="4079" spans="1:14" s="17" customFormat="1" x14ac:dyDescent="0.25">
      <c r="A4079" s="152">
        <v>44871</v>
      </c>
      <c r="B4079" s="153" t="s">
        <v>58</v>
      </c>
      <c r="C4079" s="153" t="s">
        <v>58</v>
      </c>
      <c r="D4079" s="154" t="s">
        <v>408</v>
      </c>
      <c r="E4079" s="154" t="s">
        <v>104</v>
      </c>
      <c r="F4079" s="154" t="s">
        <v>189</v>
      </c>
      <c r="G4079" s="155" t="str">
        <f>VLOOKUP(Repository_table[[#This Row],[Country of Destination]],$T$11:$U$47,2,)</f>
        <v>Europe and Central Asia</v>
      </c>
      <c r="H4079" s="154" t="s">
        <v>587</v>
      </c>
      <c r="I4079" s="154" t="s">
        <v>261</v>
      </c>
      <c r="J4079" s="156">
        <v>3597347</v>
      </c>
      <c r="K4079" s="157"/>
      <c r="L4079" s="234"/>
      <c r="N4079" s="117"/>
    </row>
    <row r="4080" spans="1:14" s="17" customFormat="1" x14ac:dyDescent="0.25">
      <c r="A4080" s="152">
        <v>44871</v>
      </c>
      <c r="B4080" s="153" t="s">
        <v>643</v>
      </c>
      <c r="C4080" s="153" t="s">
        <v>643</v>
      </c>
      <c r="D4080" s="154" t="s">
        <v>644</v>
      </c>
      <c r="E4080" s="154" t="s">
        <v>104</v>
      </c>
      <c r="F4080" s="154" t="s">
        <v>189</v>
      </c>
      <c r="G4080" s="155" t="str">
        <f>VLOOKUP(Repository_table[[#This Row],[Country of Destination]],$T$11:$U$47,2,)</f>
        <v>Europe and Central Asia</v>
      </c>
      <c r="H4080" s="154" t="s">
        <v>497</v>
      </c>
      <c r="I4080" s="154" t="s">
        <v>378</v>
      </c>
      <c r="J4080" s="156">
        <v>3752850</v>
      </c>
      <c r="K4080" s="157"/>
      <c r="L4080" s="234" t="s">
        <v>351</v>
      </c>
      <c r="N4080" s="117"/>
    </row>
    <row r="4081" spans="1:14" s="17" customFormat="1" x14ac:dyDescent="0.25">
      <c r="A4081" s="152">
        <v>44872</v>
      </c>
      <c r="B4081" s="153" t="s">
        <v>377</v>
      </c>
      <c r="C4081" s="153" t="s">
        <v>448</v>
      </c>
      <c r="D4081" s="154" t="s">
        <v>466</v>
      </c>
      <c r="E4081" s="154" t="s">
        <v>104</v>
      </c>
      <c r="F4081" s="154" t="s">
        <v>109</v>
      </c>
      <c r="G4081" s="155" t="str">
        <f>VLOOKUP(Repository_table[[#This Row],[Country of Destination]],$T$11:$U$47,2,)</f>
        <v>East Asia and Pacific</v>
      </c>
      <c r="H4081" s="154" t="s">
        <v>358</v>
      </c>
      <c r="I4081" s="154" t="s">
        <v>378</v>
      </c>
      <c r="J4081" s="156">
        <v>747470</v>
      </c>
      <c r="K4081" s="157"/>
      <c r="L4081" s="234" t="s">
        <v>57</v>
      </c>
      <c r="N4081" s="117"/>
    </row>
    <row r="4082" spans="1:14" s="17" customFormat="1" x14ac:dyDescent="0.25">
      <c r="A4082" s="152">
        <v>44872</v>
      </c>
      <c r="B4082" s="153" t="s">
        <v>377</v>
      </c>
      <c r="C4082" s="153" t="s">
        <v>448</v>
      </c>
      <c r="D4082" s="154" t="s">
        <v>404</v>
      </c>
      <c r="E4082" s="154" t="s">
        <v>104</v>
      </c>
      <c r="F4082" s="154" t="s">
        <v>78</v>
      </c>
      <c r="G4082" s="155" t="str">
        <f>VLOOKUP(Repository_table[[#This Row],[Country of Destination]],$T$11:$U$47,2,)</f>
        <v>East Asia and Pacific</v>
      </c>
      <c r="H4082" s="154" t="s">
        <v>358</v>
      </c>
      <c r="I4082" s="154" t="s">
        <v>378</v>
      </c>
      <c r="J4082" s="156">
        <v>2583821</v>
      </c>
      <c r="K4082" s="157"/>
      <c r="L4082" s="234" t="s">
        <v>57</v>
      </c>
      <c r="N4082" s="117"/>
    </row>
    <row r="4083" spans="1:14" s="17" customFormat="1" ht="25" x14ac:dyDescent="0.25">
      <c r="A4083" s="152">
        <v>44872</v>
      </c>
      <c r="B4083" s="153" t="s">
        <v>292</v>
      </c>
      <c r="C4083" s="153" t="s">
        <v>293</v>
      </c>
      <c r="D4083" s="154" t="s">
        <v>393</v>
      </c>
      <c r="E4083" s="154" t="s">
        <v>104</v>
      </c>
      <c r="F4083" s="154" t="s">
        <v>120</v>
      </c>
      <c r="G4083" s="155" t="str">
        <f>VLOOKUP(Repository_table[[#This Row],[Country of Destination]],$T$11:$U$47,2,)</f>
        <v>Europe and Central Asia</v>
      </c>
      <c r="H4083" s="154" t="s">
        <v>568</v>
      </c>
      <c r="I4083" s="154" t="s">
        <v>296</v>
      </c>
      <c r="J4083" s="156">
        <v>3866435</v>
      </c>
      <c r="K4083" s="157"/>
      <c r="L4083" s="234"/>
      <c r="N4083" s="117"/>
    </row>
    <row r="4084" spans="1:14" s="17" customFormat="1" x14ac:dyDescent="0.25">
      <c r="A4084" s="152">
        <v>44872</v>
      </c>
      <c r="B4084" s="153" t="s">
        <v>58</v>
      </c>
      <c r="C4084" s="153" t="s">
        <v>58</v>
      </c>
      <c r="D4084" s="154" t="s">
        <v>408</v>
      </c>
      <c r="E4084" s="154" t="s">
        <v>104</v>
      </c>
      <c r="F4084" s="154" t="s">
        <v>105</v>
      </c>
      <c r="G4084" s="155" t="str">
        <f>VLOOKUP(Repository_table[[#This Row],[Country of Destination]],$T$11:$U$47,2,)</f>
        <v>Europe and Central Asia</v>
      </c>
      <c r="H4084" s="154" t="s">
        <v>733</v>
      </c>
      <c r="I4084" s="154" t="s">
        <v>261</v>
      </c>
      <c r="J4084" s="156">
        <v>3690812</v>
      </c>
      <c r="K4084" s="157"/>
      <c r="L4084" s="234"/>
      <c r="N4084" s="117"/>
    </row>
    <row r="4085" spans="1:14" s="17" customFormat="1" x14ac:dyDescent="0.25">
      <c r="A4085" s="152">
        <v>44873</v>
      </c>
      <c r="B4085" s="153" t="s">
        <v>58</v>
      </c>
      <c r="C4085" s="153" t="s">
        <v>58</v>
      </c>
      <c r="D4085" s="154" t="s">
        <v>408</v>
      </c>
      <c r="E4085" s="154" t="s">
        <v>104</v>
      </c>
      <c r="F4085" s="154" t="s">
        <v>196</v>
      </c>
      <c r="G4085" s="155" t="str">
        <f>VLOOKUP(Repository_table[[#This Row],[Country of Destination]],$T$11:$U$47,2,)</f>
        <v>Europe and Central Asia</v>
      </c>
      <c r="H4085" s="154" t="s">
        <v>130</v>
      </c>
      <c r="I4085" s="154" t="s">
        <v>261</v>
      </c>
      <c r="J4085" s="156">
        <v>3694988</v>
      </c>
      <c r="K4085" s="157"/>
      <c r="L4085" s="234"/>
      <c r="N4085" s="117"/>
    </row>
    <row r="4086" spans="1:14" s="17" customFormat="1" x14ac:dyDescent="0.25">
      <c r="A4086" s="152">
        <v>44873</v>
      </c>
      <c r="B4086" s="153" t="s">
        <v>643</v>
      </c>
      <c r="C4086" s="153" t="s">
        <v>643</v>
      </c>
      <c r="D4086" s="154" t="s">
        <v>644</v>
      </c>
      <c r="E4086" s="154" t="s">
        <v>104</v>
      </c>
      <c r="F4086" s="154" t="s">
        <v>120</v>
      </c>
      <c r="G4086" s="155" t="str">
        <f>VLOOKUP(Repository_table[[#This Row],[Country of Destination]],$T$11:$U$47,2,)</f>
        <v>Europe and Central Asia</v>
      </c>
      <c r="H4086" s="154" t="s">
        <v>273</v>
      </c>
      <c r="I4086" s="154" t="s">
        <v>378</v>
      </c>
      <c r="J4086" s="156">
        <v>1294536</v>
      </c>
      <c r="K4086" s="157"/>
      <c r="L4086" s="234" t="s">
        <v>647</v>
      </c>
      <c r="N4086" s="117"/>
    </row>
    <row r="4087" spans="1:14" s="17" customFormat="1" x14ac:dyDescent="0.25">
      <c r="A4087" s="152">
        <v>44874</v>
      </c>
      <c r="B4087" s="153" t="s">
        <v>377</v>
      </c>
      <c r="C4087" s="153" t="s">
        <v>475</v>
      </c>
      <c r="D4087" s="154" t="s">
        <v>466</v>
      </c>
      <c r="E4087" s="154" t="s">
        <v>104</v>
      </c>
      <c r="F4087" s="154" t="s">
        <v>178</v>
      </c>
      <c r="G4087" s="155" t="str">
        <f>VLOOKUP(Repository_table[[#This Row],[Country of Destination]],$T$11:$U$47,2,)</f>
        <v>Latin America and the Caribbean</v>
      </c>
      <c r="H4087" s="154" t="s">
        <v>158</v>
      </c>
      <c r="I4087" s="154" t="s">
        <v>378</v>
      </c>
      <c r="J4087" s="156">
        <v>3833187</v>
      </c>
      <c r="K4087" s="157"/>
      <c r="L4087" s="234"/>
      <c r="N4087" s="117"/>
    </row>
    <row r="4088" spans="1:14" s="17" customFormat="1" ht="25" x14ac:dyDescent="0.25">
      <c r="A4088" s="152">
        <v>44874</v>
      </c>
      <c r="B4088" s="153" t="s">
        <v>292</v>
      </c>
      <c r="C4088" s="153" t="s">
        <v>293</v>
      </c>
      <c r="D4088" s="154" t="s">
        <v>393</v>
      </c>
      <c r="E4088" s="154" t="s">
        <v>104</v>
      </c>
      <c r="F4088" s="154" t="s">
        <v>189</v>
      </c>
      <c r="G4088" s="155" t="str">
        <f>VLOOKUP(Repository_table[[#This Row],[Country of Destination]],$T$11:$U$47,2,)</f>
        <v>Europe and Central Asia</v>
      </c>
      <c r="H4088" s="154" t="s">
        <v>329</v>
      </c>
      <c r="I4088" s="154" t="s">
        <v>296</v>
      </c>
      <c r="J4088" s="156">
        <v>3435164</v>
      </c>
      <c r="K4088" s="157"/>
      <c r="L4088" s="234"/>
      <c r="N4088" s="117"/>
    </row>
    <row r="4089" spans="1:14" s="17" customFormat="1" x14ac:dyDescent="0.25">
      <c r="A4089" s="152">
        <v>44874</v>
      </c>
      <c r="B4089" s="153" t="s">
        <v>58</v>
      </c>
      <c r="C4089" s="153" t="s">
        <v>58</v>
      </c>
      <c r="D4089" s="154" t="s">
        <v>408</v>
      </c>
      <c r="E4089" s="154" t="s">
        <v>104</v>
      </c>
      <c r="F4089" s="154" t="s">
        <v>109</v>
      </c>
      <c r="G4089" s="155" t="str">
        <f>VLOOKUP(Repository_table[[#This Row],[Country of Destination]],$T$11:$U$47,2,)</f>
        <v>East Asia and Pacific</v>
      </c>
      <c r="H4089" s="154" t="s">
        <v>492</v>
      </c>
      <c r="I4089" s="154" t="s">
        <v>261</v>
      </c>
      <c r="J4089" s="156">
        <v>3165189</v>
      </c>
      <c r="K4089" s="157"/>
      <c r="L4089" s="234"/>
      <c r="N4089" s="117"/>
    </row>
    <row r="4090" spans="1:14" s="17" customFormat="1" x14ac:dyDescent="0.25">
      <c r="A4090" s="152">
        <v>44874</v>
      </c>
      <c r="B4090" s="153" t="s">
        <v>643</v>
      </c>
      <c r="C4090" s="153" t="s">
        <v>643</v>
      </c>
      <c r="D4090" s="154" t="s">
        <v>644</v>
      </c>
      <c r="E4090" s="154" t="s">
        <v>104</v>
      </c>
      <c r="F4090" s="154" t="s">
        <v>189</v>
      </c>
      <c r="G4090" s="155" t="str">
        <f>VLOOKUP(Repository_table[[#This Row],[Country of Destination]],$T$11:$U$47,2,)</f>
        <v>Europe and Central Asia</v>
      </c>
      <c r="H4090" s="154" t="s">
        <v>735</v>
      </c>
      <c r="I4090" s="154" t="s">
        <v>378</v>
      </c>
      <c r="J4090" s="156">
        <v>3283138</v>
      </c>
      <c r="K4090" s="157"/>
      <c r="L4090" s="234" t="s">
        <v>351</v>
      </c>
      <c r="N4090" s="117"/>
    </row>
    <row r="4091" spans="1:14" s="17" customFormat="1" x14ac:dyDescent="0.25">
      <c r="A4091" s="152">
        <v>44875</v>
      </c>
      <c r="B4091" s="153" t="s">
        <v>377</v>
      </c>
      <c r="C4091" s="153" t="s">
        <v>447</v>
      </c>
      <c r="D4091" s="154" t="s">
        <v>404</v>
      </c>
      <c r="E4091" s="154" t="s">
        <v>104</v>
      </c>
      <c r="F4091" s="154" t="s">
        <v>78</v>
      </c>
      <c r="G4091" s="155" t="str">
        <f>VLOOKUP(Repository_table[[#This Row],[Country of Destination]],$T$11:$U$47,2,)</f>
        <v>East Asia and Pacific</v>
      </c>
      <c r="H4091" s="154" t="s">
        <v>525</v>
      </c>
      <c r="I4091" s="154" t="s">
        <v>378</v>
      </c>
      <c r="J4091" s="156">
        <v>3667586</v>
      </c>
      <c r="K4091" s="157"/>
      <c r="L4091" s="234"/>
      <c r="N4091" s="117"/>
    </row>
    <row r="4092" spans="1:14" s="17" customFormat="1" x14ac:dyDescent="0.25">
      <c r="A4092" s="152">
        <v>44875</v>
      </c>
      <c r="B4092" s="153" t="s">
        <v>511</v>
      </c>
      <c r="C4092" s="153" t="s">
        <v>204</v>
      </c>
      <c r="D4092" s="154" t="s">
        <v>253</v>
      </c>
      <c r="E4092" s="154" t="s">
        <v>104</v>
      </c>
      <c r="F4092" s="154" t="s">
        <v>105</v>
      </c>
      <c r="G4092" s="155" t="str">
        <f>VLOOKUP(Repository_table[[#This Row],[Country of Destination]],$T$11:$U$47,2,)</f>
        <v>Europe and Central Asia</v>
      </c>
      <c r="H4092" s="154" t="s">
        <v>445</v>
      </c>
      <c r="I4092" s="154" t="s">
        <v>254</v>
      </c>
      <c r="J4092" s="156">
        <v>3486461</v>
      </c>
      <c r="K4092" s="157"/>
      <c r="L4092" s="234"/>
      <c r="N4092" s="117"/>
    </row>
    <row r="4093" spans="1:14" s="17" customFormat="1" x14ac:dyDescent="0.25">
      <c r="A4093" s="152">
        <v>44875</v>
      </c>
      <c r="B4093" s="153" t="s">
        <v>58</v>
      </c>
      <c r="C4093" s="153" t="s">
        <v>58</v>
      </c>
      <c r="D4093" s="154" t="s">
        <v>408</v>
      </c>
      <c r="E4093" s="154" t="s">
        <v>104</v>
      </c>
      <c r="F4093" s="154" t="s">
        <v>120</v>
      </c>
      <c r="G4093" s="155" t="str">
        <f>VLOOKUP(Repository_table[[#This Row],[Country of Destination]],$T$11:$U$47,2,)</f>
        <v>Europe and Central Asia</v>
      </c>
      <c r="H4093" s="154" t="s">
        <v>519</v>
      </c>
      <c r="I4093" s="154" t="s">
        <v>261</v>
      </c>
      <c r="J4093" s="156">
        <v>3811932</v>
      </c>
      <c r="K4093" s="157"/>
      <c r="L4093" s="234"/>
      <c r="N4093" s="117"/>
    </row>
    <row r="4094" spans="1:14" s="17" customFormat="1" ht="25" x14ac:dyDescent="0.25">
      <c r="A4094" s="152">
        <v>44876</v>
      </c>
      <c r="B4094" s="153" t="s">
        <v>292</v>
      </c>
      <c r="C4094" s="153" t="s">
        <v>293</v>
      </c>
      <c r="D4094" s="154" t="s">
        <v>393</v>
      </c>
      <c r="E4094" s="154" t="s">
        <v>104</v>
      </c>
      <c r="F4094" s="154" t="s">
        <v>232</v>
      </c>
      <c r="G4094" s="155" t="str">
        <f>VLOOKUP(Repository_table[[#This Row],[Country of Destination]],$T$11:$U$47,2,)</f>
        <v>Europe and Central Asia</v>
      </c>
      <c r="H4094" s="154" t="s">
        <v>414</v>
      </c>
      <c r="I4094" s="154" t="s">
        <v>296</v>
      </c>
      <c r="J4094" s="156">
        <v>3201825</v>
      </c>
      <c r="K4094" s="157"/>
      <c r="L4094" s="234"/>
      <c r="N4094" s="117"/>
    </row>
    <row r="4095" spans="1:14" s="17" customFormat="1" x14ac:dyDescent="0.25">
      <c r="A4095" s="152">
        <v>44876</v>
      </c>
      <c r="B4095" s="153" t="s">
        <v>58</v>
      </c>
      <c r="C4095" s="153" t="s">
        <v>58</v>
      </c>
      <c r="D4095" s="154" t="s">
        <v>408</v>
      </c>
      <c r="E4095" s="154" t="s">
        <v>104</v>
      </c>
      <c r="F4095" s="154" t="s">
        <v>189</v>
      </c>
      <c r="G4095" s="155" t="str">
        <f>VLOOKUP(Repository_table[[#This Row],[Country of Destination]],$T$11:$U$47,2,)</f>
        <v>Europe and Central Asia</v>
      </c>
      <c r="H4095" s="154" t="s">
        <v>551</v>
      </c>
      <c r="I4095" s="154" t="s">
        <v>261</v>
      </c>
      <c r="J4095" s="156">
        <v>3824883</v>
      </c>
      <c r="K4095" s="157"/>
      <c r="L4095" s="234"/>
      <c r="N4095" s="117"/>
    </row>
    <row r="4096" spans="1:14" s="17" customFormat="1" ht="25" x14ac:dyDescent="0.25">
      <c r="A4096" s="152">
        <v>44877</v>
      </c>
      <c r="B4096" s="153" t="s">
        <v>292</v>
      </c>
      <c r="C4096" s="153" t="s">
        <v>293</v>
      </c>
      <c r="D4096" s="154" t="s">
        <v>393</v>
      </c>
      <c r="E4096" s="154" t="s">
        <v>104</v>
      </c>
      <c r="F4096" s="154" t="s">
        <v>120</v>
      </c>
      <c r="G4096" s="155" t="str">
        <f>VLOOKUP(Repository_table[[#This Row],[Country of Destination]],$T$11:$U$47,2,)</f>
        <v>Europe and Central Asia</v>
      </c>
      <c r="H4096" s="154" t="s">
        <v>596</v>
      </c>
      <c r="I4096" s="154" t="s">
        <v>296</v>
      </c>
      <c r="J4096" s="156">
        <v>3696536</v>
      </c>
      <c r="K4096" s="157"/>
      <c r="L4096" s="234"/>
      <c r="N4096" s="117"/>
    </row>
    <row r="4097" spans="1:14" s="17" customFormat="1" x14ac:dyDescent="0.25">
      <c r="A4097" s="152">
        <v>44877</v>
      </c>
      <c r="B4097" s="153" t="s">
        <v>58</v>
      </c>
      <c r="C4097" s="153" t="s">
        <v>58</v>
      </c>
      <c r="D4097" s="154" t="s">
        <v>408</v>
      </c>
      <c r="E4097" s="154" t="s">
        <v>104</v>
      </c>
      <c r="F4097" s="154" t="s">
        <v>69</v>
      </c>
      <c r="G4097" s="155" t="str">
        <f>VLOOKUP(Repository_table[[#This Row],[Country of Destination]],$T$11:$U$47,2,)</f>
        <v>East Asia and Pacific</v>
      </c>
      <c r="H4097" s="154" t="s">
        <v>554</v>
      </c>
      <c r="I4097" s="154" t="s">
        <v>261</v>
      </c>
      <c r="J4097" s="156">
        <v>3661359</v>
      </c>
      <c r="K4097" s="157"/>
      <c r="L4097" s="234"/>
      <c r="N4097" s="117"/>
    </row>
    <row r="4098" spans="1:14" s="17" customFormat="1" x14ac:dyDescent="0.25">
      <c r="A4098" s="152">
        <v>44878</v>
      </c>
      <c r="B4098" s="153" t="s">
        <v>377</v>
      </c>
      <c r="C4098" s="153" t="s">
        <v>448</v>
      </c>
      <c r="D4098" s="154" t="s">
        <v>404</v>
      </c>
      <c r="E4098" s="154" t="s">
        <v>104</v>
      </c>
      <c r="F4098" s="154" t="s">
        <v>78</v>
      </c>
      <c r="G4098" s="155" t="str">
        <f>VLOOKUP(Repository_table[[#This Row],[Country of Destination]],$T$11:$U$47,2,)</f>
        <v>East Asia and Pacific</v>
      </c>
      <c r="H4098" s="154" t="s">
        <v>561</v>
      </c>
      <c r="I4098" s="154" t="s">
        <v>378</v>
      </c>
      <c r="J4098" s="156">
        <v>3641533</v>
      </c>
      <c r="K4098" s="157"/>
      <c r="L4098" s="234"/>
      <c r="N4098" s="117"/>
    </row>
    <row r="4099" spans="1:14" s="17" customFormat="1" x14ac:dyDescent="0.25">
      <c r="A4099" s="152">
        <v>44878</v>
      </c>
      <c r="B4099" s="153" t="s">
        <v>58</v>
      </c>
      <c r="C4099" s="153" t="s">
        <v>58</v>
      </c>
      <c r="D4099" s="154" t="s">
        <v>408</v>
      </c>
      <c r="E4099" s="154" t="s">
        <v>104</v>
      </c>
      <c r="F4099" s="154" t="s">
        <v>69</v>
      </c>
      <c r="G4099" s="155" t="str">
        <f>VLOOKUP(Repository_table[[#This Row],[Country of Destination]],$T$11:$U$47,2,)</f>
        <v>East Asia and Pacific</v>
      </c>
      <c r="H4099" s="154" t="s">
        <v>233</v>
      </c>
      <c r="I4099" s="154" t="s">
        <v>261</v>
      </c>
      <c r="J4099" s="156">
        <v>3574475</v>
      </c>
      <c r="K4099" s="157"/>
      <c r="L4099" s="234"/>
      <c r="N4099" s="117"/>
    </row>
    <row r="4100" spans="1:14" s="17" customFormat="1" x14ac:dyDescent="0.25">
      <c r="A4100" s="152">
        <v>44878</v>
      </c>
      <c r="B4100" s="153" t="s">
        <v>58</v>
      </c>
      <c r="C4100" s="153" t="s">
        <v>58</v>
      </c>
      <c r="D4100" s="154" t="s">
        <v>408</v>
      </c>
      <c r="E4100" s="154" t="s">
        <v>104</v>
      </c>
      <c r="F4100" s="154" t="s">
        <v>105</v>
      </c>
      <c r="G4100" s="155" t="str">
        <f>VLOOKUP(Repository_table[[#This Row],[Country of Destination]],$T$11:$U$47,2,)</f>
        <v>Europe and Central Asia</v>
      </c>
      <c r="H4100" s="154" t="s">
        <v>589</v>
      </c>
      <c r="I4100" s="154" t="s">
        <v>261</v>
      </c>
      <c r="J4100" s="156">
        <v>3638706</v>
      </c>
      <c r="K4100" s="157"/>
      <c r="L4100" s="234"/>
      <c r="N4100" s="117"/>
    </row>
    <row r="4101" spans="1:14" s="17" customFormat="1" x14ac:dyDescent="0.25">
      <c r="A4101" s="152">
        <v>44878</v>
      </c>
      <c r="B4101" s="153" t="s">
        <v>643</v>
      </c>
      <c r="C4101" s="153" t="s">
        <v>643</v>
      </c>
      <c r="D4101" s="154" t="s">
        <v>644</v>
      </c>
      <c r="E4101" s="154" t="s">
        <v>104</v>
      </c>
      <c r="F4101" s="154" t="s">
        <v>120</v>
      </c>
      <c r="G4101" s="155" t="str">
        <f>VLOOKUP(Repository_table[[#This Row],[Country of Destination]],$T$11:$U$47,2,)</f>
        <v>Europe and Central Asia</v>
      </c>
      <c r="H4101" s="154" t="s">
        <v>472</v>
      </c>
      <c r="I4101" s="154" t="s">
        <v>378</v>
      </c>
      <c r="J4101" s="156">
        <v>3457141</v>
      </c>
      <c r="K4101" s="157"/>
      <c r="L4101" s="234" t="s">
        <v>351</v>
      </c>
      <c r="N4101" s="117"/>
    </row>
    <row r="4102" spans="1:14" s="17" customFormat="1" x14ac:dyDescent="0.25">
      <c r="A4102" s="152">
        <v>44879</v>
      </c>
      <c r="B4102" s="153" t="s">
        <v>377</v>
      </c>
      <c r="C4102" s="153" t="s">
        <v>447</v>
      </c>
      <c r="D4102" s="154" t="s">
        <v>404</v>
      </c>
      <c r="E4102" s="154" t="s">
        <v>104</v>
      </c>
      <c r="F4102" s="154" t="s">
        <v>318</v>
      </c>
      <c r="G4102" s="155" t="str">
        <f>VLOOKUP(Repository_table[[#This Row],[Country of Destination]],$T$11:$U$47,2,)</f>
        <v>Europe and Central Asia</v>
      </c>
      <c r="H4102" s="154" t="s">
        <v>738</v>
      </c>
      <c r="I4102" s="154" t="s">
        <v>378</v>
      </c>
      <c r="J4102" s="156">
        <v>3189770</v>
      </c>
      <c r="K4102" s="157"/>
      <c r="L4102" s="234" t="s">
        <v>57</v>
      </c>
      <c r="N4102" s="117"/>
    </row>
    <row r="4103" spans="1:14" s="17" customFormat="1" x14ac:dyDescent="0.25">
      <c r="A4103" s="152">
        <v>44879</v>
      </c>
      <c r="B4103" s="153" t="s">
        <v>377</v>
      </c>
      <c r="C4103" s="153" t="s">
        <v>447</v>
      </c>
      <c r="D4103" s="154" t="s">
        <v>404</v>
      </c>
      <c r="E4103" s="154" t="s">
        <v>104</v>
      </c>
      <c r="F4103" s="154" t="s">
        <v>318</v>
      </c>
      <c r="G4103" s="155" t="str">
        <f>VLOOKUP(Repository_table[[#This Row],[Country of Destination]],$T$11:$U$47,2,)</f>
        <v>Europe and Central Asia</v>
      </c>
      <c r="H4103" s="154" t="s">
        <v>738</v>
      </c>
      <c r="I4103" s="154" t="s">
        <v>378</v>
      </c>
      <c r="J4103" s="156">
        <v>518447</v>
      </c>
      <c r="K4103" s="157"/>
      <c r="L4103" s="234" t="s">
        <v>57</v>
      </c>
      <c r="N4103" s="117"/>
    </row>
    <row r="4104" spans="1:14" s="17" customFormat="1" ht="25" x14ac:dyDescent="0.25">
      <c r="A4104" s="152">
        <v>44879</v>
      </c>
      <c r="B4104" s="153" t="s">
        <v>292</v>
      </c>
      <c r="C4104" s="153" t="s">
        <v>293</v>
      </c>
      <c r="D4104" s="154" t="s">
        <v>393</v>
      </c>
      <c r="E4104" s="154" t="s">
        <v>104</v>
      </c>
      <c r="F4104" s="154" t="s">
        <v>189</v>
      </c>
      <c r="G4104" s="155" t="str">
        <f>VLOOKUP(Repository_table[[#This Row],[Country of Destination]],$T$11:$U$47,2,)</f>
        <v>Europe and Central Asia</v>
      </c>
      <c r="H4104" s="154" t="s">
        <v>642</v>
      </c>
      <c r="I4104" s="154" t="s">
        <v>296</v>
      </c>
      <c r="J4104" s="156">
        <v>3712248</v>
      </c>
      <c r="K4104" s="157"/>
      <c r="L4104" s="234"/>
      <c r="N4104" s="117"/>
    </row>
    <row r="4105" spans="1:14" s="17" customFormat="1" x14ac:dyDescent="0.25">
      <c r="A4105" s="152">
        <v>44880</v>
      </c>
      <c r="B4105" s="153" t="s">
        <v>377</v>
      </c>
      <c r="C4105" s="153" t="s">
        <v>447</v>
      </c>
      <c r="D4105" s="154" t="s">
        <v>404</v>
      </c>
      <c r="E4105" s="154" t="s">
        <v>104</v>
      </c>
      <c r="F4105" s="154" t="s">
        <v>196</v>
      </c>
      <c r="G4105" s="155" t="str">
        <f>VLOOKUP(Repository_table[[#This Row],[Country of Destination]],$T$11:$U$47,2,)</f>
        <v>Europe and Central Asia</v>
      </c>
      <c r="H4105" s="154" t="s">
        <v>621</v>
      </c>
      <c r="I4105" s="154" t="s">
        <v>378</v>
      </c>
      <c r="J4105" s="156">
        <v>676646</v>
      </c>
      <c r="K4105" s="157"/>
      <c r="L4105" s="234"/>
      <c r="N4105" s="117"/>
    </row>
    <row r="4106" spans="1:14" s="17" customFormat="1" x14ac:dyDescent="0.25">
      <c r="A4106" s="152">
        <v>44880</v>
      </c>
      <c r="B4106" s="153" t="s">
        <v>511</v>
      </c>
      <c r="C4106" s="153" t="s">
        <v>203</v>
      </c>
      <c r="D4106" s="154" t="s">
        <v>253</v>
      </c>
      <c r="E4106" s="154" t="s">
        <v>104</v>
      </c>
      <c r="F4106" s="154" t="s">
        <v>65</v>
      </c>
      <c r="G4106" s="155" t="str">
        <f>VLOOKUP(Repository_table[[#This Row],[Country of Destination]],$T$11:$U$47,2,)</f>
        <v>South Asia</v>
      </c>
      <c r="H4106" s="154" t="s">
        <v>610</v>
      </c>
      <c r="I4106" s="154" t="s">
        <v>254</v>
      </c>
      <c r="J4106" s="156">
        <v>3658316</v>
      </c>
      <c r="K4106" s="157"/>
      <c r="L4106" s="234"/>
      <c r="N4106" s="117"/>
    </row>
    <row r="4107" spans="1:14" s="17" customFormat="1" x14ac:dyDescent="0.25">
      <c r="A4107" s="152">
        <v>44880</v>
      </c>
      <c r="B4107" s="153" t="s">
        <v>58</v>
      </c>
      <c r="C4107" s="153" t="s">
        <v>58</v>
      </c>
      <c r="D4107" s="154" t="s">
        <v>408</v>
      </c>
      <c r="E4107" s="154" t="s">
        <v>104</v>
      </c>
      <c r="F4107" s="154" t="s">
        <v>120</v>
      </c>
      <c r="G4107" s="155" t="str">
        <f>VLOOKUP(Repository_table[[#This Row],[Country of Destination]],$T$11:$U$47,2,)</f>
        <v>Europe and Central Asia</v>
      </c>
      <c r="H4107" s="154" t="s">
        <v>199</v>
      </c>
      <c r="I4107" s="154" t="s">
        <v>261</v>
      </c>
      <c r="J4107" s="156">
        <v>3605409</v>
      </c>
      <c r="K4107" s="157"/>
      <c r="L4107" s="234"/>
      <c r="N4107" s="117"/>
    </row>
    <row r="4108" spans="1:14" s="17" customFormat="1" x14ac:dyDescent="0.25">
      <c r="A4108" s="152">
        <v>44880</v>
      </c>
      <c r="B4108" s="153" t="s">
        <v>58</v>
      </c>
      <c r="C4108" s="153" t="s">
        <v>58</v>
      </c>
      <c r="D4108" s="154" t="s">
        <v>408</v>
      </c>
      <c r="E4108" s="154" t="s">
        <v>104</v>
      </c>
      <c r="F4108" s="154" t="s">
        <v>189</v>
      </c>
      <c r="G4108" s="155" t="str">
        <f>VLOOKUP(Repository_table[[#This Row],[Country of Destination]],$T$11:$U$47,2,)</f>
        <v>Europe and Central Asia</v>
      </c>
      <c r="H4108" s="154" t="s">
        <v>251</v>
      </c>
      <c r="I4108" s="154" t="s">
        <v>261</v>
      </c>
      <c r="J4108" s="156">
        <v>3789790</v>
      </c>
      <c r="K4108" s="157"/>
      <c r="L4108" s="234"/>
      <c r="N4108" s="117"/>
    </row>
    <row r="4109" spans="1:14" s="17" customFormat="1" x14ac:dyDescent="0.25">
      <c r="A4109" s="152">
        <v>44880</v>
      </c>
      <c r="B4109" s="153" t="s">
        <v>453</v>
      </c>
      <c r="C4109" s="153" t="s">
        <v>86</v>
      </c>
      <c r="D4109" s="154" t="s">
        <v>516</v>
      </c>
      <c r="E4109" s="154" t="s">
        <v>104</v>
      </c>
      <c r="F4109" s="154" t="s">
        <v>196</v>
      </c>
      <c r="G4109" s="155" t="str">
        <f>VLOOKUP(Repository_table[[#This Row],[Country of Destination]],$T$11:$U$47,2,)</f>
        <v>Europe and Central Asia</v>
      </c>
      <c r="H4109" s="154" t="s">
        <v>349</v>
      </c>
      <c r="I4109" s="154" t="s">
        <v>297</v>
      </c>
      <c r="J4109" s="156">
        <v>2102501</v>
      </c>
      <c r="K4109" s="157"/>
      <c r="L4109" s="234"/>
      <c r="N4109" s="117"/>
    </row>
    <row r="4110" spans="1:14" s="17" customFormat="1" x14ac:dyDescent="0.25">
      <c r="A4110" s="152">
        <v>44880</v>
      </c>
      <c r="B4110" s="153" t="s">
        <v>643</v>
      </c>
      <c r="C4110" s="153" t="s">
        <v>643</v>
      </c>
      <c r="D4110" s="154" t="s">
        <v>644</v>
      </c>
      <c r="E4110" s="154" t="s">
        <v>104</v>
      </c>
      <c r="F4110" s="154" t="s">
        <v>69</v>
      </c>
      <c r="G4110" s="155" t="str">
        <f>VLOOKUP(Repository_table[[#This Row],[Country of Destination]],$T$11:$U$47,2,)</f>
        <v>East Asia and Pacific</v>
      </c>
      <c r="H4110" s="154" t="s">
        <v>741</v>
      </c>
      <c r="I4110" s="154" t="s">
        <v>378</v>
      </c>
      <c r="J4110" s="156">
        <v>3112953</v>
      </c>
      <c r="K4110" s="157"/>
      <c r="L4110" s="234" t="s">
        <v>351</v>
      </c>
      <c r="N4110" s="117"/>
    </row>
    <row r="4111" spans="1:14" s="17" customFormat="1" x14ac:dyDescent="0.25">
      <c r="A4111" s="152">
        <v>44881</v>
      </c>
      <c r="B4111" s="153" t="s">
        <v>377</v>
      </c>
      <c r="C4111" s="153" t="s">
        <v>448</v>
      </c>
      <c r="D4111" s="154" t="s">
        <v>404</v>
      </c>
      <c r="E4111" s="154" t="s">
        <v>104</v>
      </c>
      <c r="F4111" s="154" t="s">
        <v>78</v>
      </c>
      <c r="G4111" s="155" t="str">
        <f>VLOOKUP(Repository_table[[#This Row],[Country of Destination]],$T$11:$U$47,2,)</f>
        <v>East Asia and Pacific</v>
      </c>
      <c r="H4111" s="154" t="s">
        <v>364</v>
      </c>
      <c r="I4111" s="154" t="s">
        <v>378</v>
      </c>
      <c r="J4111" s="156">
        <v>3584338</v>
      </c>
      <c r="K4111" s="157"/>
      <c r="L4111" s="234"/>
      <c r="N4111" s="117"/>
    </row>
    <row r="4112" spans="1:14" s="17" customFormat="1" ht="25" x14ac:dyDescent="0.25">
      <c r="A4112" s="152">
        <v>44881</v>
      </c>
      <c r="B4112" s="153" t="s">
        <v>292</v>
      </c>
      <c r="C4112" s="153" t="s">
        <v>293</v>
      </c>
      <c r="D4112" s="154" t="s">
        <v>393</v>
      </c>
      <c r="E4112" s="154" t="s">
        <v>104</v>
      </c>
      <c r="F4112" s="154" t="s">
        <v>244</v>
      </c>
      <c r="G4112" s="155" t="str">
        <f>VLOOKUP(Repository_table[[#This Row],[Country of Destination]],$T$11:$U$47,2,)</f>
        <v>Europe and Central Asia</v>
      </c>
      <c r="H4112" s="154" t="s">
        <v>248</v>
      </c>
      <c r="I4112" s="154" t="s">
        <v>296</v>
      </c>
      <c r="J4112" s="156">
        <v>3205200</v>
      </c>
      <c r="K4112" s="157"/>
      <c r="L4112" s="234"/>
      <c r="N4112" s="117"/>
    </row>
    <row r="4113" spans="1:14" s="17" customFormat="1" x14ac:dyDescent="0.25">
      <c r="A4113" s="152">
        <v>44881</v>
      </c>
      <c r="B4113" s="153" t="s">
        <v>58</v>
      </c>
      <c r="C4113" s="153" t="s">
        <v>58</v>
      </c>
      <c r="D4113" s="154" t="s">
        <v>408</v>
      </c>
      <c r="E4113" s="154" t="s">
        <v>104</v>
      </c>
      <c r="F4113" s="154" t="s">
        <v>105</v>
      </c>
      <c r="G4113" s="155" t="str">
        <f>VLOOKUP(Repository_table[[#This Row],[Country of Destination]],$T$11:$U$47,2,)</f>
        <v>Europe and Central Asia</v>
      </c>
      <c r="H4113" s="154" t="s">
        <v>513</v>
      </c>
      <c r="I4113" s="154" t="s">
        <v>261</v>
      </c>
      <c r="J4113" s="156">
        <v>3633455</v>
      </c>
      <c r="K4113" s="157"/>
      <c r="L4113" s="234"/>
      <c r="N4113" s="117"/>
    </row>
    <row r="4114" spans="1:14" s="17" customFormat="1" x14ac:dyDescent="0.25">
      <c r="A4114" s="152">
        <v>44882</v>
      </c>
      <c r="B4114" s="153" t="s">
        <v>377</v>
      </c>
      <c r="C4114" s="153" t="s">
        <v>447</v>
      </c>
      <c r="D4114" s="154" t="s">
        <v>404</v>
      </c>
      <c r="E4114" s="154" t="s">
        <v>104</v>
      </c>
      <c r="F4114" s="154" t="s">
        <v>65</v>
      </c>
      <c r="G4114" s="155" t="str">
        <f>VLOOKUP(Repository_table[[#This Row],[Country of Destination]],$T$11:$U$47,2,)</f>
        <v>South Asia</v>
      </c>
      <c r="H4114" s="154" t="s">
        <v>739</v>
      </c>
      <c r="I4114" s="154" t="s">
        <v>378</v>
      </c>
      <c r="J4114" s="156">
        <v>3171709</v>
      </c>
      <c r="K4114" s="157"/>
      <c r="L4114" s="234"/>
      <c r="N4114" s="117"/>
    </row>
    <row r="4115" spans="1:14" s="17" customFormat="1" ht="25" x14ac:dyDescent="0.25">
      <c r="A4115" s="152">
        <v>44882</v>
      </c>
      <c r="B4115" s="153" t="s">
        <v>292</v>
      </c>
      <c r="C4115" s="153" t="s">
        <v>293</v>
      </c>
      <c r="D4115" s="154" t="s">
        <v>393</v>
      </c>
      <c r="E4115" s="154" t="s">
        <v>104</v>
      </c>
      <c r="F4115" s="154" t="s">
        <v>105</v>
      </c>
      <c r="G4115" s="155" t="str">
        <f>VLOOKUP(Repository_table[[#This Row],[Country of Destination]],$T$11:$U$47,2,)</f>
        <v>Europe and Central Asia</v>
      </c>
      <c r="H4115" s="154" t="s">
        <v>679</v>
      </c>
      <c r="I4115" s="154" t="s">
        <v>296</v>
      </c>
      <c r="J4115" s="156">
        <v>3342483</v>
      </c>
      <c r="K4115" s="157"/>
      <c r="L4115" s="234"/>
      <c r="N4115" s="117"/>
    </row>
    <row r="4116" spans="1:14" s="17" customFormat="1" x14ac:dyDescent="0.25">
      <c r="A4116" s="152">
        <v>44882</v>
      </c>
      <c r="B4116" s="153" t="s">
        <v>58</v>
      </c>
      <c r="C4116" s="153" t="s">
        <v>58</v>
      </c>
      <c r="D4116" s="154" t="s">
        <v>408</v>
      </c>
      <c r="E4116" s="154" t="s">
        <v>104</v>
      </c>
      <c r="F4116" s="154" t="s">
        <v>232</v>
      </c>
      <c r="G4116" s="155" t="str">
        <f>VLOOKUP(Repository_table[[#This Row],[Country of Destination]],$T$11:$U$47,2,)</f>
        <v>Europe and Central Asia</v>
      </c>
      <c r="H4116" s="154" t="s">
        <v>219</v>
      </c>
      <c r="I4116" s="154" t="s">
        <v>261</v>
      </c>
      <c r="J4116" s="156">
        <v>2950619</v>
      </c>
      <c r="K4116" s="157"/>
      <c r="L4116" s="234"/>
      <c r="N4116" s="117"/>
    </row>
    <row r="4117" spans="1:14" s="17" customFormat="1" ht="25" x14ac:dyDescent="0.25">
      <c r="A4117" s="152">
        <v>44883</v>
      </c>
      <c r="B4117" s="153" t="s">
        <v>292</v>
      </c>
      <c r="C4117" s="153" t="s">
        <v>293</v>
      </c>
      <c r="D4117" s="154" t="s">
        <v>393</v>
      </c>
      <c r="E4117" s="154" t="s">
        <v>104</v>
      </c>
      <c r="F4117" s="154" t="s">
        <v>69</v>
      </c>
      <c r="G4117" s="155" t="str">
        <f>VLOOKUP(Repository_table[[#This Row],[Country of Destination]],$T$11:$U$47,2,)</f>
        <v>East Asia and Pacific</v>
      </c>
      <c r="H4117" s="154" t="s">
        <v>531</v>
      </c>
      <c r="I4117" s="154" t="s">
        <v>296</v>
      </c>
      <c r="J4117" s="156">
        <v>3404799</v>
      </c>
      <c r="K4117" s="157"/>
      <c r="L4117" s="234"/>
      <c r="N4117" s="117"/>
    </row>
    <row r="4118" spans="1:14" s="17" customFormat="1" x14ac:dyDescent="0.25">
      <c r="A4118" s="152">
        <v>44883</v>
      </c>
      <c r="B4118" s="153" t="s">
        <v>58</v>
      </c>
      <c r="C4118" s="153" t="s">
        <v>58</v>
      </c>
      <c r="D4118" s="154" t="s">
        <v>408</v>
      </c>
      <c r="E4118" s="154" t="s">
        <v>104</v>
      </c>
      <c r="F4118" s="154" t="s">
        <v>294</v>
      </c>
      <c r="G4118" s="155" t="str">
        <f>VLOOKUP(Repository_table[[#This Row],[Country of Destination]],$T$11:$U$47,2,)</f>
        <v>Europe and Central Asia</v>
      </c>
      <c r="H4118" s="154" t="s">
        <v>106</v>
      </c>
      <c r="I4118" s="154" t="s">
        <v>261</v>
      </c>
      <c r="J4118" s="156">
        <v>421186</v>
      </c>
      <c r="K4118" s="157"/>
      <c r="L4118" s="234" t="s">
        <v>57</v>
      </c>
      <c r="N4118" s="117"/>
    </row>
    <row r="4119" spans="1:14" s="17" customFormat="1" x14ac:dyDescent="0.25">
      <c r="A4119" s="152">
        <v>44883</v>
      </c>
      <c r="B4119" s="153" t="s">
        <v>58</v>
      </c>
      <c r="C4119" s="153" t="s">
        <v>58</v>
      </c>
      <c r="D4119" s="154" t="s">
        <v>408</v>
      </c>
      <c r="E4119" s="154" t="s">
        <v>104</v>
      </c>
      <c r="F4119" s="154" t="s">
        <v>232</v>
      </c>
      <c r="G4119" s="155" t="str">
        <f>VLOOKUP(Repository_table[[#This Row],[Country of Destination]],$T$11:$U$47,2,)</f>
        <v>Europe and Central Asia</v>
      </c>
      <c r="H4119" s="154" t="s">
        <v>106</v>
      </c>
      <c r="I4119" s="154" t="s">
        <v>261</v>
      </c>
      <c r="J4119" s="156">
        <v>3266321</v>
      </c>
      <c r="K4119" s="157"/>
      <c r="L4119" s="234" t="s">
        <v>57</v>
      </c>
      <c r="N4119" s="117"/>
    </row>
    <row r="4120" spans="1:14" s="17" customFormat="1" x14ac:dyDescent="0.25">
      <c r="A4120" s="152">
        <v>44883</v>
      </c>
      <c r="B4120" s="153" t="s">
        <v>453</v>
      </c>
      <c r="C4120" s="153" t="s">
        <v>86</v>
      </c>
      <c r="D4120" s="154" t="s">
        <v>516</v>
      </c>
      <c r="E4120" s="154" t="s">
        <v>104</v>
      </c>
      <c r="F4120" s="154" t="s">
        <v>196</v>
      </c>
      <c r="G4120" s="155" t="str">
        <f>VLOOKUP(Repository_table[[#This Row],[Country of Destination]],$T$11:$U$47,2,)</f>
        <v>Europe and Central Asia</v>
      </c>
      <c r="H4120" s="154" t="s">
        <v>221</v>
      </c>
      <c r="I4120" s="154" t="s">
        <v>297</v>
      </c>
      <c r="J4120" s="156">
        <v>3225129</v>
      </c>
      <c r="K4120" s="157"/>
      <c r="L4120" s="234"/>
      <c r="N4120" s="117"/>
    </row>
    <row r="4121" spans="1:14" s="17" customFormat="1" x14ac:dyDescent="0.25">
      <c r="A4121" s="152">
        <v>44884</v>
      </c>
      <c r="B4121" s="153" t="s">
        <v>58</v>
      </c>
      <c r="C4121" s="153" t="s">
        <v>58</v>
      </c>
      <c r="D4121" s="154" t="s">
        <v>408</v>
      </c>
      <c r="E4121" s="154" t="s">
        <v>104</v>
      </c>
      <c r="F4121" s="154" t="s">
        <v>189</v>
      </c>
      <c r="G4121" s="155" t="str">
        <f>VLOOKUP(Repository_table[[#This Row],[Country of Destination]],$T$11:$U$47,2,)</f>
        <v>Europe and Central Asia</v>
      </c>
      <c r="H4121" s="154" t="s">
        <v>559</v>
      </c>
      <c r="I4121" s="154" t="s">
        <v>261</v>
      </c>
      <c r="J4121" s="156">
        <v>3675808</v>
      </c>
      <c r="K4121" s="157"/>
      <c r="L4121" s="234"/>
      <c r="N4121" s="117"/>
    </row>
    <row r="4122" spans="1:14" s="17" customFormat="1" x14ac:dyDescent="0.25">
      <c r="A4122" s="152">
        <v>44884</v>
      </c>
      <c r="B4122" s="153" t="s">
        <v>58</v>
      </c>
      <c r="C4122" s="153" t="s">
        <v>58</v>
      </c>
      <c r="D4122" s="154" t="s">
        <v>408</v>
      </c>
      <c r="E4122" s="154" t="s">
        <v>104</v>
      </c>
      <c r="F4122" s="154" t="s">
        <v>189</v>
      </c>
      <c r="G4122" s="155" t="str">
        <f>VLOOKUP(Repository_table[[#This Row],[Country of Destination]],$T$11:$U$47,2,)</f>
        <v>Europe and Central Asia</v>
      </c>
      <c r="H4122" s="154" t="s">
        <v>83</v>
      </c>
      <c r="I4122" s="154" t="s">
        <v>261</v>
      </c>
      <c r="J4122" s="156">
        <v>3636618</v>
      </c>
      <c r="K4122" s="157"/>
      <c r="L4122" s="234"/>
      <c r="N4122" s="117"/>
    </row>
    <row r="4123" spans="1:14" s="17" customFormat="1" x14ac:dyDescent="0.25">
      <c r="A4123" s="152">
        <v>44885</v>
      </c>
      <c r="B4123" s="153" t="s">
        <v>377</v>
      </c>
      <c r="C4123" s="153" t="s">
        <v>448</v>
      </c>
      <c r="D4123" s="154" t="s">
        <v>404</v>
      </c>
      <c r="E4123" s="154" t="s">
        <v>104</v>
      </c>
      <c r="F4123" s="154" t="s">
        <v>120</v>
      </c>
      <c r="G4123" s="155" t="str">
        <f>VLOOKUP(Repository_table[[#This Row],[Country of Destination]],$T$11:$U$47,2,)</f>
        <v>Europe and Central Asia</v>
      </c>
      <c r="H4123" s="154" t="s">
        <v>114</v>
      </c>
      <c r="I4123" s="154" t="s">
        <v>378</v>
      </c>
      <c r="J4123" s="156">
        <v>3359161</v>
      </c>
      <c r="K4123" s="157"/>
      <c r="L4123" s="234" t="s">
        <v>57</v>
      </c>
      <c r="N4123" s="117"/>
    </row>
    <row r="4124" spans="1:14" s="17" customFormat="1" x14ac:dyDescent="0.25">
      <c r="A4124" s="152">
        <v>44885</v>
      </c>
      <c r="B4124" s="153" t="s">
        <v>377</v>
      </c>
      <c r="C4124" s="153" t="s">
        <v>447</v>
      </c>
      <c r="D4124" s="154" t="s">
        <v>404</v>
      </c>
      <c r="E4124" s="154" t="s">
        <v>104</v>
      </c>
      <c r="F4124" s="154" t="s">
        <v>120</v>
      </c>
      <c r="G4124" s="155" t="str">
        <f>VLOOKUP(Repository_table[[#This Row],[Country of Destination]],$T$11:$U$47,2,)</f>
        <v>Europe and Central Asia</v>
      </c>
      <c r="H4124" s="154" t="s">
        <v>114</v>
      </c>
      <c r="I4124" s="154" t="s">
        <v>378</v>
      </c>
      <c r="J4124" s="156">
        <v>75664</v>
      </c>
      <c r="K4124" s="157"/>
      <c r="L4124" s="234" t="s">
        <v>57</v>
      </c>
      <c r="N4124" s="117"/>
    </row>
    <row r="4125" spans="1:14" s="17" customFormat="1" x14ac:dyDescent="0.25">
      <c r="A4125" s="152">
        <v>44885</v>
      </c>
      <c r="B4125" s="153" t="s">
        <v>58</v>
      </c>
      <c r="C4125" s="153" t="s">
        <v>58</v>
      </c>
      <c r="D4125" s="154" t="s">
        <v>408</v>
      </c>
      <c r="E4125" s="154" t="s">
        <v>104</v>
      </c>
      <c r="F4125" s="154" t="s">
        <v>120</v>
      </c>
      <c r="G4125" s="155" t="str">
        <f>VLOOKUP(Repository_table[[#This Row],[Country of Destination]],$T$11:$U$47,2,)</f>
        <v>Europe and Central Asia</v>
      </c>
      <c r="H4125" s="154" t="s">
        <v>619</v>
      </c>
      <c r="I4125" s="154" t="s">
        <v>261</v>
      </c>
      <c r="J4125" s="156">
        <v>3686377</v>
      </c>
      <c r="K4125" s="157"/>
      <c r="L4125" s="234"/>
      <c r="N4125" s="117"/>
    </row>
    <row r="4126" spans="1:14" s="17" customFormat="1" x14ac:dyDescent="0.25">
      <c r="A4126" s="152">
        <v>44885</v>
      </c>
      <c r="B4126" s="153" t="s">
        <v>643</v>
      </c>
      <c r="C4126" s="153" t="s">
        <v>643</v>
      </c>
      <c r="D4126" s="154" t="s">
        <v>644</v>
      </c>
      <c r="E4126" s="154" t="s">
        <v>104</v>
      </c>
      <c r="F4126" s="154" t="s">
        <v>196</v>
      </c>
      <c r="G4126" s="155" t="str">
        <f>VLOOKUP(Repository_table[[#This Row],[Country of Destination]],$T$11:$U$47,2,)</f>
        <v>Europe and Central Asia</v>
      </c>
      <c r="H4126" s="154" t="s">
        <v>77</v>
      </c>
      <c r="I4126" s="154" t="s">
        <v>378</v>
      </c>
      <c r="J4126" s="156">
        <v>3685479</v>
      </c>
      <c r="K4126" s="157"/>
      <c r="L4126" s="234" t="s">
        <v>351</v>
      </c>
      <c r="N4126" s="117"/>
    </row>
    <row r="4127" spans="1:14" s="17" customFormat="1" x14ac:dyDescent="0.25">
      <c r="A4127" s="152">
        <v>44886</v>
      </c>
      <c r="B4127" s="153" t="s">
        <v>377</v>
      </c>
      <c r="C4127" s="153" t="s">
        <v>447</v>
      </c>
      <c r="D4127" s="154" t="s">
        <v>404</v>
      </c>
      <c r="E4127" s="154" t="s">
        <v>104</v>
      </c>
      <c r="F4127" s="154" t="s">
        <v>105</v>
      </c>
      <c r="G4127" s="155" t="str">
        <f>VLOOKUP(Repository_table[[#This Row],[Country of Destination]],$T$11:$U$47,2,)</f>
        <v>Europe and Central Asia</v>
      </c>
      <c r="H4127" s="154" t="s">
        <v>348</v>
      </c>
      <c r="I4127" s="154" t="s">
        <v>378</v>
      </c>
      <c r="J4127" s="156">
        <v>3410166</v>
      </c>
      <c r="K4127" s="157"/>
      <c r="L4127" s="234"/>
      <c r="N4127" s="117"/>
    </row>
    <row r="4128" spans="1:14" s="17" customFormat="1" ht="25" x14ac:dyDescent="0.25">
      <c r="A4128" s="152">
        <v>44886</v>
      </c>
      <c r="B4128" s="153" t="s">
        <v>292</v>
      </c>
      <c r="C4128" s="153" t="s">
        <v>293</v>
      </c>
      <c r="D4128" s="154" t="s">
        <v>393</v>
      </c>
      <c r="E4128" s="154" t="s">
        <v>104</v>
      </c>
      <c r="F4128" s="154" t="s">
        <v>232</v>
      </c>
      <c r="G4128" s="155" t="str">
        <f>VLOOKUP(Repository_table[[#This Row],[Country of Destination]],$T$11:$U$47,2,)</f>
        <v>Europe and Central Asia</v>
      </c>
      <c r="H4128" s="154" t="s">
        <v>416</v>
      </c>
      <c r="I4128" s="154" t="s">
        <v>296</v>
      </c>
      <c r="J4128" s="156">
        <v>3724209</v>
      </c>
      <c r="K4128" s="157"/>
      <c r="L4128" s="234"/>
      <c r="N4128" s="117"/>
    </row>
    <row r="4129" spans="1:14" s="17" customFormat="1" x14ac:dyDescent="0.25">
      <c r="A4129" s="152">
        <v>44886</v>
      </c>
      <c r="B4129" s="153" t="s">
        <v>511</v>
      </c>
      <c r="C4129" s="153" t="s">
        <v>204</v>
      </c>
      <c r="D4129" s="154" t="s">
        <v>253</v>
      </c>
      <c r="E4129" s="154" t="s">
        <v>104</v>
      </c>
      <c r="F4129" s="154" t="s">
        <v>232</v>
      </c>
      <c r="G4129" s="155" t="str">
        <f>VLOOKUP(Repository_table[[#This Row],[Country of Destination]],$T$11:$U$47,2,)</f>
        <v>Europe and Central Asia</v>
      </c>
      <c r="H4129" s="154" t="s">
        <v>391</v>
      </c>
      <c r="I4129" s="154" t="s">
        <v>254</v>
      </c>
      <c r="J4129" s="156">
        <v>3468444</v>
      </c>
      <c r="K4129" s="157"/>
      <c r="L4129" s="234"/>
      <c r="N4129" s="117"/>
    </row>
    <row r="4130" spans="1:14" s="17" customFormat="1" x14ac:dyDescent="0.25">
      <c r="A4130" s="152">
        <v>44886</v>
      </c>
      <c r="B4130" s="153" t="s">
        <v>58</v>
      </c>
      <c r="C4130" s="153" t="s">
        <v>58</v>
      </c>
      <c r="D4130" s="154" t="s">
        <v>281</v>
      </c>
      <c r="E4130" s="154" t="s">
        <v>104</v>
      </c>
      <c r="F4130" s="154" t="s">
        <v>105</v>
      </c>
      <c r="G4130" s="155" t="str">
        <f>VLOOKUP(Repository_table[[#This Row],[Country of Destination]],$T$11:$U$47,2,)</f>
        <v>Europe and Central Asia</v>
      </c>
      <c r="H4130" s="154" t="s">
        <v>356</v>
      </c>
      <c r="I4130" s="154" t="s">
        <v>261</v>
      </c>
      <c r="J4130" s="156">
        <v>3276838</v>
      </c>
      <c r="K4130" s="157"/>
      <c r="L4130" s="234"/>
      <c r="N4130" s="117"/>
    </row>
    <row r="4131" spans="1:14" s="17" customFormat="1" x14ac:dyDescent="0.25">
      <c r="A4131" s="152">
        <v>44886</v>
      </c>
      <c r="B4131" s="153" t="s">
        <v>58</v>
      </c>
      <c r="C4131" s="153" t="s">
        <v>58</v>
      </c>
      <c r="D4131" s="154" t="s">
        <v>281</v>
      </c>
      <c r="E4131" s="154" t="s">
        <v>104</v>
      </c>
      <c r="F4131" s="154" t="s">
        <v>189</v>
      </c>
      <c r="G4131" s="155" t="str">
        <f>VLOOKUP(Repository_table[[#This Row],[Country of Destination]],$T$11:$U$47,2,)</f>
        <v>Europe and Central Asia</v>
      </c>
      <c r="H4131" s="154" t="s">
        <v>237</v>
      </c>
      <c r="I4131" s="154" t="s">
        <v>261</v>
      </c>
      <c r="J4131" s="156">
        <v>3393014</v>
      </c>
      <c r="K4131" s="157"/>
      <c r="L4131" s="234"/>
      <c r="N4131" s="117"/>
    </row>
    <row r="4132" spans="1:14" s="17" customFormat="1" ht="25" x14ac:dyDescent="0.25">
      <c r="A4132" s="152">
        <v>44887</v>
      </c>
      <c r="B4132" s="153" t="s">
        <v>292</v>
      </c>
      <c r="C4132" s="153" t="s">
        <v>293</v>
      </c>
      <c r="D4132" s="154" t="s">
        <v>393</v>
      </c>
      <c r="E4132" s="154" t="s">
        <v>104</v>
      </c>
      <c r="F4132" s="154" t="s">
        <v>232</v>
      </c>
      <c r="G4132" s="155" t="str">
        <f>VLOOKUP(Repository_table[[#This Row],[Country of Destination]],$T$11:$U$47,2,)</f>
        <v>Europe and Central Asia</v>
      </c>
      <c r="H4132" s="154" t="s">
        <v>479</v>
      </c>
      <c r="I4132" s="154" t="s">
        <v>296</v>
      </c>
      <c r="J4132" s="156">
        <v>3471480</v>
      </c>
      <c r="K4132" s="157"/>
      <c r="L4132" s="234"/>
      <c r="N4132" s="117"/>
    </row>
    <row r="4133" spans="1:14" s="17" customFormat="1" x14ac:dyDescent="0.25">
      <c r="A4133" s="152">
        <v>44887</v>
      </c>
      <c r="B4133" s="153" t="s">
        <v>511</v>
      </c>
      <c r="C4133" s="153" t="s">
        <v>203</v>
      </c>
      <c r="D4133" s="154" t="s">
        <v>253</v>
      </c>
      <c r="E4133" s="154" t="s">
        <v>104</v>
      </c>
      <c r="F4133" s="154" t="s">
        <v>120</v>
      </c>
      <c r="G4133" s="155" t="str">
        <f>VLOOKUP(Repository_table[[#This Row],[Country of Destination]],$T$11:$U$47,2,)</f>
        <v>Europe and Central Asia</v>
      </c>
      <c r="H4133" s="154" t="s">
        <v>265</v>
      </c>
      <c r="I4133" s="154" t="s">
        <v>254</v>
      </c>
      <c r="J4133" s="156">
        <v>3303157</v>
      </c>
      <c r="K4133" s="157"/>
      <c r="L4133" s="234"/>
      <c r="N4133" s="117"/>
    </row>
    <row r="4134" spans="1:14" s="17" customFormat="1" x14ac:dyDescent="0.25">
      <c r="A4134" s="152">
        <v>44887</v>
      </c>
      <c r="B4134" s="153" t="s">
        <v>58</v>
      </c>
      <c r="C4134" s="153" t="s">
        <v>58</v>
      </c>
      <c r="D4134" s="154" t="s">
        <v>281</v>
      </c>
      <c r="E4134" s="154" t="s">
        <v>104</v>
      </c>
      <c r="F4134" s="154" t="s">
        <v>105</v>
      </c>
      <c r="G4134" s="155" t="str">
        <f>VLOOKUP(Repository_table[[#This Row],[Country of Destination]],$T$11:$U$47,2,)</f>
        <v>Europe and Central Asia</v>
      </c>
      <c r="H4134" s="154" t="s">
        <v>417</v>
      </c>
      <c r="I4134" s="154" t="s">
        <v>261</v>
      </c>
      <c r="J4134" s="156">
        <v>3536249</v>
      </c>
      <c r="K4134" s="157"/>
      <c r="L4134" s="234"/>
      <c r="N4134" s="117"/>
    </row>
    <row r="4135" spans="1:14" s="17" customFormat="1" x14ac:dyDescent="0.25">
      <c r="A4135" s="152">
        <v>44888</v>
      </c>
      <c r="B4135" s="153" t="s">
        <v>377</v>
      </c>
      <c r="C4135" s="153" t="s">
        <v>447</v>
      </c>
      <c r="D4135" s="154" t="s">
        <v>404</v>
      </c>
      <c r="E4135" s="154" t="s">
        <v>104</v>
      </c>
      <c r="F4135" s="154" t="s">
        <v>196</v>
      </c>
      <c r="G4135" s="155" t="str">
        <f>VLOOKUP(Repository_table[[#This Row],[Country of Destination]],$T$11:$U$47,2,)</f>
        <v>Europe and Central Asia</v>
      </c>
      <c r="H4135" s="154" t="s">
        <v>440</v>
      </c>
      <c r="I4135" s="154" t="s">
        <v>378</v>
      </c>
      <c r="J4135" s="156">
        <v>3616979</v>
      </c>
      <c r="K4135" s="157"/>
      <c r="L4135" s="234"/>
      <c r="N4135" s="117"/>
    </row>
    <row r="4136" spans="1:14" s="17" customFormat="1" x14ac:dyDescent="0.25">
      <c r="A4136" s="152">
        <v>44888</v>
      </c>
      <c r="B4136" s="153" t="s">
        <v>58</v>
      </c>
      <c r="C4136" s="153" t="s">
        <v>58</v>
      </c>
      <c r="D4136" s="154" t="s">
        <v>281</v>
      </c>
      <c r="E4136" s="154" t="s">
        <v>104</v>
      </c>
      <c r="F4136" s="154" t="s">
        <v>189</v>
      </c>
      <c r="G4136" s="155" t="str">
        <f>VLOOKUP(Repository_table[[#This Row],[Country of Destination]],$T$11:$U$47,2,)</f>
        <v>Europe and Central Asia</v>
      </c>
      <c r="H4136" s="154" t="s">
        <v>585</v>
      </c>
      <c r="I4136" s="154" t="s">
        <v>261</v>
      </c>
      <c r="J4136" s="156">
        <v>3684733</v>
      </c>
      <c r="K4136" s="157"/>
      <c r="L4136" s="234"/>
      <c r="N4136" s="117"/>
    </row>
    <row r="4137" spans="1:14" s="17" customFormat="1" x14ac:dyDescent="0.25">
      <c r="A4137" s="152">
        <v>44888</v>
      </c>
      <c r="B4137" s="153" t="s">
        <v>643</v>
      </c>
      <c r="C4137" s="153" t="s">
        <v>643</v>
      </c>
      <c r="D4137" s="154" t="s">
        <v>644</v>
      </c>
      <c r="E4137" s="154" t="s">
        <v>104</v>
      </c>
      <c r="F4137" s="154" t="s">
        <v>120</v>
      </c>
      <c r="G4137" s="155" t="str">
        <f>VLOOKUP(Repository_table[[#This Row],[Country of Destination]],$T$11:$U$47,2,)</f>
        <v>Europe and Central Asia</v>
      </c>
      <c r="H4137" s="154" t="s">
        <v>571</v>
      </c>
      <c r="I4137" s="154" t="s">
        <v>378</v>
      </c>
      <c r="J4137" s="156">
        <v>3390753</v>
      </c>
      <c r="K4137" s="157"/>
      <c r="L4137" s="234" t="s">
        <v>351</v>
      </c>
      <c r="N4137" s="117"/>
    </row>
    <row r="4138" spans="1:14" s="17" customFormat="1" ht="25" x14ac:dyDescent="0.25">
      <c r="A4138" s="152">
        <v>44889</v>
      </c>
      <c r="B4138" s="153" t="s">
        <v>292</v>
      </c>
      <c r="C4138" s="153" t="s">
        <v>293</v>
      </c>
      <c r="D4138" s="154" t="s">
        <v>393</v>
      </c>
      <c r="E4138" s="154" t="s">
        <v>104</v>
      </c>
      <c r="F4138" s="154" t="s">
        <v>189</v>
      </c>
      <c r="G4138" s="155" t="str">
        <f>VLOOKUP(Repository_table[[#This Row],[Country of Destination]],$T$11:$U$47,2,)</f>
        <v>Europe and Central Asia</v>
      </c>
      <c r="H4138" s="154" t="s">
        <v>512</v>
      </c>
      <c r="I4138" s="154" t="s">
        <v>296</v>
      </c>
      <c r="J4138" s="156">
        <v>3652290</v>
      </c>
      <c r="K4138" s="157"/>
      <c r="L4138" s="234"/>
      <c r="N4138" s="117"/>
    </row>
    <row r="4139" spans="1:14" s="17" customFormat="1" x14ac:dyDescent="0.25">
      <c r="A4139" s="152">
        <v>44889</v>
      </c>
      <c r="B4139" s="153" t="s">
        <v>58</v>
      </c>
      <c r="C4139" s="153" t="s">
        <v>58</v>
      </c>
      <c r="D4139" s="154" t="s">
        <v>282</v>
      </c>
      <c r="E4139" s="154" t="s">
        <v>104</v>
      </c>
      <c r="F4139" s="154" t="s">
        <v>109</v>
      </c>
      <c r="G4139" s="155" t="str">
        <f>VLOOKUP(Repository_table[[#This Row],[Country of Destination]],$T$11:$U$47,2,)</f>
        <v>East Asia and Pacific</v>
      </c>
      <c r="H4139" s="154" t="s">
        <v>180</v>
      </c>
      <c r="I4139" s="154" t="s">
        <v>261</v>
      </c>
      <c r="J4139" s="156">
        <v>3444179</v>
      </c>
      <c r="K4139" s="157"/>
      <c r="L4139" s="234"/>
      <c r="N4139" s="117"/>
    </row>
    <row r="4140" spans="1:14" s="17" customFormat="1" x14ac:dyDescent="0.25">
      <c r="A4140" s="152">
        <v>44890</v>
      </c>
      <c r="B4140" s="153" t="s">
        <v>377</v>
      </c>
      <c r="C4140" s="153" t="s">
        <v>447</v>
      </c>
      <c r="D4140" s="154" t="s">
        <v>404</v>
      </c>
      <c r="E4140" s="154" t="s">
        <v>104</v>
      </c>
      <c r="F4140" s="154" t="s">
        <v>109</v>
      </c>
      <c r="G4140" s="155" t="str">
        <f>VLOOKUP(Repository_table[[#This Row],[Country of Destination]],$T$11:$U$47,2,)</f>
        <v>East Asia and Pacific</v>
      </c>
      <c r="H4140" s="154" t="s">
        <v>107</v>
      </c>
      <c r="I4140" s="154" t="s">
        <v>378</v>
      </c>
      <c r="J4140" s="156">
        <v>3114089</v>
      </c>
      <c r="K4140" s="157"/>
      <c r="L4140" s="234" t="s">
        <v>57</v>
      </c>
      <c r="N4140" s="117"/>
    </row>
    <row r="4141" spans="1:14" s="17" customFormat="1" x14ac:dyDescent="0.25">
      <c r="A4141" s="152">
        <v>44890</v>
      </c>
      <c r="B4141" s="153" t="s">
        <v>377</v>
      </c>
      <c r="C4141" s="153" t="s">
        <v>447</v>
      </c>
      <c r="D4141" s="154" t="s">
        <v>404</v>
      </c>
      <c r="E4141" s="154" t="s">
        <v>104</v>
      </c>
      <c r="F4141" s="154" t="s">
        <v>588</v>
      </c>
      <c r="G4141" s="155" t="str">
        <f>VLOOKUP(Repository_table[[#This Row],[Country of Destination]],$T$11:$U$47,2,)</f>
        <v>East Asia and Pacific</v>
      </c>
      <c r="H4141" s="154" t="s">
        <v>107</v>
      </c>
      <c r="I4141" s="154" t="s">
        <v>378</v>
      </c>
      <c r="J4141" s="156">
        <v>505440</v>
      </c>
      <c r="K4141" s="157"/>
      <c r="L4141" s="234" t="s">
        <v>57</v>
      </c>
      <c r="N4141" s="117"/>
    </row>
    <row r="4142" spans="1:14" s="17" customFormat="1" x14ac:dyDescent="0.25">
      <c r="A4142" s="152">
        <v>44890</v>
      </c>
      <c r="B4142" s="153" t="s">
        <v>58</v>
      </c>
      <c r="C4142" s="153" t="s">
        <v>58</v>
      </c>
      <c r="D4142" s="154" t="s">
        <v>281</v>
      </c>
      <c r="E4142" s="154" t="s">
        <v>104</v>
      </c>
      <c r="F4142" s="154" t="s">
        <v>69</v>
      </c>
      <c r="G4142" s="155" t="str">
        <f>VLOOKUP(Repository_table[[#This Row],[Country of Destination]],$T$11:$U$47,2,)</f>
        <v>East Asia and Pacific</v>
      </c>
      <c r="H4142" s="154" t="s">
        <v>729</v>
      </c>
      <c r="I4142" s="154" t="s">
        <v>261</v>
      </c>
      <c r="J4142" s="156">
        <v>3554669</v>
      </c>
      <c r="K4142" s="157"/>
      <c r="L4142" s="234"/>
      <c r="N4142" s="117"/>
    </row>
    <row r="4143" spans="1:14" s="17" customFormat="1" ht="25" x14ac:dyDescent="0.25">
      <c r="A4143" s="152">
        <v>44891</v>
      </c>
      <c r="B4143" s="153" t="s">
        <v>292</v>
      </c>
      <c r="C4143" s="153" t="s">
        <v>293</v>
      </c>
      <c r="D4143" s="154" t="s">
        <v>393</v>
      </c>
      <c r="E4143" s="154" t="s">
        <v>104</v>
      </c>
      <c r="F4143" s="154" t="s">
        <v>120</v>
      </c>
      <c r="G4143" s="155" t="str">
        <f>VLOOKUP(Repository_table[[#This Row],[Country of Destination]],$T$11:$U$47,2,)</f>
        <v>Europe and Central Asia</v>
      </c>
      <c r="H4143" s="154" t="s">
        <v>457</v>
      </c>
      <c r="I4143" s="154" t="s">
        <v>296</v>
      </c>
      <c r="J4143" s="156">
        <v>3687339</v>
      </c>
      <c r="K4143" s="157"/>
      <c r="L4143" s="234"/>
      <c r="N4143" s="117"/>
    </row>
    <row r="4144" spans="1:14" s="17" customFormat="1" x14ac:dyDescent="0.25">
      <c r="A4144" s="152">
        <v>44891</v>
      </c>
      <c r="B4144" s="153" t="s">
        <v>58</v>
      </c>
      <c r="C4144" s="153" t="s">
        <v>58</v>
      </c>
      <c r="D4144" s="154" t="s">
        <v>281</v>
      </c>
      <c r="E4144" s="154" t="s">
        <v>104</v>
      </c>
      <c r="F4144" s="154" t="s">
        <v>120</v>
      </c>
      <c r="G4144" s="155" t="str">
        <f>VLOOKUP(Repository_table[[#This Row],[Country of Destination]],$T$11:$U$47,2,)</f>
        <v>Europe and Central Asia</v>
      </c>
      <c r="H4144" s="154" t="s">
        <v>505</v>
      </c>
      <c r="I4144" s="154" t="s">
        <v>261</v>
      </c>
      <c r="J4144" s="156">
        <v>3338967</v>
      </c>
      <c r="K4144" s="157"/>
      <c r="L4144" s="234"/>
      <c r="N4144" s="117"/>
    </row>
    <row r="4145" spans="1:14" s="17" customFormat="1" x14ac:dyDescent="0.25">
      <c r="A4145" s="152">
        <v>44891</v>
      </c>
      <c r="B4145" s="153" t="s">
        <v>58</v>
      </c>
      <c r="C4145" s="153" t="s">
        <v>58</v>
      </c>
      <c r="D4145" s="154" t="s">
        <v>281</v>
      </c>
      <c r="E4145" s="154" t="s">
        <v>104</v>
      </c>
      <c r="F4145" s="154" t="s">
        <v>120</v>
      </c>
      <c r="G4145" s="155" t="str">
        <f>VLOOKUP(Repository_table[[#This Row],[Country of Destination]],$T$11:$U$47,2,)</f>
        <v>Europe and Central Asia</v>
      </c>
      <c r="H4145" s="154" t="s">
        <v>205</v>
      </c>
      <c r="I4145" s="154" t="s">
        <v>261</v>
      </c>
      <c r="J4145" s="156">
        <v>3257595</v>
      </c>
      <c r="K4145" s="157"/>
      <c r="L4145" s="234"/>
      <c r="N4145" s="117"/>
    </row>
    <row r="4146" spans="1:14" s="17" customFormat="1" x14ac:dyDescent="0.25">
      <c r="A4146" s="152">
        <v>44891</v>
      </c>
      <c r="B4146" s="153" t="s">
        <v>643</v>
      </c>
      <c r="C4146" s="153" t="s">
        <v>643</v>
      </c>
      <c r="D4146" s="154" t="s">
        <v>644</v>
      </c>
      <c r="E4146" s="154" t="s">
        <v>104</v>
      </c>
      <c r="F4146" s="154" t="s">
        <v>189</v>
      </c>
      <c r="G4146" s="155" t="str">
        <f>VLOOKUP(Repository_table[[#This Row],[Country of Destination]],$T$11:$U$47,2,)</f>
        <v>Europe and Central Asia</v>
      </c>
      <c r="H4146" s="154" t="s">
        <v>335</v>
      </c>
      <c r="I4146" s="154" t="s">
        <v>378</v>
      </c>
      <c r="J4146" s="156">
        <v>3535563</v>
      </c>
      <c r="K4146" s="157"/>
      <c r="L4146" s="234" t="s">
        <v>351</v>
      </c>
      <c r="N4146" s="117"/>
    </row>
    <row r="4147" spans="1:14" s="17" customFormat="1" x14ac:dyDescent="0.25">
      <c r="A4147" s="152">
        <v>44892</v>
      </c>
      <c r="B4147" s="153" t="s">
        <v>377</v>
      </c>
      <c r="C4147" s="153" t="s">
        <v>448</v>
      </c>
      <c r="D4147" s="154" t="s">
        <v>404</v>
      </c>
      <c r="E4147" s="154" t="s">
        <v>104</v>
      </c>
      <c r="F4147" s="154" t="s">
        <v>120</v>
      </c>
      <c r="G4147" s="155" t="str">
        <f>VLOOKUP(Repository_table[[#This Row],[Country of Destination]],$T$11:$U$47,2,)</f>
        <v>Europe and Central Asia</v>
      </c>
      <c r="H4147" s="154" t="s">
        <v>433</v>
      </c>
      <c r="I4147" s="154" t="s">
        <v>378</v>
      </c>
      <c r="J4147" s="156">
        <v>3710756</v>
      </c>
      <c r="K4147" s="157"/>
      <c r="L4147" s="234"/>
      <c r="N4147" s="117"/>
    </row>
    <row r="4148" spans="1:14" s="17" customFormat="1" x14ac:dyDescent="0.25">
      <c r="A4148" s="152">
        <v>44892</v>
      </c>
      <c r="B4148" s="153" t="s">
        <v>58</v>
      </c>
      <c r="C4148" s="153" t="s">
        <v>58</v>
      </c>
      <c r="D4148" s="154" t="s">
        <v>281</v>
      </c>
      <c r="E4148" s="154" t="s">
        <v>104</v>
      </c>
      <c r="F4148" s="154" t="s">
        <v>523</v>
      </c>
      <c r="G4148" s="155" t="str">
        <f>VLOOKUP(Repository_table[[#This Row],[Country of Destination]],$T$11:$U$47,2,)</f>
        <v>Europe and Central Asia</v>
      </c>
      <c r="H4148" s="154" t="s">
        <v>590</v>
      </c>
      <c r="I4148" s="154" t="s">
        <v>261</v>
      </c>
      <c r="J4148" s="156">
        <v>2736876</v>
      </c>
      <c r="K4148" s="157"/>
      <c r="L4148" s="234"/>
      <c r="N4148" s="117"/>
    </row>
    <row r="4149" spans="1:14" s="17" customFormat="1" x14ac:dyDescent="0.25">
      <c r="A4149" s="152">
        <v>44892</v>
      </c>
      <c r="B4149" s="153" t="s">
        <v>453</v>
      </c>
      <c r="C4149" s="153" t="s">
        <v>86</v>
      </c>
      <c r="D4149" s="154" t="s">
        <v>516</v>
      </c>
      <c r="E4149" s="154" t="s">
        <v>104</v>
      </c>
      <c r="F4149" s="154" t="s">
        <v>231</v>
      </c>
      <c r="G4149" s="155" t="str">
        <f>VLOOKUP(Repository_table[[#This Row],[Country of Destination]],$T$11:$U$47,2,)</f>
        <v>Europe and Central Asia</v>
      </c>
      <c r="H4149" s="154" t="s">
        <v>740</v>
      </c>
      <c r="I4149" s="154" t="s">
        <v>297</v>
      </c>
      <c r="J4149" s="156">
        <v>2927571</v>
      </c>
      <c r="K4149" s="157"/>
      <c r="L4149" s="234"/>
      <c r="N4149" s="117"/>
    </row>
    <row r="4150" spans="1:14" s="17" customFormat="1" x14ac:dyDescent="0.25">
      <c r="A4150" s="152">
        <v>44893</v>
      </c>
      <c r="B4150" s="153" t="s">
        <v>377</v>
      </c>
      <c r="C4150" s="153" t="s">
        <v>447</v>
      </c>
      <c r="D4150" s="154" t="s">
        <v>404</v>
      </c>
      <c r="E4150" s="154" t="s">
        <v>104</v>
      </c>
      <c r="F4150" s="154" t="s">
        <v>232</v>
      </c>
      <c r="G4150" s="155" t="str">
        <f>VLOOKUP(Repository_table[[#This Row],[Country of Destination]],$T$11:$U$47,2,)</f>
        <v>Europe and Central Asia</v>
      </c>
      <c r="H4150" s="154" t="s">
        <v>374</v>
      </c>
      <c r="I4150" s="154" t="s">
        <v>378</v>
      </c>
      <c r="J4150" s="156">
        <v>3680748</v>
      </c>
      <c r="K4150" s="157"/>
      <c r="L4150" s="234"/>
      <c r="N4150" s="117"/>
    </row>
    <row r="4151" spans="1:14" s="17" customFormat="1" x14ac:dyDescent="0.25">
      <c r="A4151" s="152">
        <v>44893</v>
      </c>
      <c r="B4151" s="153" t="s">
        <v>58</v>
      </c>
      <c r="C4151" s="153" t="s">
        <v>58</v>
      </c>
      <c r="D4151" s="154" t="s">
        <v>281</v>
      </c>
      <c r="E4151" s="154" t="s">
        <v>104</v>
      </c>
      <c r="F4151" s="154" t="s">
        <v>196</v>
      </c>
      <c r="G4151" s="155" t="str">
        <f>VLOOKUP(Repository_table[[#This Row],[Country of Destination]],$T$11:$U$47,2,)</f>
        <v>Europe and Central Asia</v>
      </c>
      <c r="H4151" s="154" t="s">
        <v>172</v>
      </c>
      <c r="I4151" s="154" t="s">
        <v>261</v>
      </c>
      <c r="J4151" s="156">
        <v>3642909</v>
      </c>
      <c r="K4151" s="157"/>
      <c r="L4151" s="234"/>
      <c r="N4151" s="117"/>
    </row>
    <row r="4152" spans="1:14" s="17" customFormat="1" x14ac:dyDescent="0.25">
      <c r="A4152" s="152">
        <v>44893</v>
      </c>
      <c r="B4152" s="153" t="s">
        <v>643</v>
      </c>
      <c r="C4152" s="153" t="s">
        <v>643</v>
      </c>
      <c r="D4152" s="154" t="s">
        <v>644</v>
      </c>
      <c r="E4152" s="154" t="s">
        <v>104</v>
      </c>
      <c r="F4152" s="154" t="s">
        <v>120</v>
      </c>
      <c r="G4152" s="155" t="str">
        <f>VLOOKUP(Repository_table[[#This Row],[Country of Destination]],$T$11:$U$47,2,)</f>
        <v>Europe and Central Asia</v>
      </c>
      <c r="H4152" s="154" t="s">
        <v>534</v>
      </c>
      <c r="I4152" s="154" t="s">
        <v>378</v>
      </c>
      <c r="J4152" s="156">
        <v>3669455</v>
      </c>
      <c r="K4152" s="157"/>
      <c r="L4152" s="234" t="s">
        <v>647</v>
      </c>
      <c r="N4152" s="117"/>
    </row>
    <row r="4153" spans="1:14" s="17" customFormat="1" ht="25" x14ac:dyDescent="0.25">
      <c r="A4153" s="152">
        <v>44894</v>
      </c>
      <c r="B4153" s="153" t="s">
        <v>292</v>
      </c>
      <c r="C4153" s="153" t="s">
        <v>293</v>
      </c>
      <c r="D4153" s="154" t="s">
        <v>393</v>
      </c>
      <c r="E4153" s="154" t="s">
        <v>104</v>
      </c>
      <c r="F4153" s="154" t="s">
        <v>78</v>
      </c>
      <c r="G4153" s="155" t="str">
        <f>VLOOKUP(Repository_table[[#This Row],[Country of Destination]],$T$11:$U$47,2,)</f>
        <v>East Asia and Pacific</v>
      </c>
      <c r="H4153" s="154" t="s">
        <v>489</v>
      </c>
      <c r="I4153" s="154" t="s">
        <v>296</v>
      </c>
      <c r="J4153" s="156">
        <v>3723386</v>
      </c>
      <c r="K4153" s="157"/>
      <c r="L4153" s="234"/>
      <c r="N4153" s="117"/>
    </row>
    <row r="4154" spans="1:14" s="17" customFormat="1" x14ac:dyDescent="0.25">
      <c r="A4154" s="152">
        <v>44894</v>
      </c>
      <c r="B4154" s="153" t="s">
        <v>58</v>
      </c>
      <c r="C4154" s="153" t="s">
        <v>58</v>
      </c>
      <c r="D4154" s="154" t="s">
        <v>281</v>
      </c>
      <c r="E4154" s="154" t="s">
        <v>104</v>
      </c>
      <c r="F4154" s="154" t="s">
        <v>352</v>
      </c>
      <c r="G4154" s="155" t="str">
        <f>VLOOKUP(Repository_table[[#This Row],[Country of Destination]],$T$11:$U$47,2,)</f>
        <v>East Asia and Pacific</v>
      </c>
      <c r="H4154" s="154" t="s">
        <v>532</v>
      </c>
      <c r="I4154" s="154" t="s">
        <v>261</v>
      </c>
      <c r="J4154" s="156">
        <v>3591840</v>
      </c>
      <c r="K4154" s="157"/>
      <c r="L4154" s="234"/>
      <c r="N4154" s="117"/>
    </row>
    <row r="4155" spans="1:14" s="17" customFormat="1" x14ac:dyDescent="0.25">
      <c r="A4155" s="152">
        <v>44896</v>
      </c>
      <c r="B4155" s="153" t="s">
        <v>377</v>
      </c>
      <c r="C4155" s="153" t="s">
        <v>448</v>
      </c>
      <c r="D4155" s="154" t="s">
        <v>404</v>
      </c>
      <c r="E4155" s="154" t="s">
        <v>104</v>
      </c>
      <c r="F4155" s="154" t="s">
        <v>196</v>
      </c>
      <c r="G4155" s="155" t="str">
        <f>VLOOKUP(Repository_table[[#This Row],[Country of Destination]],$T$11:$U$47,2,)</f>
        <v>Europe and Central Asia</v>
      </c>
      <c r="H4155" s="154" t="s">
        <v>617</v>
      </c>
      <c r="I4155" s="154" t="s">
        <v>378</v>
      </c>
      <c r="J4155" s="156">
        <v>3660005</v>
      </c>
      <c r="K4155" s="157"/>
      <c r="L4155" s="234"/>
      <c r="N4155" s="117"/>
    </row>
    <row r="4156" spans="1:14" s="17" customFormat="1" ht="25" x14ac:dyDescent="0.25">
      <c r="A4156" s="152">
        <v>44896</v>
      </c>
      <c r="B4156" s="153" t="s">
        <v>292</v>
      </c>
      <c r="C4156" s="153" t="s">
        <v>293</v>
      </c>
      <c r="D4156" s="154" t="s">
        <v>393</v>
      </c>
      <c r="E4156" s="154" t="s">
        <v>104</v>
      </c>
      <c r="F4156" s="154" t="s">
        <v>66</v>
      </c>
      <c r="G4156" s="155" t="str">
        <f>VLOOKUP(Repository_table[[#This Row],[Country of Destination]],$T$11:$U$47,2,)</f>
        <v>Europe and Central Asia</v>
      </c>
      <c r="H4156" s="154" t="s">
        <v>518</v>
      </c>
      <c r="I4156" s="154" t="s">
        <v>296</v>
      </c>
      <c r="J4156" s="156">
        <v>3694554</v>
      </c>
      <c r="K4156" s="157"/>
      <c r="L4156" s="234"/>
      <c r="N4156" s="117"/>
    </row>
    <row r="4157" spans="1:14" s="17" customFormat="1" x14ac:dyDescent="0.25">
      <c r="A4157" s="152">
        <v>44896</v>
      </c>
      <c r="B4157" s="153" t="s">
        <v>511</v>
      </c>
      <c r="C4157" s="153" t="s">
        <v>204</v>
      </c>
      <c r="D4157" s="154" t="s">
        <v>253</v>
      </c>
      <c r="E4157" s="154" t="s">
        <v>104</v>
      </c>
      <c r="F4157" s="154" t="s">
        <v>120</v>
      </c>
      <c r="G4157" s="155" t="str">
        <f>VLOOKUP(Repository_table[[#This Row],[Country of Destination]],$T$11:$U$47,2,)</f>
        <v>Europe and Central Asia</v>
      </c>
      <c r="H4157" s="154" t="s">
        <v>467</v>
      </c>
      <c r="I4157" s="154" t="s">
        <v>254</v>
      </c>
      <c r="J4157" s="156">
        <v>3509004</v>
      </c>
      <c r="K4157" s="157"/>
      <c r="L4157" s="234"/>
      <c r="N4157" s="117"/>
    </row>
    <row r="4158" spans="1:14" s="17" customFormat="1" x14ac:dyDescent="0.25">
      <c r="A4158" s="152">
        <v>44896</v>
      </c>
      <c r="B4158" s="153" t="s">
        <v>58</v>
      </c>
      <c r="C4158" s="153" t="s">
        <v>58</v>
      </c>
      <c r="D4158" s="154" t="s">
        <v>282</v>
      </c>
      <c r="E4158" s="154" t="s">
        <v>104</v>
      </c>
      <c r="F4158" s="154" t="s">
        <v>109</v>
      </c>
      <c r="G4158" s="155" t="str">
        <f>VLOOKUP(Repository_table[[#This Row],[Country of Destination]],$T$11:$U$47,2,)</f>
        <v>East Asia and Pacific</v>
      </c>
      <c r="H4158" s="154" t="s">
        <v>152</v>
      </c>
      <c r="I4158" s="154" t="s">
        <v>261</v>
      </c>
      <c r="J4158" s="156">
        <v>3612015</v>
      </c>
      <c r="K4158" s="157"/>
      <c r="L4158" s="234"/>
      <c r="N4158" s="117"/>
    </row>
    <row r="4159" spans="1:14" s="17" customFormat="1" x14ac:dyDescent="0.25">
      <c r="A4159" s="152">
        <v>44896</v>
      </c>
      <c r="B4159" s="153" t="s">
        <v>58</v>
      </c>
      <c r="C4159" s="153" t="s">
        <v>58</v>
      </c>
      <c r="D4159" s="154" t="s">
        <v>281</v>
      </c>
      <c r="E4159" s="154" t="s">
        <v>104</v>
      </c>
      <c r="F4159" s="154" t="s">
        <v>120</v>
      </c>
      <c r="G4159" s="155" t="str">
        <f>VLOOKUP(Repository_table[[#This Row],[Country of Destination]],$T$11:$U$47,2,)</f>
        <v>Europe and Central Asia</v>
      </c>
      <c r="H4159" s="154" t="s">
        <v>714</v>
      </c>
      <c r="I4159" s="154" t="s">
        <v>261</v>
      </c>
      <c r="J4159" s="156">
        <v>2940009</v>
      </c>
      <c r="K4159" s="157"/>
      <c r="L4159" s="234"/>
      <c r="N4159" s="117"/>
    </row>
    <row r="4160" spans="1:14" s="17" customFormat="1" x14ac:dyDescent="0.25">
      <c r="A4160" s="152">
        <v>44897</v>
      </c>
      <c r="B4160" s="153" t="s">
        <v>58</v>
      </c>
      <c r="C4160" s="153" t="s">
        <v>58</v>
      </c>
      <c r="D4160" s="154" t="s">
        <v>281</v>
      </c>
      <c r="E4160" s="154" t="s">
        <v>104</v>
      </c>
      <c r="F4160" s="154" t="s">
        <v>357</v>
      </c>
      <c r="G4160" s="155" t="str">
        <f>VLOOKUP(Repository_table[[#This Row],[Country of Destination]],$T$11:$U$47,2,)</f>
        <v>Europe and Central Asia</v>
      </c>
      <c r="H4160" s="154" t="s">
        <v>558</v>
      </c>
      <c r="I4160" s="154" t="s">
        <v>261</v>
      </c>
      <c r="J4160" s="156">
        <v>3274139</v>
      </c>
      <c r="K4160" s="157"/>
      <c r="L4160" s="234"/>
      <c r="N4160" s="117"/>
    </row>
    <row r="4161" spans="1:14" s="17" customFormat="1" x14ac:dyDescent="0.25">
      <c r="A4161" s="152">
        <v>44897</v>
      </c>
      <c r="B4161" s="153" t="s">
        <v>643</v>
      </c>
      <c r="C4161" s="153" t="s">
        <v>643</v>
      </c>
      <c r="D4161" s="154" t="s">
        <v>644</v>
      </c>
      <c r="E4161" s="154" t="s">
        <v>104</v>
      </c>
      <c r="F4161" s="154" t="s">
        <v>232</v>
      </c>
      <c r="G4161" s="155" t="str">
        <f>VLOOKUP(Repository_table[[#This Row],[Country of Destination]],$T$11:$U$47,2,)</f>
        <v>Europe and Central Asia</v>
      </c>
      <c r="H4161" s="154" t="s">
        <v>171</v>
      </c>
      <c r="I4161" s="154" t="s">
        <v>378</v>
      </c>
      <c r="J4161" s="156">
        <v>3428754</v>
      </c>
      <c r="K4161" s="157" t="s">
        <v>351</v>
      </c>
      <c r="L4161" s="234"/>
      <c r="N4161" s="117"/>
    </row>
    <row r="4162" spans="1:14" s="17" customFormat="1" x14ac:dyDescent="0.25">
      <c r="A4162" s="152">
        <v>44898</v>
      </c>
      <c r="B4162" s="153" t="s">
        <v>377</v>
      </c>
      <c r="C4162" s="153" t="s">
        <v>447</v>
      </c>
      <c r="D4162" s="154" t="s">
        <v>404</v>
      </c>
      <c r="E4162" s="154" t="s">
        <v>104</v>
      </c>
      <c r="F4162" s="154" t="s">
        <v>78</v>
      </c>
      <c r="G4162" s="155" t="str">
        <f>VLOOKUP(Repository_table[[#This Row],[Country of Destination]],$T$11:$U$47,2,)</f>
        <v>East Asia and Pacific</v>
      </c>
      <c r="H4162" s="154" t="s">
        <v>419</v>
      </c>
      <c r="I4162" s="154" t="s">
        <v>378</v>
      </c>
      <c r="J4162" s="156">
        <v>3501399</v>
      </c>
      <c r="K4162" s="157"/>
      <c r="L4162" s="234"/>
      <c r="N4162" s="117"/>
    </row>
    <row r="4163" spans="1:14" s="17" customFormat="1" x14ac:dyDescent="0.25">
      <c r="A4163" s="152">
        <v>44898</v>
      </c>
      <c r="B4163" s="153" t="s">
        <v>377</v>
      </c>
      <c r="C4163" s="153" t="s">
        <v>475</v>
      </c>
      <c r="D4163" s="154" t="s">
        <v>466</v>
      </c>
      <c r="E4163" s="154" t="s">
        <v>104</v>
      </c>
      <c r="F4163" s="154" t="s">
        <v>178</v>
      </c>
      <c r="G4163" s="155" t="str">
        <f>VLOOKUP(Repository_table[[#This Row],[Country of Destination]],$T$11:$U$47,2,)</f>
        <v>Latin America and the Caribbean</v>
      </c>
      <c r="H4163" s="154" t="s">
        <v>577</v>
      </c>
      <c r="I4163" s="154" t="s">
        <v>378</v>
      </c>
      <c r="J4163" s="156">
        <v>249133</v>
      </c>
      <c r="K4163" s="157" t="s">
        <v>57</v>
      </c>
      <c r="L4163" s="234"/>
      <c r="N4163" s="117"/>
    </row>
    <row r="4164" spans="1:14" s="17" customFormat="1" x14ac:dyDescent="0.25">
      <c r="A4164" s="152">
        <v>44898</v>
      </c>
      <c r="B4164" s="153" t="s">
        <v>377</v>
      </c>
      <c r="C4164" s="153" t="s">
        <v>475</v>
      </c>
      <c r="D4164" s="154" t="s">
        <v>466</v>
      </c>
      <c r="E4164" s="154" t="s">
        <v>104</v>
      </c>
      <c r="F4164" s="154" t="s">
        <v>177</v>
      </c>
      <c r="G4164" s="155" t="str">
        <f>VLOOKUP(Repository_table[[#This Row],[Country of Destination]],$T$11:$U$47,2,)</f>
        <v>Latin America and the Caribbean</v>
      </c>
      <c r="H4164" s="154" t="s">
        <v>577</v>
      </c>
      <c r="I4164" s="154" t="s">
        <v>378</v>
      </c>
      <c r="J4164" s="156">
        <v>3445552</v>
      </c>
      <c r="K4164" s="157" t="s">
        <v>57</v>
      </c>
      <c r="L4164" s="234"/>
      <c r="N4164" s="117"/>
    </row>
    <row r="4165" spans="1:14" s="17" customFormat="1" ht="25" x14ac:dyDescent="0.25">
      <c r="A4165" s="152">
        <v>44898</v>
      </c>
      <c r="B4165" s="153" t="s">
        <v>292</v>
      </c>
      <c r="C4165" s="153" t="s">
        <v>293</v>
      </c>
      <c r="D4165" s="154" t="s">
        <v>393</v>
      </c>
      <c r="E4165" s="154" t="s">
        <v>104</v>
      </c>
      <c r="F4165" s="154" t="s">
        <v>189</v>
      </c>
      <c r="G4165" s="155" t="str">
        <f>VLOOKUP(Repository_table[[#This Row],[Country of Destination]],$T$11:$U$47,2,)</f>
        <v>Europe and Central Asia</v>
      </c>
      <c r="H4165" s="154" t="s">
        <v>576</v>
      </c>
      <c r="I4165" s="154" t="s">
        <v>296</v>
      </c>
      <c r="J4165" s="156">
        <v>3823366</v>
      </c>
      <c r="K4165" s="157"/>
      <c r="L4165" s="234"/>
      <c r="N4165" s="117"/>
    </row>
    <row r="4166" spans="1:14" s="17" customFormat="1" x14ac:dyDescent="0.25">
      <c r="A4166" s="152">
        <v>44899</v>
      </c>
      <c r="B4166" s="153" t="s">
        <v>58</v>
      </c>
      <c r="C4166" s="153" t="s">
        <v>58</v>
      </c>
      <c r="D4166" s="154" t="s">
        <v>282</v>
      </c>
      <c r="E4166" s="154" t="s">
        <v>104</v>
      </c>
      <c r="F4166" s="154" t="s">
        <v>109</v>
      </c>
      <c r="G4166" s="155" t="str">
        <f>VLOOKUP(Repository_table[[#This Row],[Country of Destination]],$T$11:$U$47,2,)</f>
        <v>East Asia and Pacific</v>
      </c>
      <c r="H4166" s="154" t="s">
        <v>409</v>
      </c>
      <c r="I4166" s="154" t="s">
        <v>261</v>
      </c>
      <c r="J4166" s="156">
        <v>3626486</v>
      </c>
      <c r="K4166" s="157"/>
      <c r="L4166" s="234"/>
      <c r="N4166" s="117"/>
    </row>
    <row r="4167" spans="1:14" s="17" customFormat="1" x14ac:dyDescent="0.25">
      <c r="A4167" s="152">
        <v>44899</v>
      </c>
      <c r="B4167" s="153" t="s">
        <v>58</v>
      </c>
      <c r="C4167" s="153" t="s">
        <v>58</v>
      </c>
      <c r="D4167" s="154" t="s">
        <v>281</v>
      </c>
      <c r="E4167" s="154" t="s">
        <v>104</v>
      </c>
      <c r="F4167" s="154" t="s">
        <v>105</v>
      </c>
      <c r="G4167" s="155" t="str">
        <f>VLOOKUP(Repository_table[[#This Row],[Country of Destination]],$T$11:$U$47,2,)</f>
        <v>Europe and Central Asia</v>
      </c>
      <c r="H4167" s="154" t="s">
        <v>150</v>
      </c>
      <c r="I4167" s="154" t="s">
        <v>261</v>
      </c>
      <c r="J4167" s="156">
        <v>3280522</v>
      </c>
      <c r="K4167" s="157"/>
      <c r="L4167" s="234"/>
      <c r="N4167" s="117"/>
    </row>
    <row r="4168" spans="1:14" s="17" customFormat="1" x14ac:dyDescent="0.25">
      <c r="A4168" s="152">
        <v>44899</v>
      </c>
      <c r="B4168" s="153" t="s">
        <v>58</v>
      </c>
      <c r="C4168" s="153" t="s">
        <v>58</v>
      </c>
      <c r="D4168" s="154" t="s">
        <v>281</v>
      </c>
      <c r="E4168" s="154" t="s">
        <v>104</v>
      </c>
      <c r="F4168" s="154" t="s">
        <v>196</v>
      </c>
      <c r="G4168" s="155" t="str">
        <f>VLOOKUP(Repository_table[[#This Row],[Country of Destination]],$T$11:$U$47,2,)</f>
        <v>Europe and Central Asia</v>
      </c>
      <c r="H4168" s="154" t="s">
        <v>609</v>
      </c>
      <c r="I4168" s="154" t="s">
        <v>261</v>
      </c>
      <c r="J4168" s="156">
        <v>3570124</v>
      </c>
      <c r="K4168" s="157"/>
      <c r="L4168" s="234"/>
      <c r="N4168" s="117"/>
    </row>
    <row r="4169" spans="1:14" s="17" customFormat="1" x14ac:dyDescent="0.25">
      <c r="A4169" s="152">
        <v>44900</v>
      </c>
      <c r="B4169" s="153" t="s">
        <v>377</v>
      </c>
      <c r="C4169" s="153" t="s">
        <v>447</v>
      </c>
      <c r="D4169" s="154" t="s">
        <v>404</v>
      </c>
      <c r="E4169" s="154" t="s">
        <v>104</v>
      </c>
      <c r="F4169" s="154" t="s">
        <v>120</v>
      </c>
      <c r="G4169" s="155" t="str">
        <f>VLOOKUP(Repository_table[[#This Row],[Country of Destination]],$T$11:$U$47,2,)</f>
        <v>Europe and Central Asia</v>
      </c>
      <c r="H4169" s="154" t="s">
        <v>158</v>
      </c>
      <c r="I4169" s="154" t="s">
        <v>378</v>
      </c>
      <c r="J4169" s="156">
        <v>737710</v>
      </c>
      <c r="K4169" s="157"/>
      <c r="L4169" s="234"/>
      <c r="N4169" s="117"/>
    </row>
    <row r="4170" spans="1:14" s="17" customFormat="1" ht="25" x14ac:dyDescent="0.25">
      <c r="A4170" s="152">
        <v>44900</v>
      </c>
      <c r="B4170" s="153" t="s">
        <v>292</v>
      </c>
      <c r="C4170" s="153" t="s">
        <v>293</v>
      </c>
      <c r="D4170" s="154" t="s">
        <v>394</v>
      </c>
      <c r="E4170" s="154" t="s">
        <v>104</v>
      </c>
      <c r="F4170" s="154" t="s">
        <v>109</v>
      </c>
      <c r="G4170" s="155" t="str">
        <f>VLOOKUP(Repository_table[[#This Row],[Country of Destination]],$T$11:$U$47,2,)</f>
        <v>East Asia and Pacific</v>
      </c>
      <c r="H4170" s="154" t="s">
        <v>597</v>
      </c>
      <c r="I4170" s="154" t="s">
        <v>296</v>
      </c>
      <c r="J4170" s="156">
        <v>3712260</v>
      </c>
      <c r="K4170" s="157"/>
      <c r="L4170" s="234"/>
      <c r="N4170" s="117"/>
    </row>
    <row r="4171" spans="1:14" s="17" customFormat="1" x14ac:dyDescent="0.25">
      <c r="A4171" s="152">
        <v>44900</v>
      </c>
      <c r="B4171" s="153" t="s">
        <v>453</v>
      </c>
      <c r="C4171" s="153" t="s">
        <v>86</v>
      </c>
      <c r="D4171" s="154" t="s">
        <v>516</v>
      </c>
      <c r="E4171" s="154" t="s">
        <v>104</v>
      </c>
      <c r="F4171" s="154" t="s">
        <v>120</v>
      </c>
      <c r="G4171" s="155" t="str">
        <f>VLOOKUP(Repository_table[[#This Row],[Country of Destination]],$T$11:$U$47,2,)</f>
        <v>Europe and Central Asia</v>
      </c>
      <c r="H4171" s="154" t="s">
        <v>710</v>
      </c>
      <c r="I4171" s="154" t="s">
        <v>297</v>
      </c>
      <c r="J4171" s="156">
        <v>2923035</v>
      </c>
      <c r="K4171" s="157"/>
      <c r="L4171" s="234"/>
      <c r="N4171" s="117"/>
    </row>
    <row r="4172" spans="1:14" s="17" customFormat="1" x14ac:dyDescent="0.25">
      <c r="A4172" s="152">
        <v>44900</v>
      </c>
      <c r="B4172" s="153" t="s">
        <v>643</v>
      </c>
      <c r="C4172" s="153" t="s">
        <v>643</v>
      </c>
      <c r="D4172" s="154" t="s">
        <v>644</v>
      </c>
      <c r="E4172" s="154" t="s">
        <v>104</v>
      </c>
      <c r="F4172" s="154" t="s">
        <v>120</v>
      </c>
      <c r="G4172" s="155" t="str">
        <f>VLOOKUP(Repository_table[[#This Row],[Country of Destination]],$T$11:$U$47,2,)</f>
        <v>Europe and Central Asia</v>
      </c>
      <c r="H4172" s="154" t="s">
        <v>562</v>
      </c>
      <c r="I4172" s="154" t="s">
        <v>378</v>
      </c>
      <c r="J4172" s="156">
        <v>3520861</v>
      </c>
      <c r="K4172" s="157" t="s">
        <v>351</v>
      </c>
      <c r="L4172" s="234"/>
      <c r="N4172" s="117"/>
    </row>
    <row r="4173" spans="1:14" s="17" customFormat="1" ht="25" x14ac:dyDescent="0.25">
      <c r="A4173" s="152">
        <v>44901</v>
      </c>
      <c r="B4173" s="153" t="s">
        <v>292</v>
      </c>
      <c r="C4173" s="153" t="s">
        <v>293</v>
      </c>
      <c r="D4173" s="154" t="s">
        <v>393</v>
      </c>
      <c r="E4173" s="154" t="s">
        <v>104</v>
      </c>
      <c r="F4173" s="154" t="s">
        <v>352</v>
      </c>
      <c r="G4173" s="155" t="str">
        <f>VLOOKUP(Repository_table[[#This Row],[Country of Destination]],$T$11:$U$47,2,)</f>
        <v>East Asia and Pacific</v>
      </c>
      <c r="H4173" s="154" t="s">
        <v>306</v>
      </c>
      <c r="I4173" s="154" t="s">
        <v>296</v>
      </c>
      <c r="J4173" s="156">
        <v>1830625</v>
      </c>
      <c r="K4173" s="157"/>
      <c r="L4173" s="234"/>
      <c r="N4173" s="117"/>
    </row>
    <row r="4174" spans="1:14" s="17" customFormat="1" ht="25" x14ac:dyDescent="0.25">
      <c r="A4174" s="152">
        <v>44901</v>
      </c>
      <c r="B4174" s="153" t="s">
        <v>292</v>
      </c>
      <c r="C4174" s="153" t="s">
        <v>293</v>
      </c>
      <c r="D4174" s="154" t="s">
        <v>393</v>
      </c>
      <c r="E4174" s="154" t="s">
        <v>104</v>
      </c>
      <c r="F4174" s="154" t="s">
        <v>352</v>
      </c>
      <c r="G4174" s="155" t="str">
        <f>VLOOKUP(Repository_table[[#This Row],[Country of Destination]],$T$11:$U$47,2,)</f>
        <v>East Asia and Pacific</v>
      </c>
      <c r="H4174" s="154" t="s">
        <v>306</v>
      </c>
      <c r="I4174" s="154" t="s">
        <v>296</v>
      </c>
      <c r="J4174" s="156">
        <v>1178148</v>
      </c>
      <c r="K4174" s="157"/>
      <c r="L4174" s="234"/>
      <c r="N4174" s="117"/>
    </row>
    <row r="4175" spans="1:14" s="17" customFormat="1" x14ac:dyDescent="0.25">
      <c r="A4175" s="152">
        <v>44901</v>
      </c>
      <c r="B4175" s="153" t="s">
        <v>511</v>
      </c>
      <c r="C4175" s="153" t="s">
        <v>203</v>
      </c>
      <c r="D4175" s="154" t="s">
        <v>253</v>
      </c>
      <c r="E4175" s="154" t="s">
        <v>104</v>
      </c>
      <c r="F4175" s="154" t="s">
        <v>65</v>
      </c>
      <c r="G4175" s="155" t="str">
        <f>VLOOKUP(Repository_table[[#This Row],[Country of Destination]],$T$11:$U$47,2,)</f>
        <v>South Asia</v>
      </c>
      <c r="H4175" s="154" t="s">
        <v>549</v>
      </c>
      <c r="I4175" s="154" t="s">
        <v>254</v>
      </c>
      <c r="J4175" s="156">
        <v>3645851</v>
      </c>
      <c r="K4175" s="157"/>
      <c r="L4175" s="234"/>
      <c r="N4175" s="117"/>
    </row>
    <row r="4176" spans="1:14" s="17" customFormat="1" x14ac:dyDescent="0.25">
      <c r="A4176" s="152">
        <v>44901</v>
      </c>
      <c r="B4176" s="153" t="s">
        <v>58</v>
      </c>
      <c r="C4176" s="153" t="s">
        <v>58</v>
      </c>
      <c r="D4176" s="154" t="s">
        <v>281</v>
      </c>
      <c r="E4176" s="154" t="s">
        <v>104</v>
      </c>
      <c r="F4176" s="154" t="s">
        <v>196</v>
      </c>
      <c r="G4176" s="155" t="str">
        <f>VLOOKUP(Repository_table[[#This Row],[Country of Destination]],$T$11:$U$47,2,)</f>
        <v>Europe and Central Asia</v>
      </c>
      <c r="H4176" s="154" t="s">
        <v>752</v>
      </c>
      <c r="I4176" s="154" t="s">
        <v>261</v>
      </c>
      <c r="J4176" s="156">
        <v>3641996</v>
      </c>
      <c r="K4176" s="157"/>
      <c r="L4176" s="234"/>
      <c r="N4176" s="117"/>
    </row>
    <row r="4177" spans="1:14" s="17" customFormat="1" x14ac:dyDescent="0.25">
      <c r="A4177" s="152">
        <v>44902</v>
      </c>
      <c r="B4177" s="153" t="s">
        <v>58</v>
      </c>
      <c r="C4177" s="153" t="s">
        <v>58</v>
      </c>
      <c r="D4177" s="154" t="s">
        <v>281</v>
      </c>
      <c r="E4177" s="154" t="s">
        <v>104</v>
      </c>
      <c r="F4177" s="154" t="s">
        <v>120</v>
      </c>
      <c r="G4177" s="155" t="str">
        <f>VLOOKUP(Repository_table[[#This Row],[Country of Destination]],$T$11:$U$47,2,)</f>
        <v>Europe and Central Asia</v>
      </c>
      <c r="H4177" s="154" t="s">
        <v>537</v>
      </c>
      <c r="I4177" s="154" t="s">
        <v>261</v>
      </c>
      <c r="J4177" s="156">
        <v>3700975</v>
      </c>
      <c r="K4177" s="157"/>
      <c r="L4177" s="234"/>
      <c r="N4177" s="117"/>
    </row>
    <row r="4178" spans="1:14" s="17" customFormat="1" x14ac:dyDescent="0.25">
      <c r="A4178" s="152">
        <v>44902</v>
      </c>
      <c r="B4178" s="153" t="s">
        <v>58</v>
      </c>
      <c r="C4178" s="153" t="s">
        <v>58</v>
      </c>
      <c r="D4178" s="154" t="s">
        <v>281</v>
      </c>
      <c r="E4178" s="154" t="s">
        <v>104</v>
      </c>
      <c r="F4178" s="154" t="s">
        <v>277</v>
      </c>
      <c r="G4178" s="155" t="str">
        <f>VLOOKUP(Repository_table[[#This Row],[Country of Destination]],$T$11:$U$47,2,)</f>
        <v>Europe and Central Asia</v>
      </c>
      <c r="H4178" s="154" t="s">
        <v>304</v>
      </c>
      <c r="I4178" s="154" t="s">
        <v>261</v>
      </c>
      <c r="J4178" s="156">
        <v>3302633</v>
      </c>
      <c r="K4178" s="157"/>
      <c r="L4178" s="234"/>
      <c r="N4178" s="117"/>
    </row>
    <row r="4179" spans="1:14" s="17" customFormat="1" x14ac:dyDescent="0.25">
      <c r="A4179" s="152">
        <v>44902</v>
      </c>
      <c r="B4179" s="153" t="s">
        <v>643</v>
      </c>
      <c r="C4179" s="153" t="s">
        <v>643</v>
      </c>
      <c r="D4179" s="154" t="s">
        <v>644</v>
      </c>
      <c r="E4179" s="154" t="s">
        <v>104</v>
      </c>
      <c r="F4179" s="154" t="s">
        <v>277</v>
      </c>
      <c r="G4179" s="155" t="str">
        <f>VLOOKUP(Repository_table[[#This Row],[Country of Destination]],$T$11:$U$47,2,)</f>
        <v>Europe and Central Asia</v>
      </c>
      <c r="H4179" s="154" t="s">
        <v>284</v>
      </c>
      <c r="I4179" s="154" t="s">
        <v>378</v>
      </c>
      <c r="J4179" s="156">
        <v>3423895</v>
      </c>
      <c r="K4179" s="157" t="s">
        <v>351</v>
      </c>
      <c r="L4179" s="234"/>
      <c r="N4179" s="117"/>
    </row>
    <row r="4180" spans="1:14" s="17" customFormat="1" x14ac:dyDescent="0.25">
      <c r="A4180" s="152">
        <v>44903</v>
      </c>
      <c r="B4180" s="153" t="s">
        <v>377</v>
      </c>
      <c r="C4180" s="153" t="s">
        <v>447</v>
      </c>
      <c r="D4180" s="154" t="s">
        <v>404</v>
      </c>
      <c r="E4180" s="154" t="s">
        <v>104</v>
      </c>
      <c r="F4180" s="154" t="s">
        <v>120</v>
      </c>
      <c r="G4180" s="155" t="str">
        <f>VLOOKUP(Repository_table[[#This Row],[Country of Destination]],$T$11:$U$47,2,)</f>
        <v>Europe and Central Asia</v>
      </c>
      <c r="H4180" s="154" t="s">
        <v>522</v>
      </c>
      <c r="I4180" s="154" t="s">
        <v>378</v>
      </c>
      <c r="J4180" s="156">
        <v>3555314</v>
      </c>
      <c r="K4180" s="157"/>
      <c r="L4180" s="234"/>
      <c r="N4180" s="117"/>
    </row>
    <row r="4181" spans="1:14" s="17" customFormat="1" ht="25" x14ac:dyDescent="0.25">
      <c r="A4181" s="152">
        <v>44903</v>
      </c>
      <c r="B4181" s="153" t="s">
        <v>292</v>
      </c>
      <c r="C4181" s="153" t="s">
        <v>293</v>
      </c>
      <c r="D4181" s="154" t="s">
        <v>393</v>
      </c>
      <c r="E4181" s="154" t="s">
        <v>104</v>
      </c>
      <c r="F4181" s="154" t="s">
        <v>69</v>
      </c>
      <c r="G4181" s="155" t="str">
        <f>VLOOKUP(Repository_table[[#This Row],[Country of Destination]],$T$11:$U$47,2,)</f>
        <v>East Asia and Pacific</v>
      </c>
      <c r="H4181" s="154" t="s">
        <v>732</v>
      </c>
      <c r="I4181" s="154" t="s">
        <v>296</v>
      </c>
      <c r="J4181" s="156">
        <v>3071779</v>
      </c>
      <c r="K4181" s="157"/>
      <c r="L4181" s="234"/>
      <c r="N4181" s="117"/>
    </row>
    <row r="4182" spans="1:14" s="17" customFormat="1" x14ac:dyDescent="0.25">
      <c r="A4182" s="152">
        <v>44903</v>
      </c>
      <c r="B4182" s="153" t="s">
        <v>58</v>
      </c>
      <c r="C4182" s="153" t="s">
        <v>58</v>
      </c>
      <c r="D4182" s="154" t="s">
        <v>282</v>
      </c>
      <c r="E4182" s="154" t="s">
        <v>104</v>
      </c>
      <c r="F4182" s="154" t="s">
        <v>109</v>
      </c>
      <c r="G4182" s="155" t="str">
        <f>VLOOKUP(Repository_table[[#This Row],[Country of Destination]],$T$11:$U$47,2,)</f>
        <v>East Asia and Pacific</v>
      </c>
      <c r="H4182" s="154" t="s">
        <v>159</v>
      </c>
      <c r="I4182" s="154" t="s">
        <v>261</v>
      </c>
      <c r="J4182" s="156">
        <v>3621159</v>
      </c>
      <c r="K4182" s="157"/>
      <c r="L4182" s="234"/>
      <c r="N4182" s="117"/>
    </row>
    <row r="4183" spans="1:14" s="17" customFormat="1" x14ac:dyDescent="0.25">
      <c r="A4183" s="152">
        <v>44904</v>
      </c>
      <c r="B4183" s="153" t="s">
        <v>643</v>
      </c>
      <c r="C4183" s="153" t="s">
        <v>643</v>
      </c>
      <c r="D4183" s="154" t="s">
        <v>644</v>
      </c>
      <c r="E4183" s="154" t="s">
        <v>104</v>
      </c>
      <c r="F4183" s="154" t="s">
        <v>120</v>
      </c>
      <c r="G4183" s="155" t="str">
        <f>VLOOKUP(Repository_table[[#This Row],[Country of Destination]],$T$11:$U$47,2,)</f>
        <v>Europe and Central Asia</v>
      </c>
      <c r="H4183" s="154" t="s">
        <v>524</v>
      </c>
      <c r="I4183" s="154" t="s">
        <v>378</v>
      </c>
      <c r="J4183" s="156">
        <v>3593176</v>
      </c>
      <c r="K4183" s="157" t="s">
        <v>351</v>
      </c>
      <c r="L4183" s="234"/>
      <c r="N4183" s="117"/>
    </row>
    <row r="4184" spans="1:14" s="17" customFormat="1" x14ac:dyDescent="0.25">
      <c r="A4184" s="152">
        <v>44904</v>
      </c>
      <c r="B4184" s="153" t="s">
        <v>377</v>
      </c>
      <c r="C4184" s="153" t="s">
        <v>448</v>
      </c>
      <c r="D4184" s="154" t="s">
        <v>404</v>
      </c>
      <c r="E4184" s="154" t="s">
        <v>104</v>
      </c>
      <c r="F4184" s="154" t="s">
        <v>78</v>
      </c>
      <c r="G4184" s="155" t="str">
        <f>VLOOKUP(Repository_table[[#This Row],[Country of Destination]],$T$11:$U$47,2,)</f>
        <v>East Asia and Pacific</v>
      </c>
      <c r="H4184" s="154" t="s">
        <v>295</v>
      </c>
      <c r="I4184" s="154" t="s">
        <v>378</v>
      </c>
      <c r="J4184" s="156">
        <v>3447978</v>
      </c>
      <c r="K4184" s="157" t="s">
        <v>57</v>
      </c>
      <c r="L4184" s="234"/>
      <c r="N4184" s="117"/>
    </row>
    <row r="4185" spans="1:14" s="17" customFormat="1" x14ac:dyDescent="0.25">
      <c r="A4185" s="152">
        <v>44904</v>
      </c>
      <c r="B4185" s="153" t="s">
        <v>377</v>
      </c>
      <c r="C4185" s="153" t="s">
        <v>447</v>
      </c>
      <c r="D4185" s="154" t="s">
        <v>404</v>
      </c>
      <c r="E4185" s="154" t="s">
        <v>104</v>
      </c>
      <c r="F4185" s="154" t="s">
        <v>78</v>
      </c>
      <c r="G4185" s="155" t="str">
        <f>VLOOKUP(Repository_table[[#This Row],[Country of Destination]],$T$11:$U$47,2,)</f>
        <v>East Asia and Pacific</v>
      </c>
      <c r="H4185" s="154" t="s">
        <v>295</v>
      </c>
      <c r="I4185" s="154" t="s">
        <v>378</v>
      </c>
      <c r="J4185" s="156">
        <v>237917</v>
      </c>
      <c r="K4185" s="157" t="s">
        <v>57</v>
      </c>
      <c r="L4185" s="234"/>
      <c r="N4185" s="117"/>
    </row>
    <row r="4186" spans="1:14" s="17" customFormat="1" x14ac:dyDescent="0.25">
      <c r="A4186" s="152">
        <v>44904</v>
      </c>
      <c r="B4186" s="153" t="s">
        <v>511</v>
      </c>
      <c r="C4186" s="153" t="s">
        <v>204</v>
      </c>
      <c r="D4186" s="154" t="s">
        <v>253</v>
      </c>
      <c r="E4186" s="154" t="s">
        <v>104</v>
      </c>
      <c r="F4186" s="154" t="s">
        <v>69</v>
      </c>
      <c r="G4186" s="155" t="str">
        <f>VLOOKUP(Repository_table[[#This Row],[Country of Destination]],$T$11:$U$47,2,)</f>
        <v>East Asia and Pacific</v>
      </c>
      <c r="H4186" s="154" t="s">
        <v>706</v>
      </c>
      <c r="I4186" s="154" t="s">
        <v>254</v>
      </c>
      <c r="J4186" s="156">
        <v>681265</v>
      </c>
      <c r="K4186" s="157" t="s">
        <v>57</v>
      </c>
      <c r="L4186" s="234"/>
      <c r="N4186" s="117"/>
    </row>
    <row r="4187" spans="1:14" s="17" customFormat="1" x14ac:dyDescent="0.25">
      <c r="A4187" s="152">
        <v>44904</v>
      </c>
      <c r="B4187" s="153" t="s">
        <v>511</v>
      </c>
      <c r="C4187" s="153" t="s">
        <v>204</v>
      </c>
      <c r="D4187" s="154" t="s">
        <v>253</v>
      </c>
      <c r="E4187" s="154" t="s">
        <v>104</v>
      </c>
      <c r="F4187" s="154" t="s">
        <v>588</v>
      </c>
      <c r="G4187" s="155" t="str">
        <f>VLOOKUP(Repository_table[[#This Row],[Country of Destination]],$T$11:$U$47,2,)</f>
        <v>East Asia and Pacific</v>
      </c>
      <c r="H4187" s="154" t="s">
        <v>706</v>
      </c>
      <c r="I4187" s="154" t="s">
        <v>254</v>
      </c>
      <c r="J4187" s="156">
        <v>2820823</v>
      </c>
      <c r="K4187" s="157" t="s">
        <v>57</v>
      </c>
      <c r="L4187" s="234"/>
      <c r="N4187" s="117"/>
    </row>
    <row r="4188" spans="1:14" s="17" customFormat="1" x14ac:dyDescent="0.25">
      <c r="A4188" s="152">
        <v>44904</v>
      </c>
      <c r="B4188" s="153" t="s">
        <v>58</v>
      </c>
      <c r="C4188" s="153" t="s">
        <v>58</v>
      </c>
      <c r="D4188" s="154" t="s">
        <v>281</v>
      </c>
      <c r="E4188" s="154" t="s">
        <v>104</v>
      </c>
      <c r="F4188" s="154" t="s">
        <v>196</v>
      </c>
      <c r="G4188" s="155" t="str">
        <f>VLOOKUP(Repository_table[[#This Row],[Country of Destination]],$T$11:$U$47,2,)</f>
        <v>Europe and Central Asia</v>
      </c>
      <c r="H4188" s="154" t="s">
        <v>587</v>
      </c>
      <c r="I4188" s="154" t="s">
        <v>261</v>
      </c>
      <c r="J4188" s="156">
        <v>3791113</v>
      </c>
      <c r="K4188" s="157"/>
      <c r="L4188" s="234"/>
      <c r="N4188" s="117"/>
    </row>
    <row r="4189" spans="1:14" s="17" customFormat="1" ht="25" x14ac:dyDescent="0.25">
      <c r="A4189" s="152">
        <v>44905</v>
      </c>
      <c r="B4189" s="153" t="s">
        <v>292</v>
      </c>
      <c r="C4189" s="153" t="s">
        <v>293</v>
      </c>
      <c r="D4189" s="154" t="s">
        <v>393</v>
      </c>
      <c r="E4189" s="154" t="s">
        <v>104</v>
      </c>
      <c r="F4189" s="154" t="s">
        <v>232</v>
      </c>
      <c r="G4189" s="155" t="str">
        <f>VLOOKUP(Repository_table[[#This Row],[Country of Destination]],$T$11:$U$47,2,)</f>
        <v>Europe and Central Asia</v>
      </c>
      <c r="H4189" s="154" t="s">
        <v>503</v>
      </c>
      <c r="I4189" s="154" t="s">
        <v>296</v>
      </c>
      <c r="J4189" s="156">
        <v>3742793</v>
      </c>
      <c r="K4189" s="157"/>
      <c r="L4189" s="234"/>
      <c r="N4189" s="117"/>
    </row>
    <row r="4190" spans="1:14" s="17" customFormat="1" x14ac:dyDescent="0.25">
      <c r="A4190" s="152">
        <v>44905</v>
      </c>
      <c r="B4190" s="153" t="s">
        <v>58</v>
      </c>
      <c r="C4190" s="153" t="s">
        <v>58</v>
      </c>
      <c r="D4190" s="154" t="s">
        <v>281</v>
      </c>
      <c r="E4190" s="154" t="s">
        <v>104</v>
      </c>
      <c r="F4190" s="154" t="s">
        <v>189</v>
      </c>
      <c r="G4190" s="155" t="str">
        <f>VLOOKUP(Repository_table[[#This Row],[Country of Destination]],$T$11:$U$47,2,)</f>
        <v>Europe and Central Asia</v>
      </c>
      <c r="H4190" s="154" t="s">
        <v>130</v>
      </c>
      <c r="I4190" s="154" t="s">
        <v>261</v>
      </c>
      <c r="J4190" s="156">
        <v>3692314</v>
      </c>
      <c r="K4190" s="157"/>
      <c r="L4190" s="234"/>
      <c r="N4190" s="117"/>
    </row>
    <row r="4191" spans="1:14" s="17" customFormat="1" x14ac:dyDescent="0.25">
      <c r="A4191" s="152">
        <v>44906</v>
      </c>
      <c r="B4191" s="153" t="s">
        <v>377</v>
      </c>
      <c r="C4191" s="153" t="s">
        <v>447</v>
      </c>
      <c r="D4191" s="154" t="s">
        <v>756</v>
      </c>
      <c r="E4191" s="154" t="s">
        <v>104</v>
      </c>
      <c r="F4191" s="154" t="s">
        <v>232</v>
      </c>
      <c r="G4191" s="155" t="str">
        <f>VLOOKUP(Repository_table[[#This Row],[Country of Destination]],$T$11:$U$47,2,)</f>
        <v>Europe and Central Asia</v>
      </c>
      <c r="H4191" s="154" t="s">
        <v>136</v>
      </c>
      <c r="I4191" s="154" t="s">
        <v>378</v>
      </c>
      <c r="J4191" s="156">
        <v>3382895</v>
      </c>
      <c r="K4191" s="157"/>
      <c r="L4191" s="234"/>
      <c r="N4191" s="117"/>
    </row>
    <row r="4192" spans="1:14" s="17" customFormat="1" x14ac:dyDescent="0.25">
      <c r="A4192" s="152">
        <v>44906</v>
      </c>
      <c r="B4192" s="153" t="s">
        <v>377</v>
      </c>
      <c r="C4192" s="153" t="s">
        <v>448</v>
      </c>
      <c r="D4192" s="154" t="s">
        <v>756</v>
      </c>
      <c r="E4192" s="154" t="s">
        <v>104</v>
      </c>
      <c r="F4192" s="154" t="s">
        <v>78</v>
      </c>
      <c r="G4192" s="155" t="str">
        <f>VLOOKUP(Repository_table[[#This Row],[Country of Destination]],$T$11:$U$47,2,)</f>
        <v>East Asia and Pacific</v>
      </c>
      <c r="H4192" s="154" t="s">
        <v>287</v>
      </c>
      <c r="I4192" s="154" t="s">
        <v>378</v>
      </c>
      <c r="J4192" s="156">
        <v>2768547</v>
      </c>
      <c r="K4192" s="157" t="s">
        <v>57</v>
      </c>
      <c r="L4192" s="234"/>
      <c r="N4192" s="117"/>
    </row>
    <row r="4193" spans="1:14" s="17" customFormat="1" x14ac:dyDescent="0.25">
      <c r="A4193" s="152">
        <v>44906</v>
      </c>
      <c r="B4193" s="153" t="s">
        <v>377</v>
      </c>
      <c r="C4193" s="153" t="s">
        <v>447</v>
      </c>
      <c r="D4193" s="154" t="s">
        <v>756</v>
      </c>
      <c r="E4193" s="154" t="s">
        <v>104</v>
      </c>
      <c r="F4193" s="154" t="s">
        <v>78</v>
      </c>
      <c r="G4193" s="155" t="str">
        <f>VLOOKUP(Repository_table[[#This Row],[Country of Destination]],$T$11:$U$47,2,)</f>
        <v>East Asia and Pacific</v>
      </c>
      <c r="H4193" s="154" t="s">
        <v>287</v>
      </c>
      <c r="I4193" s="154" t="s">
        <v>378</v>
      </c>
      <c r="J4193" s="156">
        <v>280938</v>
      </c>
      <c r="K4193" s="157" t="s">
        <v>57</v>
      </c>
      <c r="L4193" s="234"/>
      <c r="N4193" s="117"/>
    </row>
    <row r="4194" spans="1:14" s="17" customFormat="1" x14ac:dyDescent="0.25">
      <c r="A4194" s="152">
        <v>44906</v>
      </c>
      <c r="B4194" s="153" t="s">
        <v>58</v>
      </c>
      <c r="C4194" s="153" t="s">
        <v>58</v>
      </c>
      <c r="D4194" s="154" t="s">
        <v>281</v>
      </c>
      <c r="E4194" s="154" t="s">
        <v>104</v>
      </c>
      <c r="F4194" s="154" t="s">
        <v>753</v>
      </c>
      <c r="G4194" s="155" t="e">
        <f>VLOOKUP(Repository_table[[#This Row],[Country of Destination]],$T$11:$U$47,2,)</f>
        <v>#N/A</v>
      </c>
      <c r="H4194" s="154" t="s">
        <v>612</v>
      </c>
      <c r="I4194" s="154" t="s">
        <v>261</v>
      </c>
      <c r="J4194" s="156">
        <v>329269</v>
      </c>
      <c r="K4194" s="157" t="s">
        <v>57</v>
      </c>
      <c r="L4194" s="234"/>
      <c r="N4194" s="117"/>
    </row>
    <row r="4195" spans="1:14" s="17" customFormat="1" x14ac:dyDescent="0.25">
      <c r="A4195" s="152">
        <v>44906</v>
      </c>
      <c r="B4195" s="153" t="s">
        <v>58</v>
      </c>
      <c r="C4195" s="153" t="s">
        <v>58</v>
      </c>
      <c r="D4195" s="154" t="s">
        <v>281</v>
      </c>
      <c r="E4195" s="154" t="s">
        <v>104</v>
      </c>
      <c r="F4195" s="154" t="s">
        <v>318</v>
      </c>
      <c r="G4195" s="155" t="str">
        <f>VLOOKUP(Repository_table[[#This Row],[Country of Destination]],$T$11:$U$47,2,)</f>
        <v>Europe and Central Asia</v>
      </c>
      <c r="H4195" s="154" t="s">
        <v>612</v>
      </c>
      <c r="I4195" s="154" t="s">
        <v>261</v>
      </c>
      <c r="J4195" s="156">
        <v>3280815</v>
      </c>
      <c r="K4195" s="157" t="s">
        <v>57</v>
      </c>
      <c r="L4195" s="234"/>
      <c r="N4195" s="117"/>
    </row>
    <row r="4196" spans="1:14" s="17" customFormat="1" x14ac:dyDescent="0.25">
      <c r="A4196" s="152">
        <v>44906</v>
      </c>
      <c r="B4196" s="153" t="s">
        <v>58</v>
      </c>
      <c r="C4196" s="153" t="s">
        <v>58</v>
      </c>
      <c r="D4196" s="154" t="s">
        <v>281</v>
      </c>
      <c r="E4196" s="154" t="s">
        <v>104</v>
      </c>
      <c r="F4196" s="154" t="s">
        <v>189</v>
      </c>
      <c r="G4196" s="155" t="str">
        <f>VLOOKUP(Repository_table[[#This Row],[Country of Destination]],$T$11:$U$47,2,)</f>
        <v>Europe and Central Asia</v>
      </c>
      <c r="H4196" s="154" t="s">
        <v>438</v>
      </c>
      <c r="I4196" s="154" t="s">
        <v>261</v>
      </c>
      <c r="J4196" s="156">
        <v>3288137</v>
      </c>
      <c r="K4196" s="157"/>
      <c r="L4196" s="234"/>
      <c r="N4196" s="117"/>
    </row>
    <row r="4197" spans="1:14" s="17" customFormat="1" x14ac:dyDescent="0.25">
      <c r="A4197" s="152">
        <v>44906</v>
      </c>
      <c r="B4197" s="153" t="s">
        <v>643</v>
      </c>
      <c r="C4197" s="153" t="s">
        <v>643</v>
      </c>
      <c r="D4197" s="154" t="s">
        <v>644</v>
      </c>
      <c r="E4197" s="154" t="s">
        <v>104</v>
      </c>
      <c r="F4197" s="154" t="s">
        <v>105</v>
      </c>
      <c r="G4197" s="155" t="str">
        <f>VLOOKUP(Repository_table[[#This Row],[Country of Destination]],$T$11:$U$47,2,)</f>
        <v>Europe and Central Asia</v>
      </c>
      <c r="H4197" s="154" t="s">
        <v>606</v>
      </c>
      <c r="I4197" s="154" t="s">
        <v>378</v>
      </c>
      <c r="J4197" s="156">
        <v>3169718</v>
      </c>
      <c r="K4197" s="157" t="s">
        <v>758</v>
      </c>
      <c r="L4197" s="234"/>
      <c r="N4197" s="117"/>
    </row>
    <row r="4198" spans="1:14" s="17" customFormat="1" x14ac:dyDescent="0.25">
      <c r="A4198" s="152">
        <v>44907</v>
      </c>
      <c r="B4198" s="153" t="s">
        <v>377</v>
      </c>
      <c r="C4198" s="153" t="s">
        <v>448</v>
      </c>
      <c r="D4198" s="154" t="s">
        <v>756</v>
      </c>
      <c r="E4198" s="154" t="s">
        <v>104</v>
      </c>
      <c r="F4198" s="154" t="s">
        <v>189</v>
      </c>
      <c r="G4198" s="155" t="str">
        <f>VLOOKUP(Repository_table[[#This Row],[Country of Destination]],$T$11:$U$47,2,)</f>
        <v>Europe and Central Asia</v>
      </c>
      <c r="H4198" s="154" t="s">
        <v>487</v>
      </c>
      <c r="I4198" s="154" t="s">
        <v>378</v>
      </c>
      <c r="J4198" s="156">
        <v>3284547</v>
      </c>
      <c r="K4198" s="157"/>
      <c r="L4198" s="234"/>
      <c r="N4198" s="117"/>
    </row>
    <row r="4199" spans="1:14" s="17" customFormat="1" ht="25" x14ac:dyDescent="0.25">
      <c r="A4199" s="152">
        <v>44907</v>
      </c>
      <c r="B4199" s="153" t="s">
        <v>292</v>
      </c>
      <c r="C4199" s="153" t="s">
        <v>293</v>
      </c>
      <c r="D4199" s="154" t="s">
        <v>393</v>
      </c>
      <c r="E4199" s="154" t="s">
        <v>104</v>
      </c>
      <c r="F4199" s="154" t="s">
        <v>120</v>
      </c>
      <c r="G4199" s="155" t="str">
        <f>VLOOKUP(Repository_table[[#This Row],[Country of Destination]],$T$11:$U$47,2,)</f>
        <v>Europe and Central Asia</v>
      </c>
      <c r="H4199" s="154" t="s">
        <v>113</v>
      </c>
      <c r="I4199" s="154" t="s">
        <v>296</v>
      </c>
      <c r="J4199" s="156">
        <v>3052786</v>
      </c>
      <c r="K4199" s="157"/>
      <c r="L4199" s="234"/>
      <c r="N4199" s="117"/>
    </row>
    <row r="4200" spans="1:14" s="17" customFormat="1" x14ac:dyDescent="0.25">
      <c r="A4200" s="152">
        <v>44907</v>
      </c>
      <c r="B4200" s="153" t="s">
        <v>58</v>
      </c>
      <c r="C4200" s="153" t="s">
        <v>58</v>
      </c>
      <c r="D4200" s="154" t="s">
        <v>281</v>
      </c>
      <c r="E4200" s="154" t="s">
        <v>104</v>
      </c>
      <c r="F4200" s="154" t="s">
        <v>196</v>
      </c>
      <c r="G4200" s="155" t="str">
        <f>VLOOKUP(Repository_table[[#This Row],[Country of Destination]],$T$11:$U$47,2,)</f>
        <v>Europe and Central Asia</v>
      </c>
      <c r="H4200" s="154" t="s">
        <v>329</v>
      </c>
      <c r="I4200" s="154" t="s">
        <v>261</v>
      </c>
      <c r="J4200" s="156">
        <v>3436469</v>
      </c>
      <c r="K4200" s="157"/>
      <c r="L4200" s="234"/>
      <c r="N4200" s="117"/>
    </row>
    <row r="4201" spans="1:14" s="17" customFormat="1" x14ac:dyDescent="0.25">
      <c r="A4201" s="152">
        <v>44907</v>
      </c>
      <c r="B4201" s="153" t="s">
        <v>58</v>
      </c>
      <c r="C4201" s="153" t="s">
        <v>58</v>
      </c>
      <c r="D4201" s="154" t="s">
        <v>281</v>
      </c>
      <c r="E4201" s="154" t="s">
        <v>104</v>
      </c>
      <c r="F4201" s="154" t="s">
        <v>523</v>
      </c>
      <c r="G4201" s="155" t="str">
        <f>VLOOKUP(Repository_table[[#This Row],[Country of Destination]],$T$11:$U$47,2,)</f>
        <v>Europe and Central Asia</v>
      </c>
      <c r="H4201" s="154" t="s">
        <v>595</v>
      </c>
      <c r="I4201" s="154" t="s">
        <v>261</v>
      </c>
      <c r="J4201" s="156">
        <v>3188608</v>
      </c>
      <c r="K4201" s="157"/>
      <c r="L4201" s="234"/>
      <c r="N4201" s="117"/>
    </row>
    <row r="4202" spans="1:14" s="17" customFormat="1" ht="25" x14ac:dyDescent="0.25">
      <c r="A4202" s="152">
        <v>44908</v>
      </c>
      <c r="B4202" s="153" t="s">
        <v>292</v>
      </c>
      <c r="C4202" s="153" t="s">
        <v>293</v>
      </c>
      <c r="D4202" s="154" t="s">
        <v>393</v>
      </c>
      <c r="E4202" s="154" t="s">
        <v>104</v>
      </c>
      <c r="F4202" s="154" t="s">
        <v>66</v>
      </c>
      <c r="G4202" s="155" t="str">
        <f>VLOOKUP(Repository_table[[#This Row],[Country of Destination]],$T$11:$U$47,2,)</f>
        <v>Europe and Central Asia</v>
      </c>
      <c r="H4202" s="154" t="s">
        <v>168</v>
      </c>
      <c r="I4202" s="154" t="s">
        <v>296</v>
      </c>
      <c r="J4202" s="156">
        <v>2956338</v>
      </c>
      <c r="K4202" s="157"/>
      <c r="L4202" s="234"/>
      <c r="N4202" s="117"/>
    </row>
    <row r="4203" spans="1:14" s="17" customFormat="1" x14ac:dyDescent="0.25">
      <c r="A4203" s="152">
        <v>44908</v>
      </c>
      <c r="B4203" s="153" t="s">
        <v>511</v>
      </c>
      <c r="C4203" s="153" t="s">
        <v>203</v>
      </c>
      <c r="D4203" s="154" t="s">
        <v>253</v>
      </c>
      <c r="E4203" s="154" t="s">
        <v>104</v>
      </c>
      <c r="F4203" s="154" t="s">
        <v>105</v>
      </c>
      <c r="G4203" s="155" t="str">
        <f>VLOOKUP(Repository_table[[#This Row],[Country of Destination]],$T$11:$U$47,2,)</f>
        <v>Europe and Central Asia</v>
      </c>
      <c r="H4203" s="154" t="s">
        <v>730</v>
      </c>
      <c r="I4203" s="154" t="s">
        <v>254</v>
      </c>
      <c r="J4203" s="156">
        <v>3306755</v>
      </c>
      <c r="K4203" s="157"/>
      <c r="L4203" s="234"/>
      <c r="N4203" s="117"/>
    </row>
    <row r="4204" spans="1:14" s="17" customFormat="1" x14ac:dyDescent="0.25">
      <c r="A4204" s="152">
        <v>44908</v>
      </c>
      <c r="B4204" s="153" t="s">
        <v>58</v>
      </c>
      <c r="C4204" s="153" t="s">
        <v>58</v>
      </c>
      <c r="D4204" s="154" t="s">
        <v>281</v>
      </c>
      <c r="E4204" s="154" t="s">
        <v>104</v>
      </c>
      <c r="F4204" s="154" t="s">
        <v>232</v>
      </c>
      <c r="G4204" s="155" t="str">
        <f>VLOOKUP(Repository_table[[#This Row],[Country of Destination]],$T$11:$U$47,2,)</f>
        <v>Europe and Central Asia</v>
      </c>
      <c r="H4204" s="154" t="s">
        <v>251</v>
      </c>
      <c r="I4204" s="154" t="s">
        <v>261</v>
      </c>
      <c r="J4204" s="156">
        <v>3745488</v>
      </c>
      <c r="K4204" s="157"/>
      <c r="L4204" s="234"/>
      <c r="N4204" s="117"/>
    </row>
    <row r="4205" spans="1:14" s="17" customFormat="1" x14ac:dyDescent="0.25">
      <c r="A4205" s="152">
        <v>44909</v>
      </c>
      <c r="B4205" s="153" t="s">
        <v>58</v>
      </c>
      <c r="C4205" s="153" t="s">
        <v>58</v>
      </c>
      <c r="D4205" s="154" t="s">
        <v>281</v>
      </c>
      <c r="E4205" s="154" t="s">
        <v>104</v>
      </c>
      <c r="F4205" s="154" t="s">
        <v>105</v>
      </c>
      <c r="G4205" s="155" t="str">
        <f>VLOOKUP(Repository_table[[#This Row],[Country of Destination]],$T$11:$U$47,2,)</f>
        <v>Europe and Central Asia</v>
      </c>
      <c r="H4205" s="154" t="s">
        <v>499</v>
      </c>
      <c r="I4205" s="154" t="s">
        <v>261</v>
      </c>
      <c r="J4205" s="156">
        <v>2022266</v>
      </c>
      <c r="K4205" s="157"/>
      <c r="L4205" s="234"/>
      <c r="N4205" s="117"/>
    </row>
    <row r="4206" spans="1:14" s="17" customFormat="1" x14ac:dyDescent="0.25">
      <c r="A4206" s="152">
        <v>44909</v>
      </c>
      <c r="B4206" s="153" t="s">
        <v>643</v>
      </c>
      <c r="C4206" s="153" t="s">
        <v>643</v>
      </c>
      <c r="D4206" s="154" t="s">
        <v>644</v>
      </c>
      <c r="E4206" s="154" t="s">
        <v>104</v>
      </c>
      <c r="F4206" s="154" t="s">
        <v>120</v>
      </c>
      <c r="G4206" s="155" t="str">
        <f>VLOOKUP(Repository_table[[#This Row],[Country of Destination]],$T$11:$U$47,2,)</f>
        <v>Europe and Central Asia</v>
      </c>
      <c r="H4206" s="154" t="s">
        <v>414</v>
      </c>
      <c r="I4206" s="154" t="s">
        <v>378</v>
      </c>
      <c r="J4206" s="156">
        <v>3314363</v>
      </c>
      <c r="K4206" s="157" t="s">
        <v>351</v>
      </c>
      <c r="L4206" s="234"/>
      <c r="N4206" s="117"/>
    </row>
    <row r="4207" spans="1:14" s="17" customFormat="1" x14ac:dyDescent="0.25">
      <c r="A4207" s="152">
        <v>44910</v>
      </c>
      <c r="B4207" s="153" t="s">
        <v>377</v>
      </c>
      <c r="C4207" s="153" t="s">
        <v>447</v>
      </c>
      <c r="D4207" s="154" t="s">
        <v>756</v>
      </c>
      <c r="E4207" s="154" t="s">
        <v>104</v>
      </c>
      <c r="F4207" s="154" t="s">
        <v>523</v>
      </c>
      <c r="G4207" s="155" t="str">
        <f>VLOOKUP(Repository_table[[#This Row],[Country of Destination]],$T$11:$U$47,2,)</f>
        <v>Europe and Central Asia</v>
      </c>
      <c r="H4207" s="154" t="s">
        <v>509</v>
      </c>
      <c r="I4207" s="154" t="s">
        <v>378</v>
      </c>
      <c r="J4207" s="156">
        <v>3015343</v>
      </c>
      <c r="K4207" s="157" t="s">
        <v>57</v>
      </c>
      <c r="L4207" s="234"/>
      <c r="N4207" s="117"/>
    </row>
    <row r="4208" spans="1:14" s="17" customFormat="1" x14ac:dyDescent="0.25">
      <c r="A4208" s="152">
        <v>44910</v>
      </c>
      <c r="B4208" s="153" t="s">
        <v>377</v>
      </c>
      <c r="C4208" s="153" t="s">
        <v>447</v>
      </c>
      <c r="D4208" s="154" t="s">
        <v>756</v>
      </c>
      <c r="E4208" s="154" t="s">
        <v>104</v>
      </c>
      <c r="F4208" s="154" t="s">
        <v>232</v>
      </c>
      <c r="G4208" s="155" t="str">
        <f>VLOOKUP(Repository_table[[#This Row],[Country of Destination]],$T$11:$U$47,2,)</f>
        <v>Europe and Central Asia</v>
      </c>
      <c r="H4208" s="154" t="s">
        <v>509</v>
      </c>
      <c r="I4208" s="154" t="s">
        <v>378</v>
      </c>
      <c r="J4208" s="156">
        <v>681894</v>
      </c>
      <c r="K4208" s="157" t="s">
        <v>57</v>
      </c>
      <c r="L4208" s="234"/>
      <c r="N4208" s="117"/>
    </row>
    <row r="4209" spans="1:14" s="17" customFormat="1" ht="25" x14ac:dyDescent="0.25">
      <c r="A4209" s="152">
        <v>44910</v>
      </c>
      <c r="B4209" s="153" t="s">
        <v>292</v>
      </c>
      <c r="C4209" s="153" t="s">
        <v>293</v>
      </c>
      <c r="D4209" s="154" t="s">
        <v>393</v>
      </c>
      <c r="E4209" s="154" t="s">
        <v>104</v>
      </c>
      <c r="F4209" s="154" t="s">
        <v>232</v>
      </c>
      <c r="G4209" s="155" t="str">
        <f>VLOOKUP(Repository_table[[#This Row],[Country of Destination]],$T$11:$U$47,2,)</f>
        <v>Europe and Central Asia</v>
      </c>
      <c r="H4209" s="154" t="s">
        <v>330</v>
      </c>
      <c r="I4209" s="154" t="s">
        <v>296</v>
      </c>
      <c r="J4209" s="156">
        <v>3314173</v>
      </c>
      <c r="K4209" s="157"/>
      <c r="L4209" s="234"/>
      <c r="N4209" s="117"/>
    </row>
    <row r="4210" spans="1:14" s="17" customFormat="1" x14ac:dyDescent="0.25">
      <c r="A4210" s="152">
        <v>44910</v>
      </c>
      <c r="B4210" s="153" t="s">
        <v>58</v>
      </c>
      <c r="C4210" s="153" t="s">
        <v>58</v>
      </c>
      <c r="D4210" s="154" t="s">
        <v>281</v>
      </c>
      <c r="E4210" s="154" t="s">
        <v>104</v>
      </c>
      <c r="F4210" s="154" t="s">
        <v>232</v>
      </c>
      <c r="G4210" s="155" t="str">
        <f>VLOOKUP(Repository_table[[#This Row],[Country of Destination]],$T$11:$U$47,2,)</f>
        <v>Europe and Central Asia</v>
      </c>
      <c r="H4210" s="154" t="s">
        <v>179</v>
      </c>
      <c r="I4210" s="154" t="s">
        <v>261</v>
      </c>
      <c r="J4210" s="156">
        <v>3571444</v>
      </c>
      <c r="K4210" s="157"/>
      <c r="L4210" s="234"/>
      <c r="N4210" s="117"/>
    </row>
    <row r="4211" spans="1:14" s="17" customFormat="1" x14ac:dyDescent="0.25">
      <c r="A4211" s="152">
        <v>44910</v>
      </c>
      <c r="B4211" s="153" t="s">
        <v>58</v>
      </c>
      <c r="C4211" s="153" t="s">
        <v>58</v>
      </c>
      <c r="D4211" s="154" t="s">
        <v>281</v>
      </c>
      <c r="E4211" s="154" t="s">
        <v>104</v>
      </c>
      <c r="F4211" s="154" t="s">
        <v>196</v>
      </c>
      <c r="G4211" s="155" t="str">
        <f>VLOOKUP(Repository_table[[#This Row],[Country of Destination]],$T$11:$U$47,2,)</f>
        <v>Europe and Central Asia</v>
      </c>
      <c r="H4211" s="154" t="s">
        <v>478</v>
      </c>
      <c r="I4211" s="154" t="s">
        <v>261</v>
      </c>
      <c r="J4211" s="156">
        <v>3634442</v>
      </c>
      <c r="K4211" s="157"/>
      <c r="L4211" s="234"/>
      <c r="N4211" s="117"/>
    </row>
    <row r="4212" spans="1:14" s="17" customFormat="1" x14ac:dyDescent="0.25">
      <c r="A4212" s="152">
        <v>44910</v>
      </c>
      <c r="B4212" s="153" t="s">
        <v>643</v>
      </c>
      <c r="C4212" s="153" t="s">
        <v>643</v>
      </c>
      <c r="D4212" s="154" t="s">
        <v>644</v>
      </c>
      <c r="E4212" s="154" t="s">
        <v>104</v>
      </c>
      <c r="F4212" s="154" t="s">
        <v>277</v>
      </c>
      <c r="G4212" s="155" t="str">
        <f>VLOOKUP(Repository_table[[#This Row],[Country of Destination]],$T$11:$U$47,2,)</f>
        <v>Europe and Central Asia</v>
      </c>
      <c r="H4212" s="154" t="s">
        <v>224</v>
      </c>
      <c r="I4212" s="154" t="s">
        <v>378</v>
      </c>
      <c r="J4212" s="156">
        <v>3461133</v>
      </c>
      <c r="K4212" s="157" t="s">
        <v>351</v>
      </c>
      <c r="L4212" s="234"/>
      <c r="N4212" s="117"/>
    </row>
    <row r="4213" spans="1:14" s="17" customFormat="1" ht="25" x14ac:dyDescent="0.25">
      <c r="A4213" s="152">
        <v>44911</v>
      </c>
      <c r="B4213" s="153" t="s">
        <v>292</v>
      </c>
      <c r="C4213" s="153" t="s">
        <v>293</v>
      </c>
      <c r="D4213" s="154" t="s">
        <v>393</v>
      </c>
      <c r="E4213" s="154" t="s">
        <v>104</v>
      </c>
      <c r="F4213" s="154" t="s">
        <v>189</v>
      </c>
      <c r="G4213" s="155" t="str">
        <f>VLOOKUP(Repository_table[[#This Row],[Country of Destination]],$T$11:$U$47,2,)</f>
        <v>Europe and Central Asia</v>
      </c>
      <c r="H4213" s="154" t="s">
        <v>596</v>
      </c>
      <c r="I4213" s="154" t="s">
        <v>296</v>
      </c>
      <c r="J4213" s="156">
        <v>2740976</v>
      </c>
      <c r="K4213" s="157"/>
      <c r="L4213" s="234"/>
      <c r="N4213" s="117"/>
    </row>
    <row r="4214" spans="1:14" s="17" customFormat="1" x14ac:dyDescent="0.25">
      <c r="A4214" s="152">
        <v>44911</v>
      </c>
      <c r="B4214" s="153" t="s">
        <v>58</v>
      </c>
      <c r="C4214" s="153" t="s">
        <v>58</v>
      </c>
      <c r="D4214" s="154" t="s">
        <v>281</v>
      </c>
      <c r="E4214" s="154" t="s">
        <v>104</v>
      </c>
      <c r="F4214" s="154" t="s">
        <v>120</v>
      </c>
      <c r="G4214" s="155" t="str">
        <f>VLOOKUP(Repository_table[[#This Row],[Country of Destination]],$T$11:$U$47,2,)</f>
        <v>Europe and Central Asia</v>
      </c>
      <c r="H4214" s="154" t="s">
        <v>460</v>
      </c>
      <c r="I4214" s="154" t="s">
        <v>261</v>
      </c>
      <c r="J4214" s="156">
        <v>3683087</v>
      </c>
      <c r="K4214" s="157"/>
      <c r="L4214" s="234"/>
      <c r="N4214" s="117"/>
    </row>
    <row r="4215" spans="1:14" s="17" customFormat="1" x14ac:dyDescent="0.25">
      <c r="A4215" s="152">
        <v>44912</v>
      </c>
      <c r="B4215" s="153" t="s">
        <v>377</v>
      </c>
      <c r="C4215" s="153" t="s">
        <v>447</v>
      </c>
      <c r="D4215" s="154" t="s">
        <v>756</v>
      </c>
      <c r="E4215" s="154" t="s">
        <v>104</v>
      </c>
      <c r="F4215" s="154" t="s">
        <v>244</v>
      </c>
      <c r="G4215" s="155" t="str">
        <f>VLOOKUP(Repository_table[[#This Row],[Country of Destination]],$T$11:$U$47,2,)</f>
        <v>Europe and Central Asia</v>
      </c>
      <c r="H4215" s="154" t="s">
        <v>199</v>
      </c>
      <c r="I4215" s="154" t="s">
        <v>378</v>
      </c>
      <c r="J4215" s="156">
        <v>3712241</v>
      </c>
      <c r="K4215" s="157"/>
      <c r="L4215" s="234"/>
      <c r="N4215" s="117"/>
    </row>
    <row r="4216" spans="1:14" s="17" customFormat="1" x14ac:dyDescent="0.25">
      <c r="A4216" s="152">
        <v>44912</v>
      </c>
      <c r="B4216" s="153" t="s">
        <v>377</v>
      </c>
      <c r="C4216" s="153" t="s">
        <v>447</v>
      </c>
      <c r="D4216" s="154" t="s">
        <v>756</v>
      </c>
      <c r="E4216" s="154" t="s">
        <v>104</v>
      </c>
      <c r="F4216" s="154" t="s">
        <v>189</v>
      </c>
      <c r="G4216" s="155" t="str">
        <f>VLOOKUP(Repository_table[[#This Row],[Country of Destination]],$T$11:$U$47,2,)</f>
        <v>Europe and Central Asia</v>
      </c>
      <c r="H4216" s="154" t="s">
        <v>559</v>
      </c>
      <c r="I4216" s="154" t="s">
        <v>378</v>
      </c>
      <c r="J4216" s="156">
        <v>3683416</v>
      </c>
      <c r="K4216" s="157"/>
      <c r="L4216" s="234"/>
      <c r="N4216" s="117"/>
    </row>
    <row r="4217" spans="1:14" s="17" customFormat="1" ht="25" x14ac:dyDescent="0.25">
      <c r="A4217" s="152">
        <v>44912</v>
      </c>
      <c r="B4217" s="153" t="s">
        <v>292</v>
      </c>
      <c r="C4217" s="153" t="s">
        <v>293</v>
      </c>
      <c r="D4217" s="154" t="s">
        <v>394</v>
      </c>
      <c r="E4217" s="154" t="s">
        <v>104</v>
      </c>
      <c r="F4217" s="154" t="s">
        <v>109</v>
      </c>
      <c r="G4217" s="155" t="str">
        <f>VLOOKUP(Repository_table[[#This Row],[Country of Destination]],$T$11:$U$47,2,)</f>
        <v>East Asia and Pacific</v>
      </c>
      <c r="H4217" s="154" t="s">
        <v>642</v>
      </c>
      <c r="I4217" s="154" t="s">
        <v>296</v>
      </c>
      <c r="J4217" s="156">
        <v>3724434</v>
      </c>
      <c r="K4217" s="157"/>
      <c r="L4217" s="234"/>
      <c r="N4217" s="117"/>
    </row>
    <row r="4218" spans="1:14" s="17" customFormat="1" x14ac:dyDescent="0.25">
      <c r="A4218" s="152">
        <v>44912</v>
      </c>
      <c r="B4218" s="153" t="s">
        <v>511</v>
      </c>
      <c r="C4218" s="153" t="s">
        <v>485</v>
      </c>
      <c r="D4218" s="154" t="s">
        <v>253</v>
      </c>
      <c r="E4218" s="154" t="s">
        <v>186</v>
      </c>
      <c r="F4218" s="154" t="s">
        <v>232</v>
      </c>
      <c r="G4218" s="155" t="str">
        <f>VLOOKUP(Repository_table[[#This Row],[Country of Destination]],$T$11:$U$47,2,)</f>
        <v>Europe and Central Asia</v>
      </c>
      <c r="H4218" s="154" t="s">
        <v>519</v>
      </c>
      <c r="I4218" s="154" t="s">
        <v>254</v>
      </c>
      <c r="J4218" s="156">
        <v>1411842</v>
      </c>
      <c r="K4218" s="157"/>
      <c r="L4218" s="234"/>
      <c r="N4218" s="117"/>
    </row>
    <row r="4219" spans="1:14" s="17" customFormat="1" x14ac:dyDescent="0.25">
      <c r="A4219" s="152">
        <v>44912</v>
      </c>
      <c r="B4219" s="153" t="s">
        <v>58</v>
      </c>
      <c r="C4219" s="153" t="s">
        <v>58</v>
      </c>
      <c r="D4219" s="154" t="s">
        <v>281</v>
      </c>
      <c r="E4219" s="154" t="s">
        <v>104</v>
      </c>
      <c r="F4219" s="154" t="s">
        <v>189</v>
      </c>
      <c r="G4219" s="155" t="str">
        <f>VLOOKUP(Repository_table[[#This Row],[Country of Destination]],$T$11:$U$47,2,)</f>
        <v>Europe and Central Asia</v>
      </c>
      <c r="H4219" s="154" t="s">
        <v>754</v>
      </c>
      <c r="I4219" s="154" t="s">
        <v>261</v>
      </c>
      <c r="J4219" s="156">
        <v>3610646</v>
      </c>
      <c r="K4219" s="157"/>
      <c r="L4219" s="234"/>
      <c r="N4219" s="117"/>
    </row>
    <row r="4220" spans="1:14" s="17" customFormat="1" x14ac:dyDescent="0.25">
      <c r="A4220" s="152">
        <v>44912</v>
      </c>
      <c r="B4220" s="153" t="s">
        <v>58</v>
      </c>
      <c r="C4220" s="153" t="s">
        <v>58</v>
      </c>
      <c r="D4220" s="154" t="s">
        <v>281</v>
      </c>
      <c r="E4220" s="154" t="s">
        <v>104</v>
      </c>
      <c r="F4220" s="154" t="s">
        <v>120</v>
      </c>
      <c r="G4220" s="155" t="str">
        <f>VLOOKUP(Repository_table[[#This Row],[Country of Destination]],$T$11:$U$47,2,)</f>
        <v>Europe and Central Asia</v>
      </c>
      <c r="H4220" s="154" t="s">
        <v>607</v>
      </c>
      <c r="I4220" s="154" t="s">
        <v>261</v>
      </c>
      <c r="J4220" s="156">
        <v>3690275</v>
      </c>
      <c r="K4220" s="157"/>
      <c r="L4220" s="234"/>
      <c r="N4220" s="117"/>
    </row>
    <row r="4221" spans="1:14" s="17" customFormat="1" x14ac:dyDescent="0.25">
      <c r="A4221" s="152">
        <v>44912</v>
      </c>
      <c r="B4221" s="153" t="s">
        <v>453</v>
      </c>
      <c r="C4221" s="153" t="s">
        <v>86</v>
      </c>
      <c r="D4221" s="154" t="s">
        <v>516</v>
      </c>
      <c r="E4221" s="154" t="s">
        <v>104</v>
      </c>
      <c r="F4221" s="154" t="s">
        <v>120</v>
      </c>
      <c r="G4221" s="155" t="str">
        <f>VLOOKUP(Repository_table[[#This Row],[Country of Destination]],$T$11:$U$47,2,)</f>
        <v>Europe and Central Asia</v>
      </c>
      <c r="H4221" s="154" t="s">
        <v>547</v>
      </c>
      <c r="I4221" s="154" t="s">
        <v>297</v>
      </c>
      <c r="J4221" s="156">
        <v>3613331</v>
      </c>
      <c r="K4221" s="157"/>
      <c r="L4221" s="234"/>
      <c r="N4221" s="117"/>
    </row>
    <row r="4222" spans="1:14" s="17" customFormat="1" x14ac:dyDescent="0.25">
      <c r="A4222" s="152">
        <v>44912</v>
      </c>
      <c r="B4222" s="153" t="s">
        <v>643</v>
      </c>
      <c r="C4222" s="153" t="s">
        <v>643</v>
      </c>
      <c r="D4222" s="154" t="s">
        <v>644</v>
      </c>
      <c r="E4222" s="154" t="s">
        <v>104</v>
      </c>
      <c r="F4222" s="154" t="s">
        <v>189</v>
      </c>
      <c r="G4222" s="155" t="str">
        <f>VLOOKUP(Repository_table[[#This Row],[Country of Destination]],$T$11:$U$47,2,)</f>
        <v>Europe and Central Asia</v>
      </c>
      <c r="H4222" s="154" t="s">
        <v>735</v>
      </c>
      <c r="I4222" s="154" t="s">
        <v>378</v>
      </c>
      <c r="J4222" s="156">
        <v>3293147</v>
      </c>
      <c r="K4222" s="157" t="s">
        <v>351</v>
      </c>
      <c r="L4222" s="234"/>
      <c r="N4222" s="117"/>
    </row>
    <row r="4223" spans="1:14" s="17" customFormat="1" x14ac:dyDescent="0.25">
      <c r="A4223" s="152">
        <v>44913</v>
      </c>
      <c r="B4223" s="153" t="s">
        <v>58</v>
      </c>
      <c r="C4223" s="153" t="s">
        <v>58</v>
      </c>
      <c r="D4223" s="154" t="s">
        <v>281</v>
      </c>
      <c r="E4223" s="154" t="s">
        <v>104</v>
      </c>
      <c r="F4223" s="154" t="s">
        <v>277</v>
      </c>
      <c r="G4223" s="155" t="str">
        <f>VLOOKUP(Repository_table[[#This Row],[Country of Destination]],$T$11:$U$47,2,)</f>
        <v>Europe and Central Asia</v>
      </c>
      <c r="H4223" s="154" t="s">
        <v>622</v>
      </c>
      <c r="I4223" s="154" t="s">
        <v>261</v>
      </c>
      <c r="J4223" s="156">
        <v>3697025</v>
      </c>
      <c r="K4223" s="157"/>
      <c r="L4223" s="234"/>
      <c r="N4223" s="117"/>
    </row>
    <row r="4224" spans="1:14" s="17" customFormat="1" x14ac:dyDescent="0.25">
      <c r="A4224" s="152">
        <v>44913</v>
      </c>
      <c r="B4224" s="153" t="s">
        <v>58</v>
      </c>
      <c r="C4224" s="153" t="s">
        <v>58</v>
      </c>
      <c r="D4224" s="154" t="s">
        <v>281</v>
      </c>
      <c r="E4224" s="154" t="s">
        <v>104</v>
      </c>
      <c r="F4224" s="154" t="s">
        <v>120</v>
      </c>
      <c r="G4224" s="155" t="str">
        <f>VLOOKUP(Repository_table[[#This Row],[Country of Destination]],$T$11:$U$47,2,)</f>
        <v>Europe and Central Asia</v>
      </c>
      <c r="H4224" s="154" t="s">
        <v>206</v>
      </c>
      <c r="I4224" s="154" t="s">
        <v>261</v>
      </c>
      <c r="J4224" s="156">
        <v>3522530</v>
      </c>
      <c r="K4224" s="157"/>
      <c r="L4224" s="234"/>
      <c r="N4224" s="117"/>
    </row>
    <row r="4225" spans="1:14" s="17" customFormat="1" x14ac:dyDescent="0.25">
      <c r="A4225" s="152">
        <v>44914</v>
      </c>
      <c r="B4225" s="153" t="s">
        <v>377</v>
      </c>
      <c r="C4225" s="153" t="s">
        <v>447</v>
      </c>
      <c r="D4225" s="154" t="s">
        <v>756</v>
      </c>
      <c r="E4225" s="154" t="s">
        <v>104</v>
      </c>
      <c r="F4225" s="154" t="s">
        <v>189</v>
      </c>
      <c r="G4225" s="155" t="str">
        <f>VLOOKUP(Repository_table[[#This Row],[Country of Destination]],$T$11:$U$47,2,)</f>
        <v>Europe and Central Asia</v>
      </c>
      <c r="H4225" s="154" t="s">
        <v>472</v>
      </c>
      <c r="I4225" s="154" t="s">
        <v>378</v>
      </c>
      <c r="J4225" s="156">
        <v>3426546</v>
      </c>
      <c r="K4225" s="157"/>
      <c r="L4225" s="234"/>
      <c r="N4225" s="117"/>
    </row>
    <row r="4226" spans="1:14" s="17" customFormat="1" ht="25" x14ac:dyDescent="0.25">
      <c r="A4226" s="152">
        <v>44914</v>
      </c>
      <c r="B4226" s="153" t="s">
        <v>292</v>
      </c>
      <c r="C4226" s="153" t="s">
        <v>293</v>
      </c>
      <c r="D4226" s="154" t="s">
        <v>393</v>
      </c>
      <c r="E4226" s="154" t="s">
        <v>104</v>
      </c>
      <c r="F4226" s="154" t="s">
        <v>196</v>
      </c>
      <c r="G4226" s="155" t="str">
        <f>VLOOKUP(Repository_table[[#This Row],[Country of Destination]],$T$11:$U$47,2,)</f>
        <v>Europe and Central Asia</v>
      </c>
      <c r="H4226" s="154" t="s">
        <v>157</v>
      </c>
      <c r="I4226" s="154" t="s">
        <v>296</v>
      </c>
      <c r="J4226" s="156">
        <v>3702742</v>
      </c>
      <c r="K4226" s="157"/>
      <c r="L4226" s="234"/>
      <c r="N4226" s="117"/>
    </row>
    <row r="4227" spans="1:14" s="17" customFormat="1" x14ac:dyDescent="0.25">
      <c r="A4227" s="152">
        <v>44914</v>
      </c>
      <c r="B4227" s="153" t="s">
        <v>511</v>
      </c>
      <c r="C4227" s="153" t="s">
        <v>204</v>
      </c>
      <c r="D4227" s="154" t="s">
        <v>253</v>
      </c>
      <c r="E4227" s="154" t="s">
        <v>104</v>
      </c>
      <c r="F4227" s="154" t="s">
        <v>189</v>
      </c>
      <c r="G4227" s="155" t="str">
        <f>VLOOKUP(Repository_table[[#This Row],[Country of Destination]],$T$11:$U$47,2,)</f>
        <v>Europe and Central Asia</v>
      </c>
      <c r="H4227" s="154" t="s">
        <v>479</v>
      </c>
      <c r="I4227" s="154" t="s">
        <v>254</v>
      </c>
      <c r="J4227" s="156">
        <v>3637939</v>
      </c>
      <c r="K4227" s="157"/>
      <c r="L4227" s="234"/>
      <c r="N4227" s="117"/>
    </row>
    <row r="4228" spans="1:14" s="17" customFormat="1" x14ac:dyDescent="0.25">
      <c r="A4228" s="152">
        <v>44915</v>
      </c>
      <c r="B4228" s="153" t="s">
        <v>58</v>
      </c>
      <c r="C4228" s="153" t="s">
        <v>58</v>
      </c>
      <c r="D4228" s="154" t="s">
        <v>281</v>
      </c>
      <c r="E4228" s="154" t="s">
        <v>104</v>
      </c>
      <c r="F4228" s="154" t="s">
        <v>120</v>
      </c>
      <c r="G4228" s="155" t="str">
        <f>VLOOKUP(Repository_table[[#This Row],[Country of Destination]],$T$11:$U$47,2,)</f>
        <v>Europe and Central Asia</v>
      </c>
      <c r="H4228" s="154" t="s">
        <v>755</v>
      </c>
      <c r="I4228" s="154" t="s">
        <v>261</v>
      </c>
      <c r="J4228" s="156">
        <v>3663609</v>
      </c>
      <c r="K4228" s="157"/>
      <c r="L4228" s="234"/>
      <c r="N4228" s="117"/>
    </row>
    <row r="4229" spans="1:14" s="17" customFormat="1" x14ac:dyDescent="0.25">
      <c r="A4229" s="152">
        <v>44915</v>
      </c>
      <c r="B4229" s="153" t="s">
        <v>58</v>
      </c>
      <c r="C4229" s="153" t="s">
        <v>58</v>
      </c>
      <c r="D4229" s="154" t="s">
        <v>281</v>
      </c>
      <c r="E4229" s="154" t="s">
        <v>104</v>
      </c>
      <c r="F4229" s="154" t="s">
        <v>189</v>
      </c>
      <c r="G4229" s="155" t="str">
        <f>VLOOKUP(Repository_table[[#This Row],[Country of Destination]],$T$11:$U$47,2,)</f>
        <v>Europe and Central Asia</v>
      </c>
      <c r="H4229" s="154" t="s">
        <v>551</v>
      </c>
      <c r="I4229" s="154" t="s">
        <v>261</v>
      </c>
      <c r="J4229" s="156">
        <v>3829532</v>
      </c>
      <c r="K4229" s="157"/>
      <c r="L4229" s="234"/>
      <c r="N4229" s="117"/>
    </row>
    <row r="4230" spans="1:14" s="17" customFormat="1" x14ac:dyDescent="0.25">
      <c r="A4230" s="152">
        <v>44915</v>
      </c>
      <c r="B4230" s="153" t="s">
        <v>643</v>
      </c>
      <c r="C4230" s="153" t="s">
        <v>643</v>
      </c>
      <c r="D4230" s="154" t="s">
        <v>644</v>
      </c>
      <c r="E4230" s="154" t="s">
        <v>104</v>
      </c>
      <c r="F4230" s="154" t="s">
        <v>742</v>
      </c>
      <c r="G4230" s="155" t="e">
        <f>VLOOKUP(Repository_table[[#This Row],[Country of Destination]],$T$11:$U$47,2,)</f>
        <v>#N/A</v>
      </c>
      <c r="H4230" s="154" t="s">
        <v>77</v>
      </c>
      <c r="I4230" s="154" t="s">
        <v>378</v>
      </c>
      <c r="J4230" s="156">
        <v>3686076</v>
      </c>
      <c r="K4230" s="157" t="s">
        <v>351</v>
      </c>
      <c r="L4230" s="234"/>
      <c r="N4230" s="117"/>
    </row>
    <row r="4231" spans="1:14" s="17" customFormat="1" x14ac:dyDescent="0.25">
      <c r="A4231" s="152">
        <v>44916</v>
      </c>
      <c r="B4231" s="153" t="s">
        <v>377</v>
      </c>
      <c r="C4231" s="153" t="s">
        <v>448</v>
      </c>
      <c r="D4231" s="154" t="s">
        <v>756</v>
      </c>
      <c r="E4231" s="154" t="s">
        <v>104</v>
      </c>
      <c r="F4231" s="154" t="s">
        <v>78</v>
      </c>
      <c r="G4231" s="155" t="str">
        <f>VLOOKUP(Repository_table[[#This Row],[Country of Destination]],$T$11:$U$47,2,)</f>
        <v>East Asia and Pacific</v>
      </c>
      <c r="H4231" s="154" t="s">
        <v>379</v>
      </c>
      <c r="I4231" s="154" t="s">
        <v>378</v>
      </c>
      <c r="J4231" s="156">
        <v>3670784</v>
      </c>
      <c r="K4231" s="157"/>
      <c r="L4231" s="234"/>
      <c r="N4231" s="117"/>
    </row>
    <row r="4232" spans="1:14" s="17" customFormat="1" ht="25" x14ac:dyDescent="0.25">
      <c r="A4232" s="152">
        <v>44916</v>
      </c>
      <c r="B4232" s="153" t="s">
        <v>292</v>
      </c>
      <c r="C4232" s="153" t="s">
        <v>293</v>
      </c>
      <c r="D4232" s="154" t="s">
        <v>393</v>
      </c>
      <c r="E4232" s="154" t="s">
        <v>104</v>
      </c>
      <c r="F4232" s="154" t="s">
        <v>78</v>
      </c>
      <c r="G4232" s="155" t="str">
        <f>VLOOKUP(Repository_table[[#This Row],[Country of Destination]],$T$11:$U$47,2,)</f>
        <v>East Asia and Pacific</v>
      </c>
      <c r="H4232" s="154" t="s">
        <v>461</v>
      </c>
      <c r="I4232" s="154" t="s">
        <v>296</v>
      </c>
      <c r="J4232" s="156">
        <v>460549</v>
      </c>
      <c r="K4232" s="157" t="s">
        <v>57</v>
      </c>
      <c r="L4232" s="234"/>
      <c r="N4232" s="117"/>
    </row>
    <row r="4233" spans="1:14" s="17" customFormat="1" ht="25" x14ac:dyDescent="0.25">
      <c r="A4233" s="152">
        <v>44916</v>
      </c>
      <c r="B4233" s="153" t="s">
        <v>292</v>
      </c>
      <c r="C4233" s="153" t="s">
        <v>293</v>
      </c>
      <c r="D4233" s="154" t="s">
        <v>393</v>
      </c>
      <c r="E4233" s="154" t="s">
        <v>104</v>
      </c>
      <c r="F4233" s="154" t="s">
        <v>69</v>
      </c>
      <c r="G4233" s="155" t="str">
        <f>VLOOKUP(Repository_table[[#This Row],[Country of Destination]],$T$11:$U$47,2,)</f>
        <v>East Asia and Pacific</v>
      </c>
      <c r="H4233" s="154" t="s">
        <v>461</v>
      </c>
      <c r="I4233" s="154" t="s">
        <v>296</v>
      </c>
      <c r="J4233" s="156">
        <v>3238658</v>
      </c>
      <c r="K4233" s="157" t="s">
        <v>57</v>
      </c>
      <c r="L4233" s="248"/>
      <c r="N4233" s="117"/>
    </row>
    <row r="4234" spans="1:14" s="17" customFormat="1" x14ac:dyDescent="0.25">
      <c r="A4234" s="152">
        <v>44916</v>
      </c>
      <c r="B4234" s="153" t="s">
        <v>58</v>
      </c>
      <c r="C4234" s="153" t="s">
        <v>58</v>
      </c>
      <c r="D4234" s="154" t="s">
        <v>281</v>
      </c>
      <c r="E4234" s="154" t="s">
        <v>104</v>
      </c>
      <c r="F4234" s="154" t="s">
        <v>196</v>
      </c>
      <c r="G4234" s="155" t="str">
        <f>VLOOKUP(Repository_table[[#This Row],[Country of Destination]],$T$11:$U$47,2,)</f>
        <v>Europe and Central Asia</v>
      </c>
      <c r="H4234" s="154" t="s">
        <v>221</v>
      </c>
      <c r="I4234" s="154" t="s">
        <v>261</v>
      </c>
      <c r="J4234" s="156">
        <v>3571825</v>
      </c>
      <c r="K4234" s="157"/>
      <c r="L4234" s="234"/>
      <c r="N4234" s="117"/>
    </row>
    <row r="4235" spans="1:14" s="17" customFormat="1" x14ac:dyDescent="0.25">
      <c r="A4235" s="152">
        <v>44916</v>
      </c>
      <c r="B4235" s="153" t="s">
        <v>643</v>
      </c>
      <c r="C4235" s="153" t="s">
        <v>643</v>
      </c>
      <c r="D4235" s="154" t="s">
        <v>644</v>
      </c>
      <c r="E4235" s="154" t="s">
        <v>104</v>
      </c>
      <c r="F4235" s="154" t="s">
        <v>196</v>
      </c>
      <c r="G4235" s="155" t="str">
        <f>VLOOKUP(Repository_table[[#This Row],[Country of Destination]],$T$11:$U$47,2,)</f>
        <v>Europe and Central Asia</v>
      </c>
      <c r="H4235" s="154" t="s">
        <v>445</v>
      </c>
      <c r="I4235" s="154" t="s">
        <v>378</v>
      </c>
      <c r="J4235" s="156">
        <v>3479643</v>
      </c>
      <c r="K4235" s="157" t="s">
        <v>351</v>
      </c>
      <c r="L4235" s="234"/>
      <c r="N4235" s="117"/>
    </row>
    <row r="4236" spans="1:14" s="17" customFormat="1" x14ac:dyDescent="0.25">
      <c r="A4236" s="152">
        <v>44917</v>
      </c>
      <c r="B4236" s="153" t="s">
        <v>58</v>
      </c>
      <c r="C4236" s="153" t="s">
        <v>58</v>
      </c>
      <c r="D4236" s="154" t="s">
        <v>281</v>
      </c>
      <c r="E4236" s="154" t="s">
        <v>104</v>
      </c>
      <c r="F4236" s="154" t="s">
        <v>120</v>
      </c>
      <c r="G4236" s="155" t="str">
        <f>VLOOKUP(Repository_table[[#This Row],[Country of Destination]],$T$11:$U$47,2,)</f>
        <v>Europe and Central Asia</v>
      </c>
      <c r="H4236" s="154" t="s">
        <v>248</v>
      </c>
      <c r="I4236" s="154" t="s">
        <v>261</v>
      </c>
      <c r="J4236" s="156">
        <v>3526854</v>
      </c>
      <c r="K4236" s="157"/>
      <c r="L4236" s="234"/>
      <c r="N4236" s="117"/>
    </row>
    <row r="4237" spans="1:14" s="17" customFormat="1" ht="25" x14ac:dyDescent="0.25">
      <c r="A4237" s="152">
        <v>44918</v>
      </c>
      <c r="B4237" s="153" t="s">
        <v>292</v>
      </c>
      <c r="C4237" s="153" t="s">
        <v>293</v>
      </c>
      <c r="D4237" s="154" t="s">
        <v>393</v>
      </c>
      <c r="E4237" s="154" t="s">
        <v>104</v>
      </c>
      <c r="F4237" s="154" t="s">
        <v>294</v>
      </c>
      <c r="G4237" s="155" t="str">
        <f>VLOOKUP(Repository_table[[#This Row],[Country of Destination]],$T$11:$U$47,2,)</f>
        <v>Europe and Central Asia</v>
      </c>
      <c r="H4237" s="154" t="s">
        <v>542</v>
      </c>
      <c r="I4237" s="154" t="s">
        <v>296</v>
      </c>
      <c r="J4237" s="156">
        <v>2869134</v>
      </c>
      <c r="K4237" s="157"/>
      <c r="L4237" s="234"/>
      <c r="N4237" s="117"/>
    </row>
    <row r="4238" spans="1:14" s="17" customFormat="1" x14ac:dyDescent="0.25">
      <c r="A4238" s="152">
        <v>44918</v>
      </c>
      <c r="B4238" s="153" t="s">
        <v>58</v>
      </c>
      <c r="C4238" s="153" t="s">
        <v>58</v>
      </c>
      <c r="D4238" s="154" t="s">
        <v>282</v>
      </c>
      <c r="E4238" s="154" t="s">
        <v>104</v>
      </c>
      <c r="F4238" s="154" t="s">
        <v>109</v>
      </c>
      <c r="G4238" s="155" t="str">
        <f>VLOOKUP(Repository_table[[#This Row],[Country of Destination]],$T$11:$U$47,2,)</f>
        <v>East Asia and Pacific</v>
      </c>
      <c r="H4238" s="154" t="s">
        <v>638</v>
      </c>
      <c r="I4238" s="154" t="s">
        <v>261</v>
      </c>
      <c r="J4238" s="156">
        <v>3127405</v>
      </c>
      <c r="K4238" s="157"/>
      <c r="L4238" s="234"/>
      <c r="N4238" s="117"/>
    </row>
    <row r="4239" spans="1:14" s="17" customFormat="1" x14ac:dyDescent="0.25">
      <c r="A4239" s="152">
        <v>44918</v>
      </c>
      <c r="B4239" s="153" t="s">
        <v>58</v>
      </c>
      <c r="C4239" s="153" t="s">
        <v>58</v>
      </c>
      <c r="D4239" s="154" t="s">
        <v>281</v>
      </c>
      <c r="E4239" s="154" t="s">
        <v>104</v>
      </c>
      <c r="F4239" s="154" t="s">
        <v>742</v>
      </c>
      <c r="G4239" s="155" t="e">
        <f>VLOOKUP(Repository_table[[#This Row],[Country of Destination]],$T$11:$U$47,2,)</f>
        <v>#N/A</v>
      </c>
      <c r="H4239" s="154" t="s">
        <v>619</v>
      </c>
      <c r="I4239" s="154" t="s">
        <v>261</v>
      </c>
      <c r="J4239" s="156">
        <v>3426312</v>
      </c>
      <c r="K4239" s="157"/>
      <c r="L4239" s="234"/>
      <c r="N4239" s="117"/>
    </row>
    <row r="4240" spans="1:14" s="17" customFormat="1" x14ac:dyDescent="0.25">
      <c r="A4240" s="152">
        <v>44918</v>
      </c>
      <c r="B4240" s="153" t="s">
        <v>453</v>
      </c>
      <c r="C4240" s="153" t="s">
        <v>86</v>
      </c>
      <c r="D4240" s="154" t="s">
        <v>516</v>
      </c>
      <c r="E4240" s="154" t="s">
        <v>104</v>
      </c>
      <c r="F4240" s="154" t="s">
        <v>120</v>
      </c>
      <c r="G4240" s="155" t="str">
        <f>VLOOKUP(Repository_table[[#This Row],[Country of Destination]],$T$11:$U$47,2,)</f>
        <v>Europe and Central Asia</v>
      </c>
      <c r="H4240" s="154" t="s">
        <v>349</v>
      </c>
      <c r="I4240" s="154" t="s">
        <v>297</v>
      </c>
      <c r="J4240" s="156">
        <v>2844281</v>
      </c>
      <c r="K4240" s="157"/>
      <c r="L4240" s="234"/>
      <c r="N4240" s="117"/>
    </row>
    <row r="4241" spans="1:14" s="17" customFormat="1" x14ac:dyDescent="0.25">
      <c r="A4241" s="152">
        <v>44919</v>
      </c>
      <c r="B4241" s="153" t="s">
        <v>377</v>
      </c>
      <c r="C4241" s="153" t="s">
        <v>447</v>
      </c>
      <c r="D4241" s="154" t="s">
        <v>756</v>
      </c>
      <c r="E4241" s="154" t="s">
        <v>104</v>
      </c>
      <c r="F4241" s="154" t="s">
        <v>65</v>
      </c>
      <c r="G4241" s="155" t="str">
        <f>VLOOKUP(Repository_table[[#This Row],[Country of Destination]],$T$11:$U$47,2,)</f>
        <v>South Asia</v>
      </c>
      <c r="H4241" s="154" t="s">
        <v>410</v>
      </c>
      <c r="I4241" s="154" t="s">
        <v>378</v>
      </c>
      <c r="J4241" s="156">
        <v>3164652</v>
      </c>
      <c r="K4241" s="157"/>
      <c r="L4241" s="234"/>
      <c r="N4241" s="117"/>
    </row>
    <row r="4242" spans="1:14" s="17" customFormat="1" x14ac:dyDescent="0.25">
      <c r="A4242" s="152">
        <v>44919</v>
      </c>
      <c r="B4242" s="153" t="s">
        <v>58</v>
      </c>
      <c r="C4242" s="153" t="s">
        <v>58</v>
      </c>
      <c r="D4242" s="154" t="s">
        <v>281</v>
      </c>
      <c r="E4242" s="154" t="s">
        <v>104</v>
      </c>
      <c r="F4242" s="154" t="s">
        <v>105</v>
      </c>
      <c r="G4242" s="155" t="str">
        <f>VLOOKUP(Repository_table[[#This Row],[Country of Destination]],$T$11:$U$47,2,)</f>
        <v>Europe and Central Asia</v>
      </c>
      <c r="H4242" s="154" t="s">
        <v>484</v>
      </c>
      <c r="I4242" s="154" t="s">
        <v>261</v>
      </c>
      <c r="J4242" s="156">
        <v>3681931</v>
      </c>
      <c r="K4242" s="157"/>
      <c r="L4242" s="234"/>
      <c r="N4242" s="117"/>
    </row>
    <row r="4243" spans="1:14" s="17" customFormat="1" x14ac:dyDescent="0.25">
      <c r="A4243" s="152">
        <v>44920</v>
      </c>
      <c r="B4243" s="153" t="s">
        <v>58</v>
      </c>
      <c r="C4243" s="153" t="s">
        <v>58</v>
      </c>
      <c r="D4243" s="154" t="s">
        <v>281</v>
      </c>
      <c r="E4243" s="154" t="s">
        <v>104</v>
      </c>
      <c r="F4243" s="154" t="s">
        <v>66</v>
      </c>
      <c r="G4243" s="155" t="str">
        <f>VLOOKUP(Repository_table[[#This Row],[Country of Destination]],$T$11:$U$47,2,)</f>
        <v>Europe and Central Asia</v>
      </c>
      <c r="H4243" s="154" t="s">
        <v>83</v>
      </c>
      <c r="I4243" s="154" t="s">
        <v>261</v>
      </c>
      <c r="J4243" s="156">
        <v>3374464</v>
      </c>
      <c r="K4243" s="157"/>
      <c r="L4243" s="234"/>
      <c r="N4243" s="117"/>
    </row>
    <row r="4244" spans="1:14" s="17" customFormat="1" x14ac:dyDescent="0.25">
      <c r="A4244" s="152">
        <v>44921</v>
      </c>
      <c r="B4244" s="153" t="s">
        <v>377</v>
      </c>
      <c r="C4244" s="153" t="s">
        <v>448</v>
      </c>
      <c r="D4244" s="154" t="s">
        <v>756</v>
      </c>
      <c r="E4244" s="154" t="s">
        <v>104</v>
      </c>
      <c r="F4244" s="154" t="s">
        <v>78</v>
      </c>
      <c r="G4244" s="155" t="str">
        <f>VLOOKUP(Repository_table[[#This Row],[Country of Destination]],$T$11:$U$47,2,)</f>
        <v>East Asia and Pacific</v>
      </c>
      <c r="H4244" s="154" t="s">
        <v>359</v>
      </c>
      <c r="I4244" s="154" t="s">
        <v>378</v>
      </c>
      <c r="J4244" s="156">
        <v>2588249</v>
      </c>
      <c r="K4244" s="157" t="s">
        <v>57</v>
      </c>
      <c r="L4244" s="234"/>
      <c r="N4244" s="117"/>
    </row>
    <row r="4245" spans="1:14" s="17" customFormat="1" x14ac:dyDescent="0.25">
      <c r="A4245" s="152">
        <v>44921</v>
      </c>
      <c r="B4245" s="153" t="s">
        <v>377</v>
      </c>
      <c r="C4245" s="153" t="s">
        <v>447</v>
      </c>
      <c r="D4245" s="154" t="s">
        <v>756</v>
      </c>
      <c r="E4245" s="154" t="s">
        <v>104</v>
      </c>
      <c r="F4245" s="154" t="s">
        <v>78</v>
      </c>
      <c r="G4245" s="155" t="str">
        <f>VLOOKUP(Repository_table[[#This Row],[Country of Destination]],$T$11:$U$47,2,)</f>
        <v>East Asia and Pacific</v>
      </c>
      <c r="H4245" s="154" t="s">
        <v>359</v>
      </c>
      <c r="I4245" s="154" t="s">
        <v>378</v>
      </c>
      <c r="J4245" s="156">
        <v>134727</v>
      </c>
      <c r="K4245" s="157" t="s">
        <v>57</v>
      </c>
      <c r="L4245" s="234"/>
      <c r="N4245" s="117"/>
    </row>
    <row r="4246" spans="1:14" s="17" customFormat="1" x14ac:dyDescent="0.25">
      <c r="A4246" s="152">
        <v>44921</v>
      </c>
      <c r="B4246" s="153" t="s">
        <v>377</v>
      </c>
      <c r="C4246" s="153" t="s">
        <v>448</v>
      </c>
      <c r="D4246" s="154" t="s">
        <v>757</v>
      </c>
      <c r="E4246" s="154" t="s">
        <v>104</v>
      </c>
      <c r="F4246" s="154" t="s">
        <v>73</v>
      </c>
      <c r="G4246" s="155" t="str">
        <f>VLOOKUP(Repository_table[[#This Row],[Country of Destination]],$T$11:$U$47,2,)</f>
        <v>Latin America and the Caribbean</v>
      </c>
      <c r="H4246" s="154" t="s">
        <v>359</v>
      </c>
      <c r="I4246" s="154" t="s">
        <v>378</v>
      </c>
      <c r="J4246" s="156">
        <v>539427</v>
      </c>
      <c r="K4246" s="157" t="s">
        <v>57</v>
      </c>
      <c r="L4246" s="234"/>
      <c r="N4246" s="117"/>
    </row>
    <row r="4247" spans="1:14" s="17" customFormat="1" ht="25" x14ac:dyDescent="0.25">
      <c r="A4247" s="152">
        <v>44921</v>
      </c>
      <c r="B4247" s="153" t="s">
        <v>292</v>
      </c>
      <c r="C4247" s="153" t="s">
        <v>293</v>
      </c>
      <c r="D4247" s="154" t="s">
        <v>393</v>
      </c>
      <c r="E4247" s="154" t="s">
        <v>104</v>
      </c>
      <c r="F4247" s="154" t="s">
        <v>232</v>
      </c>
      <c r="G4247" s="155" t="str">
        <f>VLOOKUP(Repository_table[[#This Row],[Country of Destination]],$T$11:$U$47,2,)</f>
        <v>Europe and Central Asia</v>
      </c>
      <c r="H4247" s="154" t="s">
        <v>416</v>
      </c>
      <c r="I4247" s="154" t="s">
        <v>296</v>
      </c>
      <c r="J4247" s="156">
        <v>3793664</v>
      </c>
      <c r="K4247" s="157"/>
      <c r="L4247" s="234"/>
      <c r="N4247" s="117"/>
    </row>
    <row r="4248" spans="1:14" s="17" customFormat="1" ht="25" x14ac:dyDescent="0.25">
      <c r="A4248" s="152">
        <v>44921</v>
      </c>
      <c r="B4248" s="153" t="s">
        <v>292</v>
      </c>
      <c r="C4248" s="153" t="s">
        <v>293</v>
      </c>
      <c r="D4248" s="154" t="s">
        <v>393</v>
      </c>
      <c r="E4248" s="154" t="s">
        <v>104</v>
      </c>
      <c r="F4248" s="154" t="s">
        <v>120</v>
      </c>
      <c r="G4248" s="155" t="str">
        <f>VLOOKUP(Repository_table[[#This Row],[Country of Destination]],$T$11:$U$47,2,)</f>
        <v>Europe and Central Asia</v>
      </c>
      <c r="H4248" s="154" t="s">
        <v>589</v>
      </c>
      <c r="I4248" s="154" t="s">
        <v>296</v>
      </c>
      <c r="J4248" s="156">
        <v>2928150</v>
      </c>
      <c r="K4248" s="157"/>
      <c r="L4248" s="234"/>
      <c r="N4248" s="117"/>
    </row>
    <row r="4249" spans="1:14" s="17" customFormat="1" x14ac:dyDescent="0.25">
      <c r="A4249" s="152">
        <v>44921</v>
      </c>
      <c r="B4249" s="153" t="s">
        <v>511</v>
      </c>
      <c r="C4249" s="153" t="s">
        <v>203</v>
      </c>
      <c r="D4249" s="154" t="s">
        <v>253</v>
      </c>
      <c r="E4249" s="154" t="s">
        <v>104</v>
      </c>
      <c r="F4249" s="154" t="s">
        <v>65</v>
      </c>
      <c r="G4249" s="155" t="str">
        <f>VLOOKUP(Repository_table[[#This Row],[Country of Destination]],$T$11:$U$47,2,)</f>
        <v>South Asia</v>
      </c>
      <c r="H4249" s="154" t="s">
        <v>151</v>
      </c>
      <c r="I4249" s="154" t="s">
        <v>254</v>
      </c>
      <c r="J4249" s="156">
        <v>3678382</v>
      </c>
      <c r="K4249" s="157"/>
      <c r="L4249" s="234"/>
      <c r="N4249" s="117"/>
    </row>
    <row r="4250" spans="1:14" s="17" customFormat="1" x14ac:dyDescent="0.25">
      <c r="A4250" s="152">
        <v>44921</v>
      </c>
      <c r="B4250" s="153" t="s">
        <v>58</v>
      </c>
      <c r="C4250" s="153" t="s">
        <v>58</v>
      </c>
      <c r="D4250" s="154" t="s">
        <v>281</v>
      </c>
      <c r="E4250" s="154" t="s">
        <v>104</v>
      </c>
      <c r="F4250" s="154" t="s">
        <v>196</v>
      </c>
      <c r="G4250" s="155" t="str">
        <f>VLOOKUP(Repository_table[[#This Row],[Country of Destination]],$T$11:$U$47,2,)</f>
        <v>Europe and Central Asia</v>
      </c>
      <c r="H4250" s="154" t="s">
        <v>571</v>
      </c>
      <c r="I4250" s="154" t="s">
        <v>261</v>
      </c>
      <c r="J4250" s="156">
        <v>3712556</v>
      </c>
      <c r="K4250" s="157"/>
      <c r="L4250" s="234"/>
      <c r="N4250" s="117"/>
    </row>
    <row r="4251" spans="1:14" s="17" customFormat="1" x14ac:dyDescent="0.25">
      <c r="A4251" s="152">
        <v>44922</v>
      </c>
      <c r="B4251" s="153" t="s">
        <v>58</v>
      </c>
      <c r="C4251" s="153" t="s">
        <v>58</v>
      </c>
      <c r="D4251" s="154" t="s">
        <v>281</v>
      </c>
      <c r="E4251" s="154" t="s">
        <v>104</v>
      </c>
      <c r="F4251" s="154" t="s">
        <v>352</v>
      </c>
      <c r="G4251" s="155" t="str">
        <f>VLOOKUP(Repository_table[[#This Row],[Country of Destination]],$T$11:$U$47,2,)</f>
        <v>East Asia and Pacific</v>
      </c>
      <c r="H4251" s="154" t="s">
        <v>264</v>
      </c>
      <c r="I4251" s="154" t="s">
        <v>261</v>
      </c>
      <c r="J4251" s="156">
        <v>2928103</v>
      </c>
      <c r="K4251" s="157"/>
      <c r="L4251" s="234"/>
      <c r="N4251" s="117"/>
    </row>
    <row r="4252" spans="1:14" s="17" customFormat="1" x14ac:dyDescent="0.25">
      <c r="A4252" s="152">
        <v>44922</v>
      </c>
      <c r="B4252" s="153" t="s">
        <v>58</v>
      </c>
      <c r="C4252" s="153" t="s">
        <v>58</v>
      </c>
      <c r="D4252" s="154" t="s">
        <v>281</v>
      </c>
      <c r="E4252" s="154" t="s">
        <v>104</v>
      </c>
      <c r="F4252" s="154" t="s">
        <v>196</v>
      </c>
      <c r="G4252" s="155" t="str">
        <f>VLOOKUP(Repository_table[[#This Row],[Country of Destination]],$T$11:$U$47,2,)</f>
        <v>Europe and Central Asia</v>
      </c>
      <c r="H4252" s="154" t="s">
        <v>539</v>
      </c>
      <c r="I4252" s="154" t="s">
        <v>261</v>
      </c>
      <c r="J4252" s="156">
        <v>3692010</v>
      </c>
      <c r="K4252" s="157"/>
      <c r="L4252" s="234"/>
      <c r="N4252" s="117"/>
    </row>
    <row r="4253" spans="1:14" s="17" customFormat="1" ht="25" x14ac:dyDescent="0.25">
      <c r="A4253" s="152">
        <v>44923</v>
      </c>
      <c r="B4253" s="153" t="s">
        <v>292</v>
      </c>
      <c r="C4253" s="153" t="s">
        <v>293</v>
      </c>
      <c r="D4253" s="154" t="s">
        <v>394</v>
      </c>
      <c r="E4253" s="154" t="s">
        <v>104</v>
      </c>
      <c r="F4253" s="154" t="s">
        <v>177</v>
      </c>
      <c r="G4253" s="155" t="str">
        <f>VLOOKUP(Repository_table[[#This Row],[Country of Destination]],$T$11:$U$47,2,)</f>
        <v>Latin America and the Caribbean</v>
      </c>
      <c r="H4253" s="154" t="s">
        <v>114</v>
      </c>
      <c r="I4253" s="154" t="s">
        <v>296</v>
      </c>
      <c r="J4253" s="156">
        <v>3198755</v>
      </c>
      <c r="K4253" s="157"/>
      <c r="L4253" s="234"/>
      <c r="N4253" s="117"/>
    </row>
    <row r="4254" spans="1:14" s="17" customFormat="1" x14ac:dyDescent="0.25">
      <c r="A4254" s="152">
        <v>44923</v>
      </c>
      <c r="B4254" s="153" t="s">
        <v>58</v>
      </c>
      <c r="C4254" s="153" t="s">
        <v>58</v>
      </c>
      <c r="D4254" s="154" t="s">
        <v>282</v>
      </c>
      <c r="E4254" s="154" t="s">
        <v>104</v>
      </c>
      <c r="F4254" s="154" t="s">
        <v>109</v>
      </c>
      <c r="G4254" s="155" t="str">
        <f>VLOOKUP(Repository_table[[#This Row],[Country of Destination]],$T$11:$U$47,2,)</f>
        <v>East Asia and Pacific</v>
      </c>
      <c r="H4254" s="154" t="s">
        <v>356</v>
      </c>
      <c r="I4254" s="154" t="s">
        <v>261</v>
      </c>
      <c r="J4254" s="156">
        <v>3275833</v>
      </c>
      <c r="K4254" s="157"/>
      <c r="L4254" s="234"/>
      <c r="N4254" s="117"/>
    </row>
    <row r="4255" spans="1:14" s="17" customFormat="1" x14ac:dyDescent="0.25">
      <c r="A4255" s="152">
        <v>44924</v>
      </c>
      <c r="B4255" s="153" t="s">
        <v>377</v>
      </c>
      <c r="C4255" s="153" t="s">
        <v>447</v>
      </c>
      <c r="D4255" s="154" t="s">
        <v>756</v>
      </c>
      <c r="E4255" s="154" t="s">
        <v>104</v>
      </c>
      <c r="F4255" s="154" t="s">
        <v>588</v>
      </c>
      <c r="G4255" s="155" t="str">
        <f>VLOOKUP(Repository_table[[#This Row],[Country of Destination]],$T$11:$U$47,2,)</f>
        <v>East Asia and Pacific</v>
      </c>
      <c r="H4255" s="154" t="s">
        <v>348</v>
      </c>
      <c r="I4255" s="154" t="s">
        <v>378</v>
      </c>
      <c r="J4255" s="156">
        <v>435523</v>
      </c>
      <c r="K4255" s="157" t="s">
        <v>57</v>
      </c>
      <c r="L4255" s="234"/>
      <c r="N4255" s="117"/>
    </row>
    <row r="4256" spans="1:14" s="17" customFormat="1" x14ac:dyDescent="0.25">
      <c r="A4256" s="152">
        <v>44924</v>
      </c>
      <c r="B4256" s="153" t="s">
        <v>377</v>
      </c>
      <c r="C4256" s="153" t="s">
        <v>447</v>
      </c>
      <c r="D4256" s="154" t="s">
        <v>756</v>
      </c>
      <c r="E4256" s="154" t="s">
        <v>104</v>
      </c>
      <c r="F4256" s="154" t="s">
        <v>352</v>
      </c>
      <c r="G4256" s="155" t="str">
        <f>VLOOKUP(Repository_table[[#This Row],[Country of Destination]],$T$11:$U$47,2,)</f>
        <v>East Asia and Pacific</v>
      </c>
      <c r="H4256" s="154" t="s">
        <v>348</v>
      </c>
      <c r="I4256" s="154" t="s">
        <v>378</v>
      </c>
      <c r="J4256" s="156">
        <v>3266421</v>
      </c>
      <c r="K4256" s="157" t="s">
        <v>57</v>
      </c>
      <c r="L4256" s="234"/>
      <c r="N4256" s="117"/>
    </row>
    <row r="4257" spans="1:22" s="17" customFormat="1" ht="25" x14ac:dyDescent="0.25">
      <c r="A4257" s="152">
        <v>44924</v>
      </c>
      <c r="B4257" s="153" t="s">
        <v>292</v>
      </c>
      <c r="C4257" s="153" t="s">
        <v>293</v>
      </c>
      <c r="D4257" s="154" t="s">
        <v>393</v>
      </c>
      <c r="E4257" s="154" t="s">
        <v>104</v>
      </c>
      <c r="F4257" s="154" t="s">
        <v>120</v>
      </c>
      <c r="G4257" s="155" t="str">
        <f>VLOOKUP(Repository_table[[#This Row],[Country of Destination]],$T$11:$U$47,2,)</f>
        <v>Europe and Central Asia</v>
      </c>
      <c r="H4257" s="154" t="s">
        <v>457</v>
      </c>
      <c r="I4257" s="154" t="s">
        <v>296</v>
      </c>
      <c r="J4257" s="156">
        <v>3690521</v>
      </c>
      <c r="K4257" s="157"/>
      <c r="L4257" s="234"/>
      <c r="N4257" s="117"/>
    </row>
    <row r="4258" spans="1:22" s="17" customFormat="1" x14ac:dyDescent="0.25">
      <c r="A4258" s="152">
        <v>44924</v>
      </c>
      <c r="B4258" s="153" t="s">
        <v>511</v>
      </c>
      <c r="C4258" s="153" t="s">
        <v>204</v>
      </c>
      <c r="D4258" s="154" t="s">
        <v>253</v>
      </c>
      <c r="E4258" s="154" t="s">
        <v>104</v>
      </c>
      <c r="F4258" s="154" t="s">
        <v>78</v>
      </c>
      <c r="G4258" s="155" t="str">
        <f>VLOOKUP(Repository_table[[#This Row],[Country of Destination]],$T$11:$U$47,2,)</f>
        <v>East Asia and Pacific</v>
      </c>
      <c r="H4258" s="154" t="s">
        <v>398</v>
      </c>
      <c r="I4258" s="154" t="s">
        <v>254</v>
      </c>
      <c r="J4258" s="156">
        <v>3444257</v>
      </c>
      <c r="K4258" s="157"/>
      <c r="L4258" s="234"/>
      <c r="N4258" s="117"/>
    </row>
    <row r="4259" spans="1:22" s="17" customFormat="1" x14ac:dyDescent="0.25">
      <c r="A4259" s="152">
        <v>44924</v>
      </c>
      <c r="B4259" s="153" t="s">
        <v>58</v>
      </c>
      <c r="C4259" s="153" t="s">
        <v>58</v>
      </c>
      <c r="D4259" s="154" t="s">
        <v>281</v>
      </c>
      <c r="E4259" s="154" t="s">
        <v>104</v>
      </c>
      <c r="F4259" s="154" t="s">
        <v>244</v>
      </c>
      <c r="G4259" s="155" t="str">
        <f>VLOOKUP(Repository_table[[#This Row],[Country of Destination]],$T$11:$U$47,2,)</f>
        <v>Europe and Central Asia</v>
      </c>
      <c r="H4259" s="154" t="s">
        <v>488</v>
      </c>
      <c r="I4259" s="154" t="s">
        <v>261</v>
      </c>
      <c r="J4259" s="156">
        <v>3280175</v>
      </c>
      <c r="K4259" s="157"/>
      <c r="L4259" s="234"/>
      <c r="N4259" s="117"/>
    </row>
    <row r="4260" spans="1:22" s="17" customFormat="1" x14ac:dyDescent="0.25">
      <c r="A4260" s="152">
        <v>44924</v>
      </c>
      <c r="B4260" s="153" t="s">
        <v>58</v>
      </c>
      <c r="C4260" s="153" t="s">
        <v>58</v>
      </c>
      <c r="D4260" s="154" t="s">
        <v>281</v>
      </c>
      <c r="E4260" s="154" t="s">
        <v>104</v>
      </c>
      <c r="F4260" s="154" t="s">
        <v>120</v>
      </c>
      <c r="G4260" s="155" t="str">
        <f>VLOOKUP(Repository_table[[#This Row],[Country of Destination]],$T$11:$U$47,2,)</f>
        <v>Europe and Central Asia</v>
      </c>
      <c r="H4260" s="154" t="s">
        <v>605</v>
      </c>
      <c r="I4260" s="154" t="s">
        <v>261</v>
      </c>
      <c r="J4260" s="156">
        <v>3495433</v>
      </c>
      <c r="K4260" s="157"/>
      <c r="L4260" s="234"/>
      <c r="N4260" s="117"/>
    </row>
    <row r="4261" spans="1:22" s="17" customFormat="1" x14ac:dyDescent="0.25">
      <c r="A4261" s="152">
        <v>44925</v>
      </c>
      <c r="B4261" s="153" t="s">
        <v>58</v>
      </c>
      <c r="C4261" s="153" t="s">
        <v>58</v>
      </c>
      <c r="D4261" s="154" t="s">
        <v>281</v>
      </c>
      <c r="E4261" s="154" t="s">
        <v>104</v>
      </c>
      <c r="F4261" s="154" t="s">
        <v>120</v>
      </c>
      <c r="G4261" s="155" t="str">
        <f>VLOOKUP(Repository_table[[#This Row],[Country of Destination]],$T$11:$U$47,2,)</f>
        <v>Europe and Central Asia</v>
      </c>
      <c r="H4261" s="154" t="s">
        <v>505</v>
      </c>
      <c r="I4261" s="154" t="s">
        <v>261</v>
      </c>
      <c r="J4261" s="156">
        <v>3826234</v>
      </c>
      <c r="K4261" s="157"/>
      <c r="L4261" s="234"/>
      <c r="N4261" s="117"/>
    </row>
    <row r="4262" spans="1:22" s="17" customFormat="1" x14ac:dyDescent="0.25">
      <c r="A4262" s="152">
        <v>44925</v>
      </c>
      <c r="B4262" s="153" t="s">
        <v>643</v>
      </c>
      <c r="C4262" s="153" t="s">
        <v>643</v>
      </c>
      <c r="D4262" s="154" t="s">
        <v>644</v>
      </c>
      <c r="E4262" s="154" t="s">
        <v>104</v>
      </c>
      <c r="F4262" s="154" t="s">
        <v>232</v>
      </c>
      <c r="G4262" s="155" t="str">
        <f>VLOOKUP(Repository_table[[#This Row],[Country of Destination]],$T$11:$U$47,2,)</f>
        <v>Europe and Central Asia</v>
      </c>
      <c r="H4262" s="154" t="s">
        <v>759</v>
      </c>
      <c r="I4262" s="154" t="s">
        <v>378</v>
      </c>
      <c r="J4262" s="156">
        <v>3379664</v>
      </c>
      <c r="K4262" s="157" t="s">
        <v>351</v>
      </c>
      <c r="L4262" s="234"/>
      <c r="N4262" s="117"/>
    </row>
    <row r="4263" spans="1:22" s="17" customFormat="1" x14ac:dyDescent="0.25">
      <c r="A4263" s="152">
        <v>44926</v>
      </c>
      <c r="B4263" s="153" t="s">
        <v>377</v>
      </c>
      <c r="C4263" s="153" t="s">
        <v>448</v>
      </c>
      <c r="D4263" s="154" t="s">
        <v>756</v>
      </c>
      <c r="E4263" s="154" t="s">
        <v>104</v>
      </c>
      <c r="F4263" s="154" t="s">
        <v>105</v>
      </c>
      <c r="G4263" s="155" t="str">
        <f>VLOOKUP(Repository_table[[#This Row],[Country of Destination]],$T$11:$U$47,2,)</f>
        <v>Europe and Central Asia</v>
      </c>
      <c r="H4263" s="154" t="s">
        <v>335</v>
      </c>
      <c r="I4263" s="154" t="s">
        <v>378</v>
      </c>
      <c r="J4263" s="156">
        <v>2383783</v>
      </c>
      <c r="K4263" s="157" t="s">
        <v>57</v>
      </c>
      <c r="L4263" s="234"/>
      <c r="N4263" s="117"/>
    </row>
    <row r="4264" spans="1:22" s="17" customFormat="1" x14ac:dyDescent="0.25">
      <c r="A4264" s="152">
        <v>44926</v>
      </c>
      <c r="B4264" s="153" t="s">
        <v>377</v>
      </c>
      <c r="C4264" s="153" t="s">
        <v>447</v>
      </c>
      <c r="D4264" s="154" t="s">
        <v>756</v>
      </c>
      <c r="E4264" s="154" t="s">
        <v>104</v>
      </c>
      <c r="F4264" s="154" t="s">
        <v>105</v>
      </c>
      <c r="G4264" s="155" t="str">
        <f>VLOOKUP(Repository_table[[#This Row],[Country of Destination]],$T$11:$U$47,2,)</f>
        <v>Europe and Central Asia</v>
      </c>
      <c r="H4264" s="154" t="s">
        <v>335</v>
      </c>
      <c r="I4264" s="154" t="s">
        <v>378</v>
      </c>
      <c r="J4264" s="156">
        <v>134128</v>
      </c>
      <c r="K4264" s="157" t="s">
        <v>57</v>
      </c>
      <c r="L4264" s="234"/>
      <c r="N4264" s="117"/>
    </row>
    <row r="4265" spans="1:22" s="17" customFormat="1" ht="25" x14ac:dyDescent="0.25">
      <c r="A4265" s="152">
        <v>44926</v>
      </c>
      <c r="B4265" s="153" t="s">
        <v>292</v>
      </c>
      <c r="C4265" s="153" t="s">
        <v>293</v>
      </c>
      <c r="D4265" s="154" t="s">
        <v>393</v>
      </c>
      <c r="E4265" s="154" t="s">
        <v>104</v>
      </c>
      <c r="F4265" s="154" t="s">
        <v>232</v>
      </c>
      <c r="G4265" s="155" t="str">
        <f>VLOOKUP(Repository_table[[#This Row],[Country of Destination]],$T$11:$U$47,2,)</f>
        <v>Europe and Central Asia</v>
      </c>
      <c r="H4265" s="154" t="s">
        <v>153</v>
      </c>
      <c r="I4265" s="154" t="s">
        <v>296</v>
      </c>
      <c r="J4265" s="156">
        <v>3394787</v>
      </c>
      <c r="K4265" s="157"/>
      <c r="L4265" s="234"/>
      <c r="N4265" s="117"/>
    </row>
    <row r="4266" spans="1:22" s="17" customFormat="1" ht="13" thickBot="1" x14ac:dyDescent="0.3">
      <c r="A4266" s="152">
        <v>44926</v>
      </c>
      <c r="B4266" s="153" t="s">
        <v>511</v>
      </c>
      <c r="C4266" s="153" t="s">
        <v>203</v>
      </c>
      <c r="D4266" s="154" t="s">
        <v>253</v>
      </c>
      <c r="E4266" s="154" t="s">
        <v>104</v>
      </c>
      <c r="F4266" s="154" t="s">
        <v>65</v>
      </c>
      <c r="G4266" s="155" t="str">
        <f>VLOOKUP(Repository_table[[#This Row],[Country of Destination]],$T$11:$U$47,2,)</f>
        <v>South Asia</v>
      </c>
      <c r="H4266" s="154" t="s">
        <v>610</v>
      </c>
      <c r="I4266" s="154" t="s">
        <v>254</v>
      </c>
      <c r="J4266" s="156">
        <v>3650515</v>
      </c>
      <c r="K4266" s="157"/>
      <c r="L4266" s="234"/>
      <c r="N4266" s="117"/>
    </row>
    <row r="4267" spans="1:22" ht="17.25" customHeight="1" thickBot="1" x14ac:dyDescent="0.35">
      <c r="A4267" s="110" t="s">
        <v>355</v>
      </c>
      <c r="B4267" s="153"/>
      <c r="C4267" s="111"/>
      <c r="D4267" s="154"/>
      <c r="E4267" s="111"/>
      <c r="F4267" s="111"/>
      <c r="G4267" s="111"/>
      <c r="H4267" s="111"/>
      <c r="I4267" s="60"/>
      <c r="J4267" s="140">
        <f>SUBTOTAL(109,Repository_table[Volume (Mcf of Natural Gas)])</f>
        <v>13595248355</v>
      </c>
      <c r="K4267" s="60"/>
      <c r="L4267" s="162"/>
      <c r="S4267" s="17"/>
      <c r="T4267" s="17"/>
      <c r="U4267" s="17"/>
      <c r="V4267" s="17"/>
    </row>
    <row r="4268" spans="1:22" x14ac:dyDescent="0.25">
      <c r="B4268" s="153"/>
      <c r="C4268" s="153"/>
      <c r="D4268" s="154"/>
      <c r="L4268" s="144"/>
      <c r="S4268" s="17"/>
      <c r="T4268" s="17"/>
      <c r="U4268" s="17"/>
      <c r="V4268" s="17"/>
    </row>
    <row r="4269" spans="1:22" x14ac:dyDescent="0.25">
      <c r="B4269" s="153"/>
      <c r="C4269" s="153"/>
      <c r="D4269" s="154"/>
      <c r="L4269" s="144"/>
      <c r="T4269" s="17"/>
      <c r="U4269" s="17"/>
    </row>
    <row r="4270" spans="1:22" x14ac:dyDescent="0.25">
      <c r="B4270" s="153"/>
      <c r="C4270" s="153"/>
      <c r="D4270" s="154"/>
      <c r="H4270" s="116"/>
      <c r="I4270" s="97"/>
      <c r="L4270" s="144"/>
      <c r="T4270" s="17"/>
      <c r="U4270" s="17"/>
    </row>
    <row r="4271" spans="1:22" x14ac:dyDescent="0.25">
      <c r="B4271" s="153"/>
      <c r="C4271" s="153"/>
      <c r="D4271" s="154"/>
      <c r="H4271" s="116"/>
      <c r="I4271" s="97"/>
      <c r="J4271" s="98"/>
      <c r="L4271" s="144"/>
    </row>
    <row r="4272" spans="1:22" ht="13.5" thickBot="1" x14ac:dyDescent="0.35">
      <c r="B4272" s="111"/>
      <c r="C4272" s="153"/>
      <c r="D4272" s="154"/>
      <c r="J4272" s="163"/>
      <c r="L4272" s="144"/>
    </row>
    <row r="4273" spans="1:12" x14ac:dyDescent="0.25">
      <c r="B4273" s="146"/>
      <c r="C4273" s="153"/>
      <c r="D4273" s="154"/>
      <c r="J4273" s="98"/>
      <c r="L4273" s="144"/>
    </row>
    <row r="4274" spans="1:12" x14ac:dyDescent="0.25">
      <c r="B4274" s="146"/>
      <c r="C4274" s="153"/>
      <c r="D4274" s="154"/>
      <c r="L4274" s="144"/>
    </row>
    <row r="4275" spans="1:12" x14ac:dyDescent="0.25">
      <c r="B4275" s="146"/>
      <c r="C4275" s="153"/>
      <c r="D4275" s="154"/>
      <c r="L4275" s="144"/>
    </row>
    <row r="4276" spans="1:12" x14ac:dyDescent="0.25">
      <c r="B4276" s="146"/>
      <c r="C4276" s="153"/>
      <c r="D4276" s="154"/>
      <c r="L4276" s="144"/>
    </row>
    <row r="4277" spans="1:12" x14ac:dyDescent="0.25">
      <c r="B4277" s="146"/>
      <c r="C4277" s="153"/>
      <c r="D4277" s="154"/>
      <c r="L4277" s="144"/>
    </row>
    <row r="4278" spans="1:12" x14ac:dyDescent="0.25">
      <c r="B4278" s="146"/>
      <c r="C4278" s="153"/>
      <c r="D4278" s="154"/>
      <c r="L4278" s="144"/>
    </row>
    <row r="4279" spans="1:12" x14ac:dyDescent="0.25">
      <c r="B4279" s="146"/>
      <c r="C4279" s="153"/>
      <c r="D4279" s="154"/>
      <c r="L4279" s="144"/>
    </row>
    <row r="4280" spans="1:12" x14ac:dyDescent="0.25">
      <c r="A4280" s="112" t="s">
        <v>82</v>
      </c>
      <c r="B4280" s="146"/>
      <c r="C4280" s="153"/>
      <c r="D4280" s="154"/>
      <c r="L4280" s="144"/>
    </row>
    <row r="4281" spans="1:12" x14ac:dyDescent="0.25">
      <c r="B4281" s="146"/>
      <c r="C4281" s="153"/>
      <c r="D4281" s="154"/>
      <c r="L4281" s="144"/>
    </row>
    <row r="4282" spans="1:12" x14ac:dyDescent="0.25">
      <c r="B4282" s="146"/>
      <c r="C4282" s="153"/>
      <c r="D4282" s="154"/>
      <c r="L4282" s="144"/>
    </row>
    <row r="4283" spans="1:12" ht="13.5" thickBot="1" x14ac:dyDescent="0.35">
      <c r="B4283" s="111"/>
      <c r="C4283" s="153"/>
      <c r="D4283" s="154"/>
      <c r="L4283" s="144"/>
    </row>
    <row r="4284" spans="1:12" x14ac:dyDescent="0.25">
      <c r="B4284" s="153"/>
      <c r="C4284" s="153"/>
      <c r="D4284" s="154"/>
      <c r="L4284" s="144"/>
    </row>
    <row r="4285" spans="1:12" x14ac:dyDescent="0.25">
      <c r="B4285" s="153"/>
      <c r="C4285" s="153"/>
      <c r="D4285" s="154"/>
      <c r="L4285" s="144"/>
    </row>
    <row r="4286" spans="1:12" x14ac:dyDescent="0.25">
      <c r="B4286" s="153"/>
      <c r="C4286" s="153"/>
      <c r="D4286" s="154"/>
      <c r="L4286" s="144"/>
    </row>
    <row r="4287" spans="1:12" x14ac:dyDescent="0.25">
      <c r="B4287" s="153"/>
      <c r="C4287" s="153"/>
      <c r="D4287" s="154"/>
      <c r="L4287" s="144"/>
    </row>
    <row r="4288" spans="1:12" x14ac:dyDescent="0.25">
      <c r="B4288" s="153"/>
      <c r="C4288" s="153"/>
      <c r="D4288" s="154"/>
      <c r="L4288" s="144"/>
    </row>
    <row r="4289" spans="2:12" x14ac:dyDescent="0.25">
      <c r="B4289" s="153"/>
      <c r="C4289" s="153"/>
      <c r="D4289" s="154"/>
      <c r="L4289" s="144"/>
    </row>
    <row r="4290" spans="2:12" x14ac:dyDescent="0.25">
      <c r="B4290" s="153"/>
      <c r="C4290" s="153"/>
      <c r="D4290" s="154"/>
      <c r="L4290" s="144"/>
    </row>
    <row r="4291" spans="2:12" x14ac:dyDescent="0.25">
      <c r="B4291" s="153"/>
      <c r="D4291" s="154"/>
      <c r="L4291" s="144"/>
    </row>
    <row r="4292" spans="2:12" x14ac:dyDescent="0.25">
      <c r="B4292" s="153"/>
      <c r="C4292" s="153"/>
      <c r="D4292" s="154"/>
      <c r="L4292" s="144"/>
    </row>
    <row r="4293" spans="2:12" ht="13.5" thickBot="1" x14ac:dyDescent="0.35">
      <c r="B4293" s="153"/>
      <c r="C4293" s="153"/>
      <c r="D4293" s="111"/>
      <c r="L4293" s="144"/>
    </row>
    <row r="4294" spans="2:12" x14ac:dyDescent="0.25">
      <c r="B4294" s="153"/>
      <c r="C4294" s="153"/>
      <c r="L4294" s="144"/>
    </row>
    <row r="4295" spans="2:12" x14ac:dyDescent="0.25">
      <c r="B4295" s="153"/>
      <c r="C4295" s="153"/>
      <c r="L4295" s="144"/>
    </row>
    <row r="4296" spans="2:12" x14ac:dyDescent="0.25">
      <c r="B4296" s="153"/>
      <c r="C4296" s="153"/>
      <c r="L4296" s="144"/>
    </row>
    <row r="4297" spans="2:12" x14ac:dyDescent="0.25">
      <c r="B4297" s="153"/>
      <c r="C4297" s="153"/>
      <c r="L4297" s="144"/>
    </row>
    <row r="4298" spans="2:12" x14ac:dyDescent="0.25">
      <c r="B4298" s="153"/>
      <c r="C4298" s="153"/>
      <c r="L4298" s="144"/>
    </row>
    <row r="4299" spans="2:12" x14ac:dyDescent="0.25">
      <c r="B4299" s="153"/>
      <c r="C4299" s="153"/>
      <c r="L4299" s="144"/>
    </row>
    <row r="4300" spans="2:12" x14ac:dyDescent="0.25">
      <c r="B4300" s="153"/>
      <c r="C4300" s="153"/>
      <c r="L4300" s="144"/>
    </row>
    <row r="4301" spans="2:12" x14ac:dyDescent="0.25">
      <c r="B4301" s="153"/>
      <c r="C4301" s="153"/>
      <c r="L4301" s="144"/>
    </row>
    <row r="4302" spans="2:12" x14ac:dyDescent="0.25">
      <c r="B4302" s="153"/>
      <c r="C4302" s="153"/>
      <c r="L4302" s="144"/>
    </row>
    <row r="4303" spans="2:12" x14ac:dyDescent="0.25">
      <c r="B4303" s="153"/>
      <c r="C4303" s="153"/>
      <c r="L4303" s="144"/>
    </row>
    <row r="4304" spans="2:12" x14ac:dyDescent="0.25">
      <c r="B4304" s="153"/>
      <c r="C4304" s="153"/>
      <c r="L4304" s="144"/>
    </row>
    <row r="4305" spans="2:12" x14ac:dyDescent="0.25">
      <c r="B4305" s="153"/>
      <c r="L4305" s="144"/>
    </row>
    <row r="4306" spans="2:12" x14ac:dyDescent="0.25">
      <c r="B4306" s="153"/>
      <c r="L4306" s="144"/>
    </row>
    <row r="4307" spans="2:12" x14ac:dyDescent="0.25">
      <c r="B4307" s="153"/>
      <c r="L4307" s="144"/>
    </row>
    <row r="4308" spans="2:12" x14ac:dyDescent="0.25">
      <c r="B4308" s="153"/>
      <c r="L4308" s="144"/>
    </row>
    <row r="4309" spans="2:12" x14ac:dyDescent="0.25">
      <c r="B4309" s="153"/>
      <c r="L4309" s="144"/>
    </row>
    <row r="4310" spans="2:12" x14ac:dyDescent="0.25">
      <c r="B4310" s="153"/>
      <c r="L4310" s="144"/>
    </row>
    <row r="4311" spans="2:12" x14ac:dyDescent="0.25">
      <c r="B4311" s="153"/>
      <c r="L4311" s="144"/>
    </row>
    <row r="4312" spans="2:12" x14ac:dyDescent="0.25">
      <c r="B4312" s="153"/>
      <c r="L4312" s="144"/>
    </row>
    <row r="4313" spans="2:12" x14ac:dyDescent="0.25">
      <c r="B4313" s="153"/>
      <c r="L4313" s="144"/>
    </row>
    <row r="4314" spans="2:12" x14ac:dyDescent="0.25">
      <c r="B4314" s="153"/>
      <c r="L4314" s="144"/>
    </row>
    <row r="4315" spans="2:12" x14ac:dyDescent="0.25">
      <c r="B4315" s="153"/>
      <c r="L4315" s="144"/>
    </row>
    <row r="4316" spans="2:12" x14ac:dyDescent="0.25">
      <c r="B4316" s="153"/>
      <c r="L4316" s="144"/>
    </row>
    <row r="4317" spans="2:12" x14ac:dyDescent="0.25">
      <c r="B4317" s="153"/>
      <c r="L4317" s="144"/>
    </row>
    <row r="4318" spans="2:12" x14ac:dyDescent="0.25">
      <c r="B4318" s="153"/>
      <c r="L4318" s="144"/>
    </row>
    <row r="4319" spans="2:12" x14ac:dyDescent="0.25">
      <c r="B4319" s="153"/>
      <c r="L4319" s="144"/>
    </row>
    <row r="4320" spans="2:12" x14ac:dyDescent="0.25">
      <c r="B4320" s="153"/>
      <c r="L4320" s="144"/>
    </row>
    <row r="4321" spans="2:12" x14ac:dyDescent="0.25">
      <c r="B4321" s="153"/>
      <c r="L4321" s="144"/>
    </row>
    <row r="4322" spans="2:12" x14ac:dyDescent="0.25">
      <c r="B4322" s="153"/>
      <c r="L4322" s="144"/>
    </row>
    <row r="4323" spans="2:12" x14ac:dyDescent="0.25">
      <c r="B4323" s="153"/>
      <c r="L4323" s="144"/>
    </row>
    <row r="4324" spans="2:12" x14ac:dyDescent="0.25">
      <c r="B4324" s="153"/>
      <c r="L4324" s="144"/>
    </row>
    <row r="4325" spans="2:12" x14ac:dyDescent="0.25">
      <c r="B4325" s="153"/>
      <c r="L4325" s="144"/>
    </row>
    <row r="4326" spans="2:12" x14ac:dyDescent="0.25">
      <c r="B4326" s="153"/>
      <c r="L4326" s="144"/>
    </row>
    <row r="4327" spans="2:12" x14ac:dyDescent="0.25">
      <c r="B4327" s="153"/>
      <c r="L4327" s="144"/>
    </row>
    <row r="4328" spans="2:12" x14ac:dyDescent="0.25">
      <c r="B4328" s="153"/>
      <c r="L4328" s="144"/>
    </row>
    <row r="4329" spans="2:12" x14ac:dyDescent="0.25">
      <c r="B4329" s="153"/>
      <c r="L4329" s="144"/>
    </row>
    <row r="4330" spans="2:12" ht="13" thickBot="1" x14ac:dyDescent="0.3">
      <c r="B4330" s="175"/>
      <c r="L4330" s="144"/>
    </row>
    <row r="4331" spans="2:12" x14ac:dyDescent="0.25">
      <c r="B4331" s="153"/>
      <c r="L4331" s="144"/>
    </row>
    <row r="4332" spans="2:12" x14ac:dyDescent="0.25">
      <c r="B4332" s="153"/>
      <c r="L4332" s="144"/>
    </row>
    <row r="4333" spans="2:12" x14ac:dyDescent="0.25">
      <c r="B4333" s="153"/>
      <c r="L4333" s="144"/>
    </row>
    <row r="4334" spans="2:12" x14ac:dyDescent="0.25">
      <c r="B4334" s="153"/>
      <c r="L4334" s="144"/>
    </row>
    <row r="4335" spans="2:12" x14ac:dyDescent="0.25">
      <c r="B4335" s="153"/>
      <c r="L4335" s="144"/>
    </row>
    <row r="4336" spans="2:12" x14ac:dyDescent="0.25">
      <c r="B4336" s="153"/>
      <c r="L4336" s="144"/>
    </row>
    <row r="4337" spans="2:12" x14ac:dyDescent="0.25">
      <c r="B4337" s="153"/>
      <c r="L4337" s="144"/>
    </row>
    <row r="4338" spans="2:12" x14ac:dyDescent="0.25">
      <c r="B4338" s="153"/>
      <c r="L4338" s="144"/>
    </row>
    <row r="4339" spans="2:12" x14ac:dyDescent="0.25">
      <c r="B4339" s="153"/>
      <c r="L4339" s="144"/>
    </row>
    <row r="4340" spans="2:12" x14ac:dyDescent="0.25">
      <c r="B4340" s="153"/>
      <c r="L4340" s="144"/>
    </row>
    <row r="4341" spans="2:12" x14ac:dyDescent="0.25">
      <c r="B4341" s="153"/>
      <c r="L4341" s="144"/>
    </row>
    <row r="4342" spans="2:12" x14ac:dyDescent="0.25">
      <c r="B4342" s="153"/>
      <c r="L4342" s="144"/>
    </row>
    <row r="4343" spans="2:12" x14ac:dyDescent="0.25">
      <c r="B4343" s="153"/>
      <c r="L4343" s="144"/>
    </row>
    <row r="4344" spans="2:12" x14ac:dyDescent="0.25">
      <c r="B4344" s="153"/>
      <c r="L4344" s="144"/>
    </row>
    <row r="4345" spans="2:12" x14ac:dyDescent="0.25">
      <c r="B4345" s="153"/>
      <c r="L4345" s="144"/>
    </row>
    <row r="4346" spans="2:12" x14ac:dyDescent="0.25">
      <c r="B4346" s="153"/>
      <c r="L4346" s="144"/>
    </row>
    <row r="4347" spans="2:12" x14ac:dyDescent="0.25">
      <c r="B4347" s="153"/>
      <c r="L4347" s="144"/>
    </row>
    <row r="4348" spans="2:12" x14ac:dyDescent="0.25">
      <c r="B4348" s="153"/>
      <c r="L4348" s="144"/>
    </row>
    <row r="4349" spans="2:12" x14ac:dyDescent="0.25">
      <c r="B4349" s="153"/>
      <c r="L4349" s="144"/>
    </row>
    <row r="4350" spans="2:12" x14ac:dyDescent="0.25">
      <c r="B4350" s="153"/>
      <c r="L4350" s="144"/>
    </row>
    <row r="4351" spans="2:12" ht="13.5" thickBot="1" x14ac:dyDescent="0.35">
      <c r="B4351" s="111"/>
      <c r="L4351" s="144"/>
    </row>
    <row r="4352" spans="2:12" x14ac:dyDescent="0.25">
      <c r="L4352" s="144"/>
    </row>
    <row r="4353" spans="12:12" x14ac:dyDescent="0.25">
      <c r="L4353" s="144"/>
    </row>
    <row r="4354" spans="12:12" x14ac:dyDescent="0.25">
      <c r="L4354" s="144"/>
    </row>
    <row r="4355" spans="12:12" x14ac:dyDescent="0.25">
      <c r="L4355" s="144"/>
    </row>
    <row r="4356" spans="12:12" x14ac:dyDescent="0.25">
      <c r="L4356" s="144"/>
    </row>
    <row r="4357" spans="12:12" x14ac:dyDescent="0.25">
      <c r="L4357" s="144"/>
    </row>
    <row r="4358" spans="12:12" x14ac:dyDescent="0.25">
      <c r="L4358" s="144"/>
    </row>
    <row r="4359" spans="12:12" x14ac:dyDescent="0.25">
      <c r="L4359" s="144"/>
    </row>
    <row r="4360" spans="12:12" x14ac:dyDescent="0.25">
      <c r="L4360" s="144"/>
    </row>
    <row r="4361" spans="12:12" x14ac:dyDescent="0.25">
      <c r="L4361" s="144"/>
    </row>
    <row r="4362" spans="12:12" x14ac:dyDescent="0.25">
      <c r="L4362" s="144"/>
    </row>
    <row r="4363" spans="12:12" x14ac:dyDescent="0.25">
      <c r="L4363" s="144"/>
    </row>
    <row r="4364" spans="12:12" x14ac:dyDescent="0.25">
      <c r="L4364" s="144"/>
    </row>
    <row r="4365" spans="12:12" x14ac:dyDescent="0.25">
      <c r="L4365" s="144"/>
    </row>
    <row r="4366" spans="12:12" x14ac:dyDescent="0.25">
      <c r="L4366" s="144"/>
    </row>
    <row r="4367" spans="12:12" x14ac:dyDescent="0.25">
      <c r="L4367" s="144"/>
    </row>
    <row r="4368" spans="12:12" x14ac:dyDescent="0.25">
      <c r="L4368" s="144"/>
    </row>
    <row r="4369" spans="12:12" x14ac:dyDescent="0.25">
      <c r="L4369" s="144"/>
    </row>
    <row r="4370" spans="12:12" x14ac:dyDescent="0.25">
      <c r="L4370" s="144"/>
    </row>
    <row r="4371" spans="12:12" x14ac:dyDescent="0.25">
      <c r="L4371" s="144"/>
    </row>
    <row r="4372" spans="12:12" x14ac:dyDescent="0.25">
      <c r="L4372" s="144"/>
    </row>
    <row r="4373" spans="12:12" x14ac:dyDescent="0.25">
      <c r="L4373" s="144"/>
    </row>
    <row r="4374" spans="12:12" x14ac:dyDescent="0.25">
      <c r="L4374" s="144"/>
    </row>
    <row r="4375" spans="12:12" x14ac:dyDescent="0.25">
      <c r="L4375" s="144"/>
    </row>
    <row r="4376" spans="12:12" x14ac:dyDescent="0.25">
      <c r="L4376" s="144"/>
    </row>
    <row r="4377" spans="12:12" x14ac:dyDescent="0.25">
      <c r="L4377" s="144"/>
    </row>
    <row r="4378" spans="12:12" x14ac:dyDescent="0.25">
      <c r="L4378" s="144"/>
    </row>
    <row r="4379" spans="12:12" x14ac:dyDescent="0.25">
      <c r="L4379" s="144"/>
    </row>
    <row r="4380" spans="12:12" x14ac:dyDescent="0.25">
      <c r="L4380" s="144"/>
    </row>
    <row r="4381" spans="12:12" x14ac:dyDescent="0.25">
      <c r="L4381" s="144"/>
    </row>
    <row r="4382" spans="12:12" x14ac:dyDescent="0.25">
      <c r="L4382" s="144"/>
    </row>
    <row r="4383" spans="12:12" x14ac:dyDescent="0.25">
      <c r="L4383" s="144"/>
    </row>
    <row r="4384" spans="12:12" x14ac:dyDescent="0.25">
      <c r="L4384" s="144"/>
    </row>
    <row r="4385" spans="12:12" x14ac:dyDescent="0.25">
      <c r="L4385" s="144"/>
    </row>
    <row r="4386" spans="12:12" x14ac:dyDescent="0.25">
      <c r="L4386" s="144"/>
    </row>
    <row r="4387" spans="12:12" x14ac:dyDescent="0.25">
      <c r="L4387" s="144"/>
    </row>
    <row r="4388" spans="12:12" x14ac:dyDescent="0.25">
      <c r="L4388" s="144"/>
    </row>
    <row r="4389" spans="12:12" x14ac:dyDescent="0.25">
      <c r="L4389" s="144"/>
    </row>
    <row r="4390" spans="12:12" x14ac:dyDescent="0.25">
      <c r="L4390" s="144"/>
    </row>
    <row r="4391" spans="12:12" x14ac:dyDescent="0.25">
      <c r="L4391" s="144"/>
    </row>
    <row r="4392" spans="12:12" x14ac:dyDescent="0.25">
      <c r="L4392" s="144"/>
    </row>
    <row r="4393" spans="12:12" x14ac:dyDescent="0.25">
      <c r="L4393" s="144"/>
    </row>
    <row r="4394" spans="12:12" x14ac:dyDescent="0.25">
      <c r="L4394" s="144"/>
    </row>
    <row r="4395" spans="12:12" x14ac:dyDescent="0.25">
      <c r="L4395" s="144"/>
    </row>
    <row r="4396" spans="12:12" x14ac:dyDescent="0.25">
      <c r="L4396" s="144"/>
    </row>
    <row r="4397" spans="12:12" x14ac:dyDescent="0.25">
      <c r="L4397" s="144"/>
    </row>
    <row r="4398" spans="12:12" x14ac:dyDescent="0.25">
      <c r="L4398" s="144"/>
    </row>
    <row r="4399" spans="12:12" x14ac:dyDescent="0.25">
      <c r="L4399" s="144"/>
    </row>
    <row r="4400" spans="12:12" x14ac:dyDescent="0.25">
      <c r="L4400" s="144"/>
    </row>
    <row r="4401" spans="12:12" x14ac:dyDescent="0.25">
      <c r="L4401" s="144"/>
    </row>
    <row r="4402" spans="12:12" x14ac:dyDescent="0.25">
      <c r="L4402" s="144"/>
    </row>
    <row r="4403" spans="12:12" x14ac:dyDescent="0.25">
      <c r="L4403" s="144"/>
    </row>
    <row r="4404" spans="12:12" x14ac:dyDescent="0.25">
      <c r="L4404" s="144"/>
    </row>
    <row r="4405" spans="12:12" x14ac:dyDescent="0.25">
      <c r="L4405" s="144"/>
    </row>
    <row r="4406" spans="12:12" x14ac:dyDescent="0.25">
      <c r="L4406" s="144"/>
    </row>
    <row r="4407" spans="12:12" x14ac:dyDescent="0.25">
      <c r="L4407" s="144"/>
    </row>
    <row r="4408" spans="12:12" x14ac:dyDescent="0.25">
      <c r="L4408" s="144"/>
    </row>
    <row r="4409" spans="12:12" x14ac:dyDescent="0.25">
      <c r="L4409" s="144"/>
    </row>
    <row r="4410" spans="12:12" x14ac:dyDescent="0.25">
      <c r="L4410" s="144"/>
    </row>
    <row r="4411" spans="12:12" x14ac:dyDescent="0.25">
      <c r="L4411" s="144"/>
    </row>
    <row r="4412" spans="12:12" x14ac:dyDescent="0.25">
      <c r="L4412" s="144"/>
    </row>
    <row r="4413" spans="12:12" x14ac:dyDescent="0.25">
      <c r="L4413" s="144"/>
    </row>
    <row r="4414" spans="12:12" x14ac:dyDescent="0.25">
      <c r="L4414" s="144"/>
    </row>
    <row r="4415" spans="12:12" x14ac:dyDescent="0.25">
      <c r="L4415" s="144"/>
    </row>
    <row r="4416" spans="12:12" x14ac:dyDescent="0.25">
      <c r="L4416" s="144"/>
    </row>
    <row r="4417" spans="12:12" x14ac:dyDescent="0.25">
      <c r="L4417" s="144"/>
    </row>
    <row r="4418" spans="12:12" x14ac:dyDescent="0.25">
      <c r="L4418" s="144"/>
    </row>
    <row r="4419" spans="12:12" x14ac:dyDescent="0.25">
      <c r="L4419" s="144"/>
    </row>
    <row r="4420" spans="12:12" x14ac:dyDescent="0.25">
      <c r="L4420" s="144"/>
    </row>
    <row r="4421" spans="12:12" x14ac:dyDescent="0.25">
      <c r="L4421" s="144"/>
    </row>
    <row r="4422" spans="12:12" x14ac:dyDescent="0.25">
      <c r="L4422" s="144"/>
    </row>
    <row r="4423" spans="12:12" x14ac:dyDescent="0.25">
      <c r="L4423" s="144"/>
    </row>
    <row r="4424" spans="12:12" x14ac:dyDescent="0.25">
      <c r="L4424" s="144"/>
    </row>
    <row r="4425" spans="12:12" x14ac:dyDescent="0.25">
      <c r="L4425" s="144"/>
    </row>
    <row r="4426" spans="12:12" x14ac:dyDescent="0.25">
      <c r="L4426" s="144"/>
    </row>
    <row r="4427" spans="12:12" x14ac:dyDescent="0.25">
      <c r="L4427" s="144"/>
    </row>
    <row r="4428" spans="12:12" x14ac:dyDescent="0.25">
      <c r="L4428" s="144"/>
    </row>
    <row r="4429" spans="12:12" x14ac:dyDescent="0.25">
      <c r="L4429" s="144"/>
    </row>
    <row r="4430" spans="12:12" x14ac:dyDescent="0.25">
      <c r="L4430" s="144"/>
    </row>
    <row r="4431" spans="12:12" x14ac:dyDescent="0.25">
      <c r="L4431" s="144"/>
    </row>
    <row r="4432" spans="12:12" x14ac:dyDescent="0.25">
      <c r="L4432" s="144"/>
    </row>
    <row r="4433" spans="12:12" x14ac:dyDescent="0.25">
      <c r="L4433" s="144"/>
    </row>
    <row r="4434" spans="12:12" x14ac:dyDescent="0.25">
      <c r="L4434" s="144"/>
    </row>
    <row r="4435" spans="12:12" x14ac:dyDescent="0.25">
      <c r="L4435" s="144"/>
    </row>
    <row r="4436" spans="12:12" x14ac:dyDescent="0.25">
      <c r="L4436" s="144"/>
    </row>
    <row r="4437" spans="12:12" x14ac:dyDescent="0.25">
      <c r="L4437" s="144"/>
    </row>
    <row r="4438" spans="12:12" x14ac:dyDescent="0.25">
      <c r="L4438" s="144"/>
    </row>
    <row r="4439" spans="12:12" x14ac:dyDescent="0.25">
      <c r="L4439" s="144"/>
    </row>
    <row r="4440" spans="12:12" x14ac:dyDescent="0.25">
      <c r="L4440" s="144"/>
    </row>
    <row r="4441" spans="12:12" x14ac:dyDescent="0.25">
      <c r="L4441" s="144"/>
    </row>
    <row r="4442" spans="12:12" x14ac:dyDescent="0.25">
      <c r="L4442" s="144"/>
    </row>
    <row r="4443" spans="12:12" x14ac:dyDescent="0.25">
      <c r="L4443" s="144"/>
    </row>
    <row r="4444" spans="12:12" x14ac:dyDescent="0.25">
      <c r="L4444" s="144"/>
    </row>
    <row r="4445" spans="12:12" x14ac:dyDescent="0.25">
      <c r="L4445" s="144"/>
    </row>
    <row r="4446" spans="12:12" x14ac:dyDescent="0.25">
      <c r="L4446" s="144"/>
    </row>
    <row r="4447" spans="12:12" x14ac:dyDescent="0.25">
      <c r="L4447" s="144"/>
    </row>
    <row r="4448" spans="12:12" x14ac:dyDescent="0.25">
      <c r="L4448" s="144"/>
    </row>
    <row r="4449" spans="12:12" x14ac:dyDescent="0.25">
      <c r="L4449" s="144"/>
    </row>
    <row r="4450" spans="12:12" x14ac:dyDescent="0.25">
      <c r="L4450" s="144"/>
    </row>
    <row r="4451" spans="12:12" x14ac:dyDescent="0.25">
      <c r="L4451" s="144"/>
    </row>
    <row r="4452" spans="12:12" x14ac:dyDescent="0.25">
      <c r="L4452" s="144"/>
    </row>
    <row r="4453" spans="12:12" x14ac:dyDescent="0.25">
      <c r="L4453" s="144"/>
    </row>
    <row r="4454" spans="12:12" x14ac:dyDescent="0.25">
      <c r="L4454" s="144"/>
    </row>
    <row r="4455" spans="12:12" x14ac:dyDescent="0.25">
      <c r="L4455" s="144"/>
    </row>
    <row r="4456" spans="12:12" x14ac:dyDescent="0.25">
      <c r="L4456" s="144"/>
    </row>
    <row r="4457" spans="12:12" x14ac:dyDescent="0.25">
      <c r="L4457" s="144"/>
    </row>
    <row r="4458" spans="12:12" x14ac:dyDescent="0.25">
      <c r="L4458" s="144"/>
    </row>
    <row r="4459" spans="12:12" x14ac:dyDescent="0.25">
      <c r="L4459" s="144"/>
    </row>
    <row r="4460" spans="12:12" x14ac:dyDescent="0.25">
      <c r="L4460" s="144"/>
    </row>
    <row r="4461" spans="12:12" x14ac:dyDescent="0.25">
      <c r="L4461" s="144"/>
    </row>
    <row r="4462" spans="12:12" x14ac:dyDescent="0.25">
      <c r="L4462" s="144"/>
    </row>
    <row r="4463" spans="12:12" x14ac:dyDescent="0.25">
      <c r="L4463" s="144"/>
    </row>
    <row r="4464" spans="12:12" x14ac:dyDescent="0.25">
      <c r="L4464" s="144"/>
    </row>
    <row r="4465" spans="12:12" x14ac:dyDescent="0.25">
      <c r="L4465" s="144"/>
    </row>
    <row r="4466" spans="12:12" x14ac:dyDescent="0.25">
      <c r="L4466" s="144"/>
    </row>
    <row r="4467" spans="12:12" x14ac:dyDescent="0.25">
      <c r="L4467" s="144"/>
    </row>
    <row r="4468" spans="12:12" x14ac:dyDescent="0.25">
      <c r="L4468" s="144"/>
    </row>
    <row r="4469" spans="12:12" x14ac:dyDescent="0.25">
      <c r="L4469" s="144"/>
    </row>
    <row r="4470" spans="12:12" x14ac:dyDescent="0.25">
      <c r="L4470" s="144"/>
    </row>
    <row r="4471" spans="12:12" x14ac:dyDescent="0.25">
      <c r="L4471" s="144"/>
    </row>
    <row r="4472" spans="12:12" x14ac:dyDescent="0.25">
      <c r="L4472" s="144"/>
    </row>
    <row r="4473" spans="12:12" x14ac:dyDescent="0.25">
      <c r="L4473" s="144"/>
    </row>
    <row r="4474" spans="12:12" x14ac:dyDescent="0.25">
      <c r="L4474" s="144"/>
    </row>
    <row r="4475" spans="12:12" x14ac:dyDescent="0.25">
      <c r="L4475" s="144"/>
    </row>
    <row r="4476" spans="12:12" x14ac:dyDescent="0.25">
      <c r="L4476" s="144"/>
    </row>
    <row r="4477" spans="12:12" x14ac:dyDescent="0.25">
      <c r="L4477" s="144"/>
    </row>
    <row r="4478" spans="12:12" x14ac:dyDescent="0.25">
      <c r="L4478" s="144"/>
    </row>
    <row r="4479" spans="12:12" x14ac:dyDescent="0.25">
      <c r="L4479" s="144"/>
    </row>
    <row r="4480" spans="12:12" x14ac:dyDescent="0.25">
      <c r="L4480" s="144"/>
    </row>
    <row r="4481" spans="12:12" x14ac:dyDescent="0.25">
      <c r="L4481" s="144"/>
    </row>
    <row r="4482" spans="12:12" x14ac:dyDescent="0.25">
      <c r="L4482" s="144"/>
    </row>
    <row r="4483" spans="12:12" x14ac:dyDescent="0.25">
      <c r="L4483" s="144"/>
    </row>
    <row r="4484" spans="12:12" x14ac:dyDescent="0.25">
      <c r="L4484" s="144"/>
    </row>
    <row r="4485" spans="12:12" x14ac:dyDescent="0.25">
      <c r="L4485" s="144"/>
    </row>
    <row r="4486" spans="12:12" x14ac:dyDescent="0.25">
      <c r="L4486" s="144"/>
    </row>
    <row r="4487" spans="12:12" x14ac:dyDescent="0.25">
      <c r="L4487" s="144"/>
    </row>
    <row r="4488" spans="12:12" x14ac:dyDescent="0.25">
      <c r="L4488" s="144"/>
    </row>
    <row r="4489" spans="12:12" x14ac:dyDescent="0.25">
      <c r="L4489" s="144"/>
    </row>
    <row r="4490" spans="12:12" x14ac:dyDescent="0.25">
      <c r="L4490" s="144"/>
    </row>
    <row r="4491" spans="12:12" x14ac:dyDescent="0.25">
      <c r="L4491" s="144"/>
    </row>
    <row r="4492" spans="12:12" x14ac:dyDescent="0.25">
      <c r="L4492" s="144"/>
    </row>
    <row r="4493" spans="12:12" x14ac:dyDescent="0.25">
      <c r="L4493" s="144"/>
    </row>
    <row r="4494" spans="12:12" x14ac:dyDescent="0.25">
      <c r="L4494" s="144"/>
    </row>
    <row r="4495" spans="12:12" x14ac:dyDescent="0.25">
      <c r="L4495" s="144"/>
    </row>
    <row r="4496" spans="12:12" x14ac:dyDescent="0.25">
      <c r="L4496" s="144"/>
    </row>
    <row r="4497" spans="12:12" x14ac:dyDescent="0.25">
      <c r="L4497" s="144"/>
    </row>
    <row r="4498" spans="12:12" x14ac:dyDescent="0.25">
      <c r="L4498" s="144"/>
    </row>
    <row r="4499" spans="12:12" x14ac:dyDescent="0.25">
      <c r="L4499" s="144"/>
    </row>
    <row r="4500" spans="12:12" x14ac:dyDescent="0.25">
      <c r="L4500" s="144"/>
    </row>
    <row r="4501" spans="12:12" x14ac:dyDescent="0.25">
      <c r="L4501" s="144"/>
    </row>
    <row r="4502" spans="12:12" x14ac:dyDescent="0.25">
      <c r="L4502" s="144"/>
    </row>
    <row r="4503" spans="12:12" x14ac:dyDescent="0.25">
      <c r="L4503" s="144"/>
    </row>
    <row r="4504" spans="12:12" x14ac:dyDescent="0.25">
      <c r="L4504" s="144"/>
    </row>
    <row r="4505" spans="12:12" x14ac:dyDescent="0.25">
      <c r="L4505" s="144"/>
    </row>
    <row r="4506" spans="12:12" x14ac:dyDescent="0.25">
      <c r="L4506" s="144"/>
    </row>
    <row r="4507" spans="12:12" x14ac:dyDescent="0.25">
      <c r="L4507" s="144"/>
    </row>
    <row r="4508" spans="12:12" x14ac:dyDescent="0.25">
      <c r="L4508" s="144"/>
    </row>
    <row r="4509" spans="12:12" x14ac:dyDescent="0.25">
      <c r="L4509" s="144"/>
    </row>
    <row r="4510" spans="12:12" x14ac:dyDescent="0.25">
      <c r="L4510" s="144"/>
    </row>
    <row r="4511" spans="12:12" x14ac:dyDescent="0.25">
      <c r="L4511" s="144"/>
    </row>
    <row r="4512" spans="12:12" x14ac:dyDescent="0.25">
      <c r="L4512" s="144"/>
    </row>
    <row r="4513" spans="12:12" x14ac:dyDescent="0.25">
      <c r="L4513" s="144"/>
    </row>
    <row r="4514" spans="12:12" x14ac:dyDescent="0.25">
      <c r="L4514" s="144"/>
    </row>
    <row r="4515" spans="12:12" x14ac:dyDescent="0.25">
      <c r="L4515" s="144"/>
    </row>
    <row r="4516" spans="12:12" x14ac:dyDescent="0.25">
      <c r="L4516" s="144"/>
    </row>
    <row r="4517" spans="12:12" x14ac:dyDescent="0.25">
      <c r="L4517" s="144"/>
    </row>
    <row r="4518" spans="12:12" x14ac:dyDescent="0.25">
      <c r="L4518" s="144"/>
    </row>
    <row r="4519" spans="12:12" x14ac:dyDescent="0.25">
      <c r="L4519" s="144"/>
    </row>
    <row r="4520" spans="12:12" x14ac:dyDescent="0.25">
      <c r="L4520" s="144"/>
    </row>
    <row r="4521" spans="12:12" x14ac:dyDescent="0.25">
      <c r="L4521" s="144"/>
    </row>
    <row r="4522" spans="12:12" x14ac:dyDescent="0.25">
      <c r="L4522" s="144"/>
    </row>
    <row r="4523" spans="12:12" x14ac:dyDescent="0.25">
      <c r="L4523" s="144"/>
    </row>
    <row r="4524" spans="12:12" x14ac:dyDescent="0.25">
      <c r="L4524" s="144"/>
    </row>
    <row r="4525" spans="12:12" x14ac:dyDescent="0.25">
      <c r="L4525" s="144"/>
    </row>
    <row r="4526" spans="12:12" x14ac:dyDescent="0.25">
      <c r="L4526" s="144"/>
    </row>
    <row r="4527" spans="12:12" x14ac:dyDescent="0.25">
      <c r="L4527" s="144"/>
    </row>
    <row r="4528" spans="12:12" x14ac:dyDescent="0.25">
      <c r="L4528" s="144"/>
    </row>
    <row r="4529" spans="12:12" x14ac:dyDescent="0.25">
      <c r="L4529" s="144"/>
    </row>
    <row r="4530" spans="12:12" x14ac:dyDescent="0.25">
      <c r="L4530" s="144"/>
    </row>
    <row r="4531" spans="12:12" x14ac:dyDescent="0.25">
      <c r="L4531" s="144"/>
    </row>
    <row r="4532" spans="12:12" x14ac:dyDescent="0.25">
      <c r="L4532" s="144"/>
    </row>
    <row r="4533" spans="12:12" x14ac:dyDescent="0.25">
      <c r="L4533" s="144"/>
    </row>
    <row r="4534" spans="12:12" x14ac:dyDescent="0.25">
      <c r="L4534" s="144"/>
    </row>
    <row r="4535" spans="12:12" x14ac:dyDescent="0.25">
      <c r="L4535" s="144"/>
    </row>
    <row r="4536" spans="12:12" x14ac:dyDescent="0.25">
      <c r="L4536" s="144"/>
    </row>
    <row r="4537" spans="12:12" x14ac:dyDescent="0.25">
      <c r="L4537" s="144"/>
    </row>
    <row r="4538" spans="12:12" x14ac:dyDescent="0.25">
      <c r="L4538" s="144"/>
    </row>
    <row r="4539" spans="12:12" x14ac:dyDescent="0.25">
      <c r="L4539" s="144"/>
    </row>
    <row r="4540" spans="12:12" x14ac:dyDescent="0.25">
      <c r="L4540" s="144"/>
    </row>
    <row r="4541" spans="12:12" x14ac:dyDescent="0.25">
      <c r="L4541" s="144"/>
    </row>
    <row r="4542" spans="12:12" x14ac:dyDescent="0.25">
      <c r="L4542" s="144"/>
    </row>
    <row r="4543" spans="12:12" x14ac:dyDescent="0.25">
      <c r="L4543" s="144"/>
    </row>
    <row r="4544" spans="12:12" x14ac:dyDescent="0.25">
      <c r="L4544" s="144"/>
    </row>
    <row r="4545" spans="12:12" x14ac:dyDescent="0.25">
      <c r="L4545" s="144"/>
    </row>
    <row r="4546" spans="12:12" x14ac:dyDescent="0.25">
      <c r="L4546" s="144"/>
    </row>
    <row r="4547" spans="12:12" x14ac:dyDescent="0.25">
      <c r="L4547" s="144"/>
    </row>
    <row r="4548" spans="12:12" x14ac:dyDescent="0.25">
      <c r="L4548" s="144"/>
    </row>
    <row r="4549" spans="12:12" x14ac:dyDescent="0.25">
      <c r="L4549" s="144"/>
    </row>
    <row r="4550" spans="12:12" x14ac:dyDescent="0.25">
      <c r="L4550" s="144"/>
    </row>
    <row r="4551" spans="12:12" x14ac:dyDescent="0.25">
      <c r="L4551" s="144"/>
    </row>
    <row r="4552" spans="12:12" x14ac:dyDescent="0.25">
      <c r="L4552" s="144"/>
    </row>
    <row r="4553" spans="12:12" x14ac:dyDescent="0.25">
      <c r="L4553" s="144"/>
    </row>
    <row r="4554" spans="12:12" x14ac:dyDescent="0.25">
      <c r="L4554" s="144"/>
    </row>
    <row r="4555" spans="12:12" x14ac:dyDescent="0.25">
      <c r="L4555" s="144"/>
    </row>
    <row r="4556" spans="12:12" x14ac:dyDescent="0.25">
      <c r="L4556" s="144"/>
    </row>
    <row r="4557" spans="12:12" x14ac:dyDescent="0.25">
      <c r="L4557" s="144"/>
    </row>
    <row r="4558" spans="12:12" x14ac:dyDescent="0.25">
      <c r="L4558" s="144"/>
    </row>
    <row r="4559" spans="12:12" x14ac:dyDescent="0.25">
      <c r="L4559" s="144"/>
    </row>
    <row r="4560" spans="12:12" x14ac:dyDescent="0.25">
      <c r="L4560" s="144"/>
    </row>
    <row r="4561" spans="12:12" x14ac:dyDescent="0.25">
      <c r="L4561" s="144"/>
    </row>
    <row r="4562" spans="12:12" x14ac:dyDescent="0.25">
      <c r="L4562" s="144"/>
    </row>
    <row r="4563" spans="12:12" x14ac:dyDescent="0.25">
      <c r="L4563" s="144"/>
    </row>
    <row r="4564" spans="12:12" x14ac:dyDescent="0.25">
      <c r="L4564" s="144"/>
    </row>
    <row r="4565" spans="12:12" x14ac:dyDescent="0.25">
      <c r="L4565" s="144"/>
    </row>
    <row r="4566" spans="12:12" x14ac:dyDescent="0.25">
      <c r="L4566" s="144"/>
    </row>
    <row r="4567" spans="12:12" x14ac:dyDescent="0.25">
      <c r="L4567" s="144"/>
    </row>
    <row r="4568" spans="12:12" x14ac:dyDescent="0.25">
      <c r="L4568" s="144"/>
    </row>
    <row r="4569" spans="12:12" x14ac:dyDescent="0.25">
      <c r="L4569" s="144"/>
    </row>
    <row r="4570" spans="12:12" x14ac:dyDescent="0.25">
      <c r="L4570" s="144"/>
    </row>
    <row r="4571" spans="12:12" x14ac:dyDescent="0.25">
      <c r="L4571" s="144"/>
    </row>
    <row r="4572" spans="12:12" x14ac:dyDescent="0.25">
      <c r="L4572" s="144"/>
    </row>
    <row r="4573" spans="12:12" x14ac:dyDescent="0.25">
      <c r="L4573" s="144"/>
    </row>
    <row r="4574" spans="12:12" x14ac:dyDescent="0.25">
      <c r="L4574" s="144"/>
    </row>
    <row r="4575" spans="12:12" x14ac:dyDescent="0.25">
      <c r="L4575" s="144"/>
    </row>
    <row r="4576" spans="12:12" x14ac:dyDescent="0.25">
      <c r="L4576" s="144"/>
    </row>
    <row r="4577" spans="12:12" x14ac:dyDescent="0.25">
      <c r="L4577" s="144"/>
    </row>
    <row r="4578" spans="12:12" x14ac:dyDescent="0.25">
      <c r="L4578" s="144"/>
    </row>
    <row r="4579" spans="12:12" x14ac:dyDescent="0.25">
      <c r="L4579" s="144"/>
    </row>
    <row r="4580" spans="12:12" x14ac:dyDescent="0.25">
      <c r="L4580" s="144"/>
    </row>
    <row r="4581" spans="12:12" x14ac:dyDescent="0.25">
      <c r="L4581" s="144"/>
    </row>
    <row r="4582" spans="12:12" x14ac:dyDescent="0.25">
      <c r="L4582" s="144"/>
    </row>
    <row r="4583" spans="12:12" x14ac:dyDescent="0.25">
      <c r="L4583" s="144"/>
    </row>
    <row r="4584" spans="12:12" x14ac:dyDescent="0.25">
      <c r="L4584" s="144"/>
    </row>
    <row r="4585" spans="12:12" x14ac:dyDescent="0.25">
      <c r="L4585" s="144"/>
    </row>
    <row r="4586" spans="12:12" x14ac:dyDescent="0.25">
      <c r="L4586" s="144"/>
    </row>
    <row r="4587" spans="12:12" x14ac:dyDescent="0.25">
      <c r="L4587" s="144"/>
    </row>
    <row r="4588" spans="12:12" x14ac:dyDescent="0.25">
      <c r="L4588" s="144"/>
    </row>
    <row r="4589" spans="12:12" x14ac:dyDescent="0.25">
      <c r="L4589" s="144"/>
    </row>
    <row r="4590" spans="12:12" x14ac:dyDescent="0.25">
      <c r="L4590" s="144"/>
    </row>
    <row r="4591" spans="12:12" x14ac:dyDescent="0.25">
      <c r="L4591" s="144"/>
    </row>
    <row r="4592" spans="12:12" x14ac:dyDescent="0.25">
      <c r="L4592" s="144"/>
    </row>
    <row r="4593" spans="12:12" x14ac:dyDescent="0.25">
      <c r="L4593" s="144"/>
    </row>
    <row r="4594" spans="12:12" x14ac:dyDescent="0.25">
      <c r="L4594" s="144"/>
    </row>
    <row r="4595" spans="12:12" x14ac:dyDescent="0.25">
      <c r="L4595" s="144"/>
    </row>
    <row r="4596" spans="12:12" x14ac:dyDescent="0.25">
      <c r="L4596" s="144"/>
    </row>
    <row r="4597" spans="12:12" x14ac:dyDescent="0.25">
      <c r="L4597" s="144"/>
    </row>
    <row r="4598" spans="12:12" x14ac:dyDescent="0.25">
      <c r="L4598" s="144"/>
    </row>
    <row r="4599" spans="12:12" x14ac:dyDescent="0.25">
      <c r="L4599" s="144"/>
    </row>
    <row r="4600" spans="12:12" x14ac:dyDescent="0.25">
      <c r="L4600" s="144"/>
    </row>
    <row r="4601" spans="12:12" x14ac:dyDescent="0.25">
      <c r="L4601" s="144"/>
    </row>
    <row r="4602" spans="12:12" x14ac:dyDescent="0.25">
      <c r="L4602" s="144"/>
    </row>
    <row r="4603" spans="12:12" x14ac:dyDescent="0.25">
      <c r="L4603" s="144"/>
    </row>
    <row r="4604" spans="12:12" x14ac:dyDescent="0.25">
      <c r="L4604" s="144"/>
    </row>
    <row r="4605" spans="12:12" x14ac:dyDescent="0.25">
      <c r="L4605" s="144"/>
    </row>
    <row r="4606" spans="12:12" x14ac:dyDescent="0.25">
      <c r="L4606" s="144"/>
    </row>
    <row r="4607" spans="12:12" x14ac:dyDescent="0.25">
      <c r="L4607" s="144"/>
    </row>
    <row r="4608" spans="12:12" x14ac:dyDescent="0.25">
      <c r="L4608" s="144"/>
    </row>
    <row r="4609" spans="12:12" x14ac:dyDescent="0.25">
      <c r="L4609" s="144"/>
    </row>
    <row r="4610" spans="12:12" x14ac:dyDescent="0.25">
      <c r="L4610" s="144"/>
    </row>
    <row r="4611" spans="12:12" x14ac:dyDescent="0.25">
      <c r="L4611" s="144"/>
    </row>
    <row r="4612" spans="12:12" x14ac:dyDescent="0.25">
      <c r="L4612" s="144"/>
    </row>
    <row r="4613" spans="12:12" x14ac:dyDescent="0.25">
      <c r="L4613" s="144"/>
    </row>
    <row r="4614" spans="12:12" x14ac:dyDescent="0.25">
      <c r="L4614" s="144"/>
    </row>
    <row r="4615" spans="12:12" x14ac:dyDescent="0.25">
      <c r="L4615" s="144"/>
    </row>
    <row r="4616" spans="12:12" x14ac:dyDescent="0.25">
      <c r="L4616" s="144"/>
    </row>
    <row r="4617" spans="12:12" x14ac:dyDescent="0.25">
      <c r="L4617" s="144"/>
    </row>
    <row r="4618" spans="12:12" x14ac:dyDescent="0.25">
      <c r="L4618" s="144"/>
    </row>
    <row r="4619" spans="12:12" x14ac:dyDescent="0.25">
      <c r="L4619" s="144"/>
    </row>
    <row r="4620" spans="12:12" x14ac:dyDescent="0.25">
      <c r="L4620" s="144"/>
    </row>
    <row r="4621" spans="12:12" x14ac:dyDescent="0.25">
      <c r="L4621" s="144"/>
    </row>
    <row r="4622" spans="12:12" x14ac:dyDescent="0.25">
      <c r="L4622" s="144"/>
    </row>
    <row r="4623" spans="12:12" x14ac:dyDescent="0.25">
      <c r="L4623" s="144"/>
    </row>
    <row r="4624" spans="12:12" x14ac:dyDescent="0.25">
      <c r="L4624" s="144"/>
    </row>
    <row r="4625" spans="12:12" x14ac:dyDescent="0.25">
      <c r="L4625" s="144"/>
    </row>
    <row r="4626" spans="12:12" x14ac:dyDescent="0.25">
      <c r="L4626" s="144"/>
    </row>
    <row r="4627" spans="12:12" x14ac:dyDescent="0.25">
      <c r="L4627" s="144"/>
    </row>
    <row r="4628" spans="12:12" x14ac:dyDescent="0.25">
      <c r="L4628" s="144"/>
    </row>
    <row r="4629" spans="12:12" x14ac:dyDescent="0.25">
      <c r="L4629" s="144"/>
    </row>
    <row r="4630" spans="12:12" x14ac:dyDescent="0.25">
      <c r="L4630" s="144"/>
    </row>
    <row r="4631" spans="12:12" x14ac:dyDescent="0.25">
      <c r="L4631" s="144"/>
    </row>
    <row r="4632" spans="12:12" x14ac:dyDescent="0.25">
      <c r="L4632" s="144"/>
    </row>
    <row r="4633" spans="12:12" x14ac:dyDescent="0.25">
      <c r="L4633" s="144"/>
    </row>
    <row r="4634" spans="12:12" x14ac:dyDescent="0.25">
      <c r="L4634" s="144"/>
    </row>
    <row r="4635" spans="12:12" x14ac:dyDescent="0.25">
      <c r="L4635" s="144"/>
    </row>
    <row r="4636" spans="12:12" x14ac:dyDescent="0.25">
      <c r="L4636" s="144"/>
    </row>
    <row r="4637" spans="12:12" x14ac:dyDescent="0.25">
      <c r="L4637" s="144"/>
    </row>
    <row r="4638" spans="12:12" x14ac:dyDescent="0.25">
      <c r="L4638" s="144"/>
    </row>
    <row r="4639" spans="12:12" x14ac:dyDescent="0.25">
      <c r="L4639" s="144"/>
    </row>
    <row r="4640" spans="12:12" x14ac:dyDescent="0.25">
      <c r="L4640" s="144"/>
    </row>
    <row r="4641" spans="12:12" x14ac:dyDescent="0.25">
      <c r="L4641" s="144"/>
    </row>
    <row r="4642" spans="12:12" x14ac:dyDescent="0.25">
      <c r="L4642" s="144"/>
    </row>
    <row r="4643" spans="12:12" x14ac:dyDescent="0.25">
      <c r="L4643" s="144"/>
    </row>
    <row r="4644" spans="12:12" x14ac:dyDescent="0.25">
      <c r="L4644" s="144"/>
    </row>
    <row r="4645" spans="12:12" x14ac:dyDescent="0.25">
      <c r="L4645" s="144"/>
    </row>
    <row r="4646" spans="12:12" x14ac:dyDescent="0.25">
      <c r="L4646" s="144"/>
    </row>
    <row r="4647" spans="12:12" x14ac:dyDescent="0.25">
      <c r="L4647" s="144"/>
    </row>
    <row r="4648" spans="12:12" x14ac:dyDescent="0.25">
      <c r="L4648" s="144"/>
    </row>
    <row r="4649" spans="12:12" x14ac:dyDescent="0.25">
      <c r="L4649" s="144"/>
    </row>
    <row r="4650" spans="12:12" x14ac:dyDescent="0.25">
      <c r="L4650" s="144"/>
    </row>
    <row r="4651" spans="12:12" x14ac:dyDescent="0.25">
      <c r="L4651" s="144"/>
    </row>
    <row r="4652" spans="12:12" x14ac:dyDescent="0.25">
      <c r="L4652" s="144"/>
    </row>
    <row r="4653" spans="12:12" x14ac:dyDescent="0.25">
      <c r="L4653" s="144"/>
    </row>
    <row r="4654" spans="12:12" x14ac:dyDescent="0.25">
      <c r="L4654" s="144"/>
    </row>
    <row r="4655" spans="12:12" x14ac:dyDescent="0.25">
      <c r="L4655" s="144"/>
    </row>
    <row r="4656" spans="12:12" x14ac:dyDescent="0.25">
      <c r="L4656" s="144"/>
    </row>
    <row r="4657" spans="12:12" x14ac:dyDescent="0.25">
      <c r="L4657" s="144"/>
    </row>
    <row r="4658" spans="12:12" x14ac:dyDescent="0.25">
      <c r="L4658" s="144"/>
    </row>
    <row r="4659" spans="12:12" x14ac:dyDescent="0.25">
      <c r="L4659" s="144"/>
    </row>
    <row r="4660" spans="12:12" x14ac:dyDescent="0.25">
      <c r="L4660" s="144"/>
    </row>
    <row r="4661" spans="12:12" x14ac:dyDescent="0.25">
      <c r="L4661" s="144"/>
    </row>
    <row r="4662" spans="12:12" x14ac:dyDescent="0.25">
      <c r="L4662" s="144"/>
    </row>
    <row r="4663" spans="12:12" x14ac:dyDescent="0.25">
      <c r="L4663" s="144"/>
    </row>
    <row r="4664" spans="12:12" x14ac:dyDescent="0.25">
      <c r="L4664" s="144"/>
    </row>
    <row r="4665" spans="12:12" x14ac:dyDescent="0.25">
      <c r="L4665" s="144"/>
    </row>
    <row r="4666" spans="12:12" x14ac:dyDescent="0.25">
      <c r="L4666" s="144"/>
    </row>
    <row r="4667" spans="12:12" x14ac:dyDescent="0.25">
      <c r="L4667" s="144"/>
    </row>
    <row r="4668" spans="12:12" x14ac:dyDescent="0.25">
      <c r="L4668" s="144"/>
    </row>
    <row r="4669" spans="12:12" x14ac:dyDescent="0.25">
      <c r="L4669" s="144"/>
    </row>
    <row r="4670" spans="12:12" x14ac:dyDescent="0.25">
      <c r="L4670" s="144"/>
    </row>
    <row r="4671" spans="12:12" x14ac:dyDescent="0.25">
      <c r="L4671" s="144"/>
    </row>
    <row r="4672" spans="12:12" x14ac:dyDescent="0.25">
      <c r="L4672" s="144"/>
    </row>
    <row r="4673" spans="12:12" x14ac:dyDescent="0.25">
      <c r="L4673" s="144"/>
    </row>
    <row r="4674" spans="12:12" x14ac:dyDescent="0.25">
      <c r="L4674" s="144"/>
    </row>
    <row r="4675" spans="12:12" x14ac:dyDescent="0.25">
      <c r="L4675" s="144"/>
    </row>
    <row r="4676" spans="12:12" x14ac:dyDescent="0.25">
      <c r="L4676" s="144"/>
    </row>
    <row r="4677" spans="12:12" x14ac:dyDescent="0.25">
      <c r="L4677" s="144"/>
    </row>
    <row r="4678" spans="12:12" x14ac:dyDescent="0.25">
      <c r="L4678" s="144"/>
    </row>
    <row r="4679" spans="12:12" x14ac:dyDescent="0.25">
      <c r="L4679" s="144"/>
    </row>
    <row r="4680" spans="12:12" x14ac:dyDescent="0.25">
      <c r="L4680" s="144"/>
    </row>
    <row r="4681" spans="12:12" x14ac:dyDescent="0.25">
      <c r="L4681" s="144"/>
    </row>
    <row r="4682" spans="12:12" x14ac:dyDescent="0.25">
      <c r="L4682" s="144"/>
    </row>
    <row r="4683" spans="12:12" x14ac:dyDescent="0.25">
      <c r="L4683" s="144"/>
    </row>
    <row r="4684" spans="12:12" x14ac:dyDescent="0.25">
      <c r="L4684" s="144"/>
    </row>
    <row r="4685" spans="12:12" x14ac:dyDescent="0.25">
      <c r="L4685" s="144"/>
    </row>
    <row r="4686" spans="12:12" x14ac:dyDescent="0.25">
      <c r="L4686" s="144"/>
    </row>
    <row r="4687" spans="12:12" x14ac:dyDescent="0.25">
      <c r="L4687" s="144"/>
    </row>
    <row r="4688" spans="12:12" x14ac:dyDescent="0.25">
      <c r="L4688" s="144"/>
    </row>
    <row r="4689" spans="12:12" x14ac:dyDescent="0.25">
      <c r="L4689" s="144"/>
    </row>
    <row r="4690" spans="12:12" x14ac:dyDescent="0.25">
      <c r="L4690" s="144"/>
    </row>
    <row r="4691" spans="12:12" x14ac:dyDescent="0.25">
      <c r="L4691" s="144"/>
    </row>
    <row r="4692" spans="12:12" x14ac:dyDescent="0.25">
      <c r="L4692" s="144"/>
    </row>
    <row r="4693" spans="12:12" x14ac:dyDescent="0.25">
      <c r="L4693" s="144"/>
    </row>
    <row r="4694" spans="12:12" x14ac:dyDescent="0.25">
      <c r="L4694" s="144"/>
    </row>
    <row r="4695" spans="12:12" x14ac:dyDescent="0.25">
      <c r="L4695" s="144"/>
    </row>
    <row r="4696" spans="12:12" x14ac:dyDescent="0.25">
      <c r="L4696" s="144"/>
    </row>
    <row r="4697" spans="12:12" x14ac:dyDescent="0.25">
      <c r="L4697" s="144"/>
    </row>
    <row r="4698" spans="12:12" x14ac:dyDescent="0.25">
      <c r="L4698" s="144"/>
    </row>
    <row r="4699" spans="12:12" x14ac:dyDescent="0.25">
      <c r="L4699" s="144"/>
    </row>
    <row r="4700" spans="12:12" x14ac:dyDescent="0.25">
      <c r="L4700" s="144"/>
    </row>
    <row r="4701" spans="12:12" x14ac:dyDescent="0.25">
      <c r="L4701" s="144"/>
    </row>
    <row r="4702" spans="12:12" x14ac:dyDescent="0.25">
      <c r="L4702" s="144"/>
    </row>
    <row r="4703" spans="12:12" x14ac:dyDescent="0.25">
      <c r="L4703" s="144"/>
    </row>
    <row r="4704" spans="12:12" x14ac:dyDescent="0.25">
      <c r="L4704" s="144"/>
    </row>
    <row r="4705" spans="12:12" x14ac:dyDescent="0.25">
      <c r="L4705" s="144"/>
    </row>
    <row r="4706" spans="12:12" x14ac:dyDescent="0.25">
      <c r="L4706" s="144"/>
    </row>
    <row r="4707" spans="12:12" x14ac:dyDescent="0.25">
      <c r="L4707" s="144"/>
    </row>
    <row r="4708" spans="12:12" x14ac:dyDescent="0.25">
      <c r="L4708" s="144"/>
    </row>
    <row r="4709" spans="12:12" x14ac:dyDescent="0.25">
      <c r="L4709" s="144"/>
    </row>
    <row r="4710" spans="12:12" x14ac:dyDescent="0.25">
      <c r="L4710" s="144"/>
    </row>
    <row r="4711" spans="12:12" x14ac:dyDescent="0.25">
      <c r="L4711" s="144"/>
    </row>
    <row r="4712" spans="12:12" x14ac:dyDescent="0.25">
      <c r="L4712" s="144"/>
    </row>
    <row r="4713" spans="12:12" x14ac:dyDescent="0.25">
      <c r="L4713" s="144"/>
    </row>
    <row r="4714" spans="12:12" x14ac:dyDescent="0.25">
      <c r="L4714" s="144"/>
    </row>
    <row r="4715" spans="12:12" x14ac:dyDescent="0.25">
      <c r="L4715" s="144"/>
    </row>
    <row r="4716" spans="12:12" x14ac:dyDescent="0.25">
      <c r="L4716" s="144"/>
    </row>
    <row r="4717" spans="12:12" x14ac:dyDescent="0.25">
      <c r="L4717" s="144"/>
    </row>
    <row r="4718" spans="12:12" x14ac:dyDescent="0.25">
      <c r="L4718" s="144"/>
    </row>
    <row r="4719" spans="12:12" x14ac:dyDescent="0.25">
      <c r="L4719" s="144"/>
    </row>
    <row r="4720" spans="12:12" x14ac:dyDescent="0.25">
      <c r="L4720" s="144"/>
    </row>
    <row r="4721" spans="12:12" x14ac:dyDescent="0.25">
      <c r="L4721" s="144"/>
    </row>
    <row r="4722" spans="12:12" x14ac:dyDescent="0.25">
      <c r="L4722" s="144"/>
    </row>
    <row r="4723" spans="12:12" x14ac:dyDescent="0.25">
      <c r="L4723" s="144"/>
    </row>
    <row r="4724" spans="12:12" x14ac:dyDescent="0.25">
      <c r="L4724" s="144"/>
    </row>
    <row r="4725" spans="12:12" x14ac:dyDescent="0.25">
      <c r="L4725" s="144"/>
    </row>
    <row r="4726" spans="12:12" x14ac:dyDescent="0.25">
      <c r="L4726" s="144"/>
    </row>
    <row r="4727" spans="12:12" x14ac:dyDescent="0.25">
      <c r="L4727" s="144"/>
    </row>
    <row r="4728" spans="12:12" x14ac:dyDescent="0.25">
      <c r="L4728" s="144"/>
    </row>
    <row r="4729" spans="12:12" x14ac:dyDescent="0.25">
      <c r="L4729" s="144"/>
    </row>
    <row r="4730" spans="12:12" x14ac:dyDescent="0.25">
      <c r="L4730" s="144"/>
    </row>
    <row r="4731" spans="12:12" x14ac:dyDescent="0.25">
      <c r="L4731" s="144"/>
    </row>
    <row r="4732" spans="12:12" x14ac:dyDescent="0.25">
      <c r="L4732" s="144"/>
    </row>
    <row r="4733" spans="12:12" x14ac:dyDescent="0.25">
      <c r="L4733" s="144"/>
    </row>
    <row r="4734" spans="12:12" x14ac:dyDescent="0.25">
      <c r="L4734" s="144"/>
    </row>
    <row r="4735" spans="12:12" x14ac:dyDescent="0.25">
      <c r="L4735" s="144"/>
    </row>
    <row r="4736" spans="12:12" x14ac:dyDescent="0.25">
      <c r="L4736" s="144"/>
    </row>
    <row r="4737" spans="12:12" x14ac:dyDescent="0.25">
      <c r="L4737" s="144"/>
    </row>
    <row r="4738" spans="12:12" x14ac:dyDescent="0.25">
      <c r="L4738" s="144"/>
    </row>
    <row r="4739" spans="12:12" x14ac:dyDescent="0.25">
      <c r="L4739" s="144"/>
    </row>
    <row r="4740" spans="12:12" x14ac:dyDescent="0.25">
      <c r="L4740" s="144"/>
    </row>
    <row r="4741" spans="12:12" x14ac:dyDescent="0.25">
      <c r="L4741" s="144"/>
    </row>
    <row r="4742" spans="12:12" x14ac:dyDescent="0.25">
      <c r="L4742" s="144"/>
    </row>
    <row r="4743" spans="12:12" x14ac:dyDescent="0.25">
      <c r="L4743" s="144"/>
    </row>
    <row r="4744" spans="12:12" x14ac:dyDescent="0.25">
      <c r="L4744" s="144"/>
    </row>
    <row r="4745" spans="12:12" x14ac:dyDescent="0.25">
      <c r="L4745" s="144"/>
    </row>
    <row r="4746" spans="12:12" x14ac:dyDescent="0.25">
      <c r="L4746" s="144"/>
    </row>
    <row r="4747" spans="12:12" x14ac:dyDescent="0.25">
      <c r="L4747" s="144"/>
    </row>
    <row r="4748" spans="12:12" x14ac:dyDescent="0.25">
      <c r="L4748" s="144"/>
    </row>
    <row r="4749" spans="12:12" x14ac:dyDescent="0.25">
      <c r="L4749" s="144"/>
    </row>
    <row r="4750" spans="12:12" x14ac:dyDescent="0.25">
      <c r="L4750" s="144"/>
    </row>
    <row r="4751" spans="12:12" x14ac:dyDescent="0.25">
      <c r="L4751" s="144"/>
    </row>
    <row r="4752" spans="12:12" x14ac:dyDescent="0.25">
      <c r="L4752" s="144"/>
    </row>
    <row r="4753" spans="12:12" x14ac:dyDescent="0.25">
      <c r="L4753" s="144"/>
    </row>
    <row r="4754" spans="12:12" x14ac:dyDescent="0.25">
      <c r="L4754" s="144"/>
    </row>
    <row r="4755" spans="12:12" x14ac:dyDescent="0.25">
      <c r="L4755" s="144"/>
    </row>
    <row r="4756" spans="12:12" x14ac:dyDescent="0.25">
      <c r="L4756" s="144"/>
    </row>
    <row r="4757" spans="12:12" x14ac:dyDescent="0.25">
      <c r="L4757" s="144"/>
    </row>
    <row r="4758" spans="12:12" x14ac:dyDescent="0.25">
      <c r="L4758" s="144"/>
    </row>
    <row r="4759" spans="12:12" x14ac:dyDescent="0.25">
      <c r="L4759" s="144"/>
    </row>
    <row r="4760" spans="12:12" x14ac:dyDescent="0.25">
      <c r="L4760" s="144"/>
    </row>
    <row r="4761" spans="12:12" x14ac:dyDescent="0.25">
      <c r="L4761" s="144"/>
    </row>
    <row r="4762" spans="12:12" x14ac:dyDescent="0.25">
      <c r="L4762" s="144"/>
    </row>
    <row r="4763" spans="12:12" x14ac:dyDescent="0.25">
      <c r="L4763" s="144"/>
    </row>
    <row r="4764" spans="12:12" x14ac:dyDescent="0.25">
      <c r="L4764" s="144"/>
    </row>
    <row r="4765" spans="12:12" x14ac:dyDescent="0.25">
      <c r="L4765" s="144"/>
    </row>
    <row r="4766" spans="12:12" x14ac:dyDescent="0.25">
      <c r="L4766" s="144"/>
    </row>
    <row r="4767" spans="12:12" x14ac:dyDescent="0.25">
      <c r="L4767" s="144"/>
    </row>
    <row r="4768" spans="12:12" x14ac:dyDescent="0.25">
      <c r="L4768" s="144"/>
    </row>
    <row r="4769" spans="12:12" x14ac:dyDescent="0.25">
      <c r="L4769" s="144"/>
    </row>
    <row r="4770" spans="12:12" x14ac:dyDescent="0.25">
      <c r="L4770" s="144"/>
    </row>
    <row r="4771" spans="12:12" x14ac:dyDescent="0.25">
      <c r="L4771" s="144"/>
    </row>
    <row r="4772" spans="12:12" x14ac:dyDescent="0.25">
      <c r="L4772" s="144"/>
    </row>
    <row r="4773" spans="12:12" x14ac:dyDescent="0.25">
      <c r="L4773" s="144"/>
    </row>
    <row r="4774" spans="12:12" x14ac:dyDescent="0.25">
      <c r="L4774" s="144"/>
    </row>
    <row r="4775" spans="12:12" x14ac:dyDescent="0.25">
      <c r="L4775" s="144"/>
    </row>
    <row r="4776" spans="12:12" x14ac:dyDescent="0.25">
      <c r="L4776" s="144"/>
    </row>
    <row r="4777" spans="12:12" x14ac:dyDescent="0.25">
      <c r="L4777" s="144"/>
    </row>
    <row r="4778" spans="12:12" x14ac:dyDescent="0.25">
      <c r="L4778" s="144"/>
    </row>
    <row r="4779" spans="12:12" x14ac:dyDescent="0.25">
      <c r="L4779" s="144"/>
    </row>
    <row r="4780" spans="12:12" x14ac:dyDescent="0.25">
      <c r="L4780" s="144"/>
    </row>
    <row r="4781" spans="12:12" x14ac:dyDescent="0.25">
      <c r="L4781" s="144"/>
    </row>
    <row r="4782" spans="12:12" x14ac:dyDescent="0.25">
      <c r="L4782" s="144"/>
    </row>
    <row r="4783" spans="12:12" x14ac:dyDescent="0.25">
      <c r="L4783" s="144"/>
    </row>
    <row r="4784" spans="12:12" x14ac:dyDescent="0.25">
      <c r="L4784" s="144"/>
    </row>
    <row r="4785" spans="12:12" x14ac:dyDescent="0.25">
      <c r="L4785" s="144"/>
    </row>
    <row r="4786" spans="12:12" x14ac:dyDescent="0.25">
      <c r="L4786" s="144"/>
    </row>
    <row r="4787" spans="12:12" x14ac:dyDescent="0.25">
      <c r="L4787" s="144"/>
    </row>
    <row r="4788" spans="12:12" x14ac:dyDescent="0.25">
      <c r="L4788" s="144"/>
    </row>
    <row r="4789" spans="12:12" x14ac:dyDescent="0.25">
      <c r="L4789" s="144"/>
    </row>
    <row r="4790" spans="12:12" x14ac:dyDescent="0.25">
      <c r="L4790" s="144"/>
    </row>
    <row r="4791" spans="12:12" x14ac:dyDescent="0.25">
      <c r="L4791" s="144"/>
    </row>
    <row r="4792" spans="12:12" x14ac:dyDescent="0.25">
      <c r="L4792" s="144"/>
    </row>
    <row r="4793" spans="12:12" x14ac:dyDescent="0.25">
      <c r="L4793" s="144"/>
    </row>
    <row r="4794" spans="12:12" x14ac:dyDescent="0.25">
      <c r="L4794" s="144"/>
    </row>
    <row r="4795" spans="12:12" x14ac:dyDescent="0.25">
      <c r="L4795" s="144"/>
    </row>
    <row r="4796" spans="12:12" x14ac:dyDescent="0.25">
      <c r="L4796" s="144"/>
    </row>
    <row r="4797" spans="12:12" x14ac:dyDescent="0.25">
      <c r="L4797" s="144"/>
    </row>
    <row r="4798" spans="12:12" x14ac:dyDescent="0.25">
      <c r="L4798" s="144"/>
    </row>
    <row r="4799" spans="12:12" x14ac:dyDescent="0.25">
      <c r="L4799" s="144"/>
    </row>
    <row r="4800" spans="12:12" x14ac:dyDescent="0.25">
      <c r="L4800" s="144"/>
    </row>
    <row r="4801" spans="12:12" x14ac:dyDescent="0.25">
      <c r="L4801" s="144"/>
    </row>
    <row r="4802" spans="12:12" x14ac:dyDescent="0.25">
      <c r="L4802" s="144"/>
    </row>
    <row r="4803" spans="12:12" x14ac:dyDescent="0.25">
      <c r="L4803" s="144"/>
    </row>
    <row r="4804" spans="12:12" x14ac:dyDescent="0.25">
      <c r="L4804" s="144"/>
    </row>
    <row r="4805" spans="12:12" x14ac:dyDescent="0.25">
      <c r="L4805" s="144"/>
    </row>
    <row r="4806" spans="12:12" x14ac:dyDescent="0.25">
      <c r="L4806" s="144"/>
    </row>
    <row r="4807" spans="12:12" x14ac:dyDescent="0.25">
      <c r="L4807" s="144"/>
    </row>
    <row r="4808" spans="12:12" x14ac:dyDescent="0.25">
      <c r="L4808" s="144"/>
    </row>
    <row r="4809" spans="12:12" x14ac:dyDescent="0.25">
      <c r="L4809" s="144"/>
    </row>
    <row r="4810" spans="12:12" x14ac:dyDescent="0.25">
      <c r="L4810" s="144"/>
    </row>
    <row r="4811" spans="12:12" x14ac:dyDescent="0.25">
      <c r="L4811" s="144"/>
    </row>
    <row r="4812" spans="12:12" x14ac:dyDescent="0.25">
      <c r="L4812" s="144"/>
    </row>
    <row r="4813" spans="12:12" x14ac:dyDescent="0.25">
      <c r="L4813" s="144"/>
    </row>
    <row r="4814" spans="12:12" x14ac:dyDescent="0.25">
      <c r="L4814" s="144"/>
    </row>
    <row r="4815" spans="12:12" x14ac:dyDescent="0.25">
      <c r="L4815" s="144"/>
    </row>
    <row r="4816" spans="12:12" x14ac:dyDescent="0.25">
      <c r="L4816" s="144"/>
    </row>
    <row r="4817" spans="12:12" x14ac:dyDescent="0.25">
      <c r="L4817" s="144"/>
    </row>
    <row r="4818" spans="12:12" x14ac:dyDescent="0.25">
      <c r="L4818" s="144"/>
    </row>
    <row r="4819" spans="12:12" x14ac:dyDescent="0.25">
      <c r="L4819" s="144"/>
    </row>
    <row r="4820" spans="12:12" x14ac:dyDescent="0.25">
      <c r="L4820" s="144"/>
    </row>
    <row r="4821" spans="12:12" x14ac:dyDescent="0.25">
      <c r="L4821" s="144"/>
    </row>
    <row r="4822" spans="12:12" x14ac:dyDescent="0.25">
      <c r="L4822" s="144"/>
    </row>
    <row r="4823" spans="12:12" x14ac:dyDescent="0.25">
      <c r="L4823" s="144"/>
    </row>
    <row r="4824" spans="12:12" x14ac:dyDescent="0.25">
      <c r="L4824" s="144"/>
    </row>
    <row r="4825" spans="12:12" x14ac:dyDescent="0.25">
      <c r="L4825" s="144"/>
    </row>
    <row r="4826" spans="12:12" x14ac:dyDescent="0.25">
      <c r="L4826" s="144"/>
    </row>
    <row r="4827" spans="12:12" x14ac:dyDescent="0.25">
      <c r="L4827" s="144"/>
    </row>
    <row r="4828" spans="12:12" x14ac:dyDescent="0.25">
      <c r="L4828" s="144"/>
    </row>
    <row r="4829" spans="12:12" x14ac:dyDescent="0.25">
      <c r="L4829" s="144"/>
    </row>
    <row r="4830" spans="12:12" x14ac:dyDescent="0.25">
      <c r="L4830" s="144"/>
    </row>
    <row r="4831" spans="12:12" x14ac:dyDescent="0.25">
      <c r="L4831" s="144"/>
    </row>
    <row r="4832" spans="12:12" x14ac:dyDescent="0.25">
      <c r="L4832" s="144"/>
    </row>
    <row r="4833" spans="12:12" x14ac:dyDescent="0.25">
      <c r="L4833" s="144"/>
    </row>
    <row r="4834" spans="12:12" x14ac:dyDescent="0.25">
      <c r="L4834" s="144"/>
    </row>
    <row r="4835" spans="12:12" x14ac:dyDescent="0.25">
      <c r="L4835" s="144"/>
    </row>
    <row r="4836" spans="12:12" x14ac:dyDescent="0.25">
      <c r="L4836" s="144"/>
    </row>
    <row r="4837" spans="12:12" x14ac:dyDescent="0.25">
      <c r="L4837" s="144"/>
    </row>
    <row r="4838" spans="12:12" x14ac:dyDescent="0.25">
      <c r="L4838" s="144"/>
    </row>
    <row r="4839" spans="12:12" x14ac:dyDescent="0.25">
      <c r="L4839" s="144"/>
    </row>
    <row r="4840" spans="12:12" x14ac:dyDescent="0.25">
      <c r="L4840" s="144"/>
    </row>
    <row r="4841" spans="12:12" x14ac:dyDescent="0.25">
      <c r="L4841" s="144"/>
    </row>
    <row r="4842" spans="12:12" x14ac:dyDescent="0.25">
      <c r="L4842" s="144"/>
    </row>
    <row r="4843" spans="12:12" x14ac:dyDescent="0.25">
      <c r="L4843" s="144"/>
    </row>
    <row r="4844" spans="12:12" x14ac:dyDescent="0.25">
      <c r="L4844" s="144"/>
    </row>
    <row r="4845" spans="12:12" x14ac:dyDescent="0.25">
      <c r="L4845" s="144"/>
    </row>
    <row r="4846" spans="12:12" x14ac:dyDescent="0.25">
      <c r="L4846" s="144"/>
    </row>
    <row r="4847" spans="12:12" x14ac:dyDescent="0.25">
      <c r="L4847" s="144"/>
    </row>
    <row r="4848" spans="12:12" x14ac:dyDescent="0.25">
      <c r="L4848" s="144"/>
    </row>
    <row r="4849" spans="12:12" x14ac:dyDescent="0.25">
      <c r="L4849" s="144"/>
    </row>
    <row r="4850" spans="12:12" x14ac:dyDescent="0.25">
      <c r="L4850" s="144"/>
    </row>
    <row r="4851" spans="12:12" x14ac:dyDescent="0.25">
      <c r="L4851" s="144"/>
    </row>
    <row r="4852" spans="12:12" x14ac:dyDescent="0.25">
      <c r="L4852" s="144"/>
    </row>
    <row r="4853" spans="12:12" x14ac:dyDescent="0.25">
      <c r="L4853" s="144"/>
    </row>
    <row r="4854" spans="12:12" x14ac:dyDescent="0.25">
      <c r="L4854" s="144"/>
    </row>
    <row r="4855" spans="12:12" x14ac:dyDescent="0.25">
      <c r="L4855" s="144"/>
    </row>
    <row r="4856" spans="12:12" x14ac:dyDescent="0.25">
      <c r="L4856" s="144"/>
    </row>
    <row r="4857" spans="12:12" x14ac:dyDescent="0.25">
      <c r="L4857" s="144"/>
    </row>
    <row r="4858" spans="12:12" x14ac:dyDescent="0.25">
      <c r="L4858" s="144"/>
    </row>
    <row r="4859" spans="12:12" x14ac:dyDescent="0.25">
      <c r="L4859" s="144"/>
    </row>
    <row r="4860" spans="12:12" x14ac:dyDescent="0.25">
      <c r="L4860" s="144"/>
    </row>
    <row r="4861" spans="12:12" x14ac:dyDescent="0.25">
      <c r="L4861" s="144"/>
    </row>
    <row r="4862" spans="12:12" x14ac:dyDescent="0.25">
      <c r="L4862" s="144"/>
    </row>
    <row r="4863" spans="12:12" x14ac:dyDescent="0.25">
      <c r="L4863" s="144"/>
    </row>
    <row r="4864" spans="12:12" x14ac:dyDescent="0.25">
      <c r="L4864" s="144"/>
    </row>
    <row r="4865" spans="12:12" x14ac:dyDescent="0.25">
      <c r="L4865" s="144"/>
    </row>
    <row r="4866" spans="12:12" x14ac:dyDescent="0.25">
      <c r="L4866" s="144"/>
    </row>
    <row r="4867" spans="12:12" x14ac:dyDescent="0.25">
      <c r="L4867" s="144"/>
    </row>
    <row r="4868" spans="12:12" x14ac:dyDescent="0.25">
      <c r="L4868" s="144"/>
    </row>
    <row r="4869" spans="12:12" x14ac:dyDescent="0.25">
      <c r="L4869" s="144"/>
    </row>
    <row r="4870" spans="12:12" x14ac:dyDescent="0.25">
      <c r="L4870" s="144"/>
    </row>
    <row r="4871" spans="12:12" x14ac:dyDescent="0.25">
      <c r="L4871" s="144"/>
    </row>
    <row r="4872" spans="12:12" x14ac:dyDescent="0.25">
      <c r="L4872" s="144"/>
    </row>
    <row r="4873" spans="12:12" x14ac:dyDescent="0.25">
      <c r="L4873" s="144"/>
    </row>
    <row r="4874" spans="12:12" x14ac:dyDescent="0.25">
      <c r="L4874" s="144"/>
    </row>
    <row r="4875" spans="12:12" x14ac:dyDescent="0.25">
      <c r="L4875" s="144"/>
    </row>
    <row r="4876" spans="12:12" x14ac:dyDescent="0.25">
      <c r="L4876" s="144"/>
    </row>
    <row r="4877" spans="12:12" x14ac:dyDescent="0.25">
      <c r="L4877" s="144"/>
    </row>
    <row r="4878" spans="12:12" x14ac:dyDescent="0.25">
      <c r="L4878" s="144"/>
    </row>
    <row r="4879" spans="12:12" x14ac:dyDescent="0.25">
      <c r="L4879" s="144"/>
    </row>
    <row r="4880" spans="12:12" x14ac:dyDescent="0.25">
      <c r="L4880" s="144"/>
    </row>
    <row r="4881" spans="12:12" x14ac:dyDescent="0.25">
      <c r="L4881" s="144"/>
    </row>
    <row r="4882" spans="12:12" x14ac:dyDescent="0.25">
      <c r="L4882" s="144"/>
    </row>
    <row r="4883" spans="12:12" x14ac:dyDescent="0.25">
      <c r="L4883" s="144"/>
    </row>
    <row r="4884" spans="12:12" x14ac:dyDescent="0.25">
      <c r="L4884" s="144"/>
    </row>
    <row r="4885" spans="12:12" x14ac:dyDescent="0.25">
      <c r="L4885" s="144"/>
    </row>
    <row r="4886" spans="12:12" x14ac:dyDescent="0.25">
      <c r="L4886" s="144"/>
    </row>
    <row r="4887" spans="12:12" x14ac:dyDescent="0.25">
      <c r="L4887" s="144"/>
    </row>
    <row r="4888" spans="12:12" x14ac:dyDescent="0.25">
      <c r="L4888" s="144"/>
    </row>
    <row r="4889" spans="12:12" x14ac:dyDescent="0.25">
      <c r="L4889" s="144"/>
    </row>
    <row r="4890" spans="12:12" x14ac:dyDescent="0.25">
      <c r="L4890" s="144"/>
    </row>
    <row r="4891" spans="12:12" x14ac:dyDescent="0.25">
      <c r="L4891" s="144"/>
    </row>
    <row r="4892" spans="12:12" x14ac:dyDescent="0.25">
      <c r="L4892" s="144"/>
    </row>
    <row r="4893" spans="12:12" x14ac:dyDescent="0.25">
      <c r="L4893" s="144"/>
    </row>
    <row r="4894" spans="12:12" x14ac:dyDescent="0.25">
      <c r="L4894" s="144"/>
    </row>
    <row r="4895" spans="12:12" x14ac:dyDescent="0.25">
      <c r="L4895" s="144"/>
    </row>
    <row r="4896" spans="12:12" x14ac:dyDescent="0.25">
      <c r="L4896" s="144"/>
    </row>
    <row r="4897" spans="12:12" x14ac:dyDescent="0.25">
      <c r="L4897" s="144"/>
    </row>
    <row r="4898" spans="12:12" x14ac:dyDescent="0.25">
      <c r="L4898" s="144"/>
    </row>
    <row r="4899" spans="12:12" x14ac:dyDescent="0.25">
      <c r="L4899" s="144"/>
    </row>
    <row r="4900" spans="12:12" x14ac:dyDescent="0.25">
      <c r="L4900" s="144"/>
    </row>
    <row r="4901" spans="12:12" x14ac:dyDescent="0.25">
      <c r="L4901" s="144"/>
    </row>
    <row r="4902" spans="12:12" x14ac:dyDescent="0.25">
      <c r="L4902" s="144"/>
    </row>
    <row r="4903" spans="12:12" x14ac:dyDescent="0.25">
      <c r="L4903" s="144"/>
    </row>
    <row r="4904" spans="12:12" x14ac:dyDescent="0.25">
      <c r="L4904" s="144"/>
    </row>
    <row r="4905" spans="12:12" x14ac:dyDescent="0.25">
      <c r="L4905" s="144"/>
    </row>
    <row r="4906" spans="12:12" x14ac:dyDescent="0.25">
      <c r="L4906" s="144"/>
    </row>
    <row r="4907" spans="12:12" x14ac:dyDescent="0.25">
      <c r="L4907" s="144"/>
    </row>
    <row r="4908" spans="12:12" x14ac:dyDescent="0.25">
      <c r="L4908" s="144"/>
    </row>
    <row r="4909" spans="12:12" x14ac:dyDescent="0.25">
      <c r="L4909" s="144"/>
    </row>
    <row r="4910" spans="12:12" x14ac:dyDescent="0.25">
      <c r="L4910" s="144"/>
    </row>
    <row r="4911" spans="12:12" x14ac:dyDescent="0.25">
      <c r="L4911" s="144"/>
    </row>
    <row r="4912" spans="12:12" x14ac:dyDescent="0.25">
      <c r="L4912" s="144"/>
    </row>
    <row r="4913" spans="12:12" x14ac:dyDescent="0.25">
      <c r="L4913" s="144"/>
    </row>
    <row r="4914" spans="12:12" x14ac:dyDescent="0.25">
      <c r="L4914" s="144"/>
    </row>
    <row r="4915" spans="12:12" x14ac:dyDescent="0.25">
      <c r="L4915" s="144"/>
    </row>
    <row r="4916" spans="12:12" x14ac:dyDescent="0.25">
      <c r="L4916" s="144"/>
    </row>
    <row r="4917" spans="12:12" x14ac:dyDescent="0.25">
      <c r="L4917" s="144"/>
    </row>
    <row r="4918" spans="12:12" x14ac:dyDescent="0.25">
      <c r="L4918" s="144"/>
    </row>
    <row r="4919" spans="12:12" x14ac:dyDescent="0.25">
      <c r="L4919" s="144"/>
    </row>
    <row r="4920" spans="12:12" x14ac:dyDescent="0.25">
      <c r="L4920" s="144"/>
    </row>
    <row r="4921" spans="12:12" x14ac:dyDescent="0.25">
      <c r="L4921" s="144"/>
    </row>
    <row r="4922" spans="12:12" x14ac:dyDescent="0.25">
      <c r="L4922" s="144"/>
    </row>
    <row r="4923" spans="12:12" x14ac:dyDescent="0.25">
      <c r="L4923" s="144"/>
    </row>
    <row r="4924" spans="12:12" x14ac:dyDescent="0.25">
      <c r="L4924" s="144"/>
    </row>
    <row r="4925" spans="12:12" x14ac:dyDescent="0.25">
      <c r="L4925" s="144"/>
    </row>
    <row r="4926" spans="12:12" x14ac:dyDescent="0.25">
      <c r="L4926" s="144"/>
    </row>
    <row r="4927" spans="12:12" x14ac:dyDescent="0.25">
      <c r="L4927" s="144"/>
    </row>
    <row r="4928" spans="12:12" x14ac:dyDescent="0.25">
      <c r="L4928" s="144"/>
    </row>
    <row r="4929" spans="12:12" x14ac:dyDescent="0.25">
      <c r="L4929" s="144"/>
    </row>
    <row r="4930" spans="12:12" x14ac:dyDescent="0.25">
      <c r="L4930" s="144"/>
    </row>
    <row r="4931" spans="12:12" x14ac:dyDescent="0.25">
      <c r="L4931" s="144"/>
    </row>
    <row r="4932" spans="12:12" x14ac:dyDescent="0.25">
      <c r="L4932" s="144"/>
    </row>
    <row r="4933" spans="12:12" x14ac:dyDescent="0.25">
      <c r="L4933" s="144"/>
    </row>
    <row r="4934" spans="12:12" x14ac:dyDescent="0.25">
      <c r="L4934" s="144"/>
    </row>
    <row r="4935" spans="12:12" x14ac:dyDescent="0.25">
      <c r="L4935" s="144"/>
    </row>
    <row r="4936" spans="12:12" x14ac:dyDescent="0.25">
      <c r="L4936" s="144"/>
    </row>
    <row r="4937" spans="12:12" x14ac:dyDescent="0.25">
      <c r="L4937" s="144"/>
    </row>
    <row r="4938" spans="12:12" x14ac:dyDescent="0.25">
      <c r="L4938" s="144"/>
    </row>
    <row r="4939" spans="12:12" x14ac:dyDescent="0.25">
      <c r="L4939" s="144"/>
    </row>
    <row r="4940" spans="12:12" x14ac:dyDescent="0.25">
      <c r="L4940" s="144"/>
    </row>
    <row r="4941" spans="12:12" x14ac:dyDescent="0.25">
      <c r="L4941" s="144"/>
    </row>
    <row r="4942" spans="12:12" x14ac:dyDescent="0.25">
      <c r="L4942" s="144"/>
    </row>
    <row r="4943" spans="12:12" x14ac:dyDescent="0.25">
      <c r="L4943" s="144"/>
    </row>
    <row r="4944" spans="12:12" x14ac:dyDescent="0.25">
      <c r="L4944" s="144"/>
    </row>
    <row r="4945" spans="12:12" x14ac:dyDescent="0.25">
      <c r="L4945" s="144"/>
    </row>
    <row r="4946" spans="12:12" x14ac:dyDescent="0.25">
      <c r="L4946" s="144"/>
    </row>
    <row r="4947" spans="12:12" x14ac:dyDescent="0.25">
      <c r="L4947" s="144"/>
    </row>
    <row r="4948" spans="12:12" x14ac:dyDescent="0.25">
      <c r="L4948" s="144"/>
    </row>
    <row r="4949" spans="12:12" x14ac:dyDescent="0.25">
      <c r="L4949" s="144"/>
    </row>
    <row r="4950" spans="12:12" x14ac:dyDescent="0.25">
      <c r="L4950" s="144"/>
    </row>
    <row r="4951" spans="12:12" x14ac:dyDescent="0.25">
      <c r="L4951" s="144"/>
    </row>
    <row r="4952" spans="12:12" x14ac:dyDescent="0.25">
      <c r="L4952" s="144"/>
    </row>
    <row r="4953" spans="12:12" x14ac:dyDescent="0.25">
      <c r="L4953" s="144"/>
    </row>
    <row r="4954" spans="12:12" x14ac:dyDescent="0.25">
      <c r="L4954" s="144"/>
    </row>
    <row r="4955" spans="12:12" x14ac:dyDescent="0.25">
      <c r="L4955" s="144"/>
    </row>
    <row r="4956" spans="12:12" x14ac:dyDescent="0.25">
      <c r="L4956" s="144"/>
    </row>
    <row r="4957" spans="12:12" x14ac:dyDescent="0.25">
      <c r="L4957" s="144"/>
    </row>
    <row r="4958" spans="12:12" x14ac:dyDescent="0.25">
      <c r="L4958" s="144"/>
    </row>
    <row r="4959" spans="12:12" x14ac:dyDescent="0.25">
      <c r="L4959" s="144"/>
    </row>
    <row r="4960" spans="12:12" x14ac:dyDescent="0.25">
      <c r="L4960" s="144"/>
    </row>
    <row r="4961" spans="12:12" x14ac:dyDescent="0.25">
      <c r="L4961" s="144"/>
    </row>
    <row r="4962" spans="12:12" x14ac:dyDescent="0.25">
      <c r="L4962" s="144"/>
    </row>
    <row r="4963" spans="12:12" x14ac:dyDescent="0.25">
      <c r="L4963" s="144"/>
    </row>
    <row r="4964" spans="12:12" x14ac:dyDescent="0.25">
      <c r="L4964" s="144"/>
    </row>
    <row r="4965" spans="12:12" x14ac:dyDescent="0.25">
      <c r="L4965" s="144"/>
    </row>
    <row r="4966" spans="12:12" x14ac:dyDescent="0.25">
      <c r="L4966" s="144"/>
    </row>
    <row r="4967" spans="12:12" x14ac:dyDescent="0.25">
      <c r="L4967" s="144"/>
    </row>
    <row r="4968" spans="12:12" x14ac:dyDescent="0.25">
      <c r="L4968" s="144"/>
    </row>
    <row r="4969" spans="12:12" x14ac:dyDescent="0.25">
      <c r="L4969" s="144"/>
    </row>
    <row r="4970" spans="12:12" x14ac:dyDescent="0.25">
      <c r="L4970" s="144"/>
    </row>
    <row r="4971" spans="12:12" x14ac:dyDescent="0.25">
      <c r="L4971" s="144"/>
    </row>
    <row r="4972" spans="12:12" x14ac:dyDescent="0.25">
      <c r="L4972" s="144"/>
    </row>
    <row r="4973" spans="12:12" x14ac:dyDescent="0.25">
      <c r="L4973" s="144"/>
    </row>
    <row r="4974" spans="12:12" x14ac:dyDescent="0.25">
      <c r="L4974" s="144"/>
    </row>
    <row r="4975" spans="12:12" x14ac:dyDescent="0.25">
      <c r="L4975" s="144"/>
    </row>
    <row r="4976" spans="12:12" x14ac:dyDescent="0.25">
      <c r="L4976" s="144"/>
    </row>
    <row r="4977" spans="12:12" x14ac:dyDescent="0.25">
      <c r="L4977" s="144"/>
    </row>
    <row r="4978" spans="12:12" x14ac:dyDescent="0.25">
      <c r="L4978" s="144"/>
    </row>
    <row r="4979" spans="12:12" x14ac:dyDescent="0.25">
      <c r="L4979" s="144"/>
    </row>
    <row r="4980" spans="12:12" x14ac:dyDescent="0.25">
      <c r="L4980" s="144"/>
    </row>
    <row r="4981" spans="12:12" x14ac:dyDescent="0.25">
      <c r="L4981" s="144"/>
    </row>
    <row r="4982" spans="12:12" x14ac:dyDescent="0.25">
      <c r="L4982" s="144"/>
    </row>
    <row r="4983" spans="12:12" x14ac:dyDescent="0.25">
      <c r="L4983" s="144"/>
    </row>
    <row r="4984" spans="12:12" x14ac:dyDescent="0.25">
      <c r="L4984" s="144"/>
    </row>
    <row r="4985" spans="12:12" x14ac:dyDescent="0.25">
      <c r="L4985" s="144"/>
    </row>
    <row r="4986" spans="12:12" x14ac:dyDescent="0.25">
      <c r="L4986" s="144"/>
    </row>
    <row r="4987" spans="12:12" x14ac:dyDescent="0.25">
      <c r="L4987" s="144"/>
    </row>
    <row r="4988" spans="12:12" x14ac:dyDescent="0.25">
      <c r="L4988" s="144"/>
    </row>
    <row r="4989" spans="12:12" x14ac:dyDescent="0.25">
      <c r="L4989" s="144"/>
    </row>
    <row r="4990" spans="12:12" x14ac:dyDescent="0.25">
      <c r="L4990" s="144"/>
    </row>
    <row r="4991" spans="12:12" x14ac:dyDescent="0.25">
      <c r="L4991" s="144"/>
    </row>
    <row r="4992" spans="12:12" x14ac:dyDescent="0.25">
      <c r="L4992" s="144"/>
    </row>
    <row r="4993" spans="12:12" x14ac:dyDescent="0.25">
      <c r="L4993" s="144"/>
    </row>
    <row r="4994" spans="12:12" x14ac:dyDescent="0.25">
      <c r="L4994" s="144"/>
    </row>
    <row r="4995" spans="12:12" x14ac:dyDescent="0.25">
      <c r="L4995" s="144"/>
    </row>
    <row r="4996" spans="12:12" x14ac:dyDescent="0.25">
      <c r="L4996" s="144"/>
    </row>
    <row r="4997" spans="12:12" x14ac:dyDescent="0.25">
      <c r="L4997" s="144"/>
    </row>
    <row r="4998" spans="12:12" x14ac:dyDescent="0.25">
      <c r="L4998" s="144"/>
    </row>
    <row r="4999" spans="12:12" x14ac:dyDescent="0.25">
      <c r="L4999" s="144"/>
    </row>
    <row r="5000" spans="12:12" x14ac:dyDescent="0.25">
      <c r="L5000" s="144"/>
    </row>
    <row r="5001" spans="12:12" x14ac:dyDescent="0.25">
      <c r="L5001" s="144"/>
    </row>
    <row r="5002" spans="12:12" x14ac:dyDescent="0.25">
      <c r="L5002" s="144"/>
    </row>
    <row r="5003" spans="12:12" x14ac:dyDescent="0.25">
      <c r="L5003" s="144"/>
    </row>
    <row r="5004" spans="12:12" x14ac:dyDescent="0.25">
      <c r="L5004" s="144"/>
    </row>
    <row r="5005" spans="12:12" x14ac:dyDescent="0.25">
      <c r="L5005" s="144"/>
    </row>
    <row r="5006" spans="12:12" x14ac:dyDescent="0.25">
      <c r="L5006" s="144"/>
    </row>
    <row r="5007" spans="12:12" x14ac:dyDescent="0.25">
      <c r="L5007" s="144"/>
    </row>
    <row r="5008" spans="12:12" x14ac:dyDescent="0.25">
      <c r="L5008" s="144"/>
    </row>
    <row r="5009" spans="12:12" x14ac:dyDescent="0.25">
      <c r="L5009" s="144"/>
    </row>
    <row r="5010" spans="12:12" x14ac:dyDescent="0.25">
      <c r="L5010" s="144"/>
    </row>
    <row r="5011" spans="12:12" x14ac:dyDescent="0.25">
      <c r="L5011" s="144"/>
    </row>
    <row r="5012" spans="12:12" x14ac:dyDescent="0.25">
      <c r="L5012" s="144"/>
    </row>
    <row r="5013" spans="12:12" x14ac:dyDescent="0.25">
      <c r="L5013" s="144"/>
    </row>
    <row r="5014" spans="12:12" x14ac:dyDescent="0.25">
      <c r="L5014" s="144"/>
    </row>
    <row r="5015" spans="12:12" x14ac:dyDescent="0.25">
      <c r="L5015" s="144"/>
    </row>
    <row r="5016" spans="12:12" x14ac:dyDescent="0.25">
      <c r="L5016" s="144"/>
    </row>
    <row r="5017" spans="12:12" x14ac:dyDescent="0.25">
      <c r="L5017" s="144"/>
    </row>
    <row r="5018" spans="12:12" x14ac:dyDescent="0.25">
      <c r="L5018" s="144"/>
    </row>
    <row r="5019" spans="12:12" x14ac:dyDescent="0.25">
      <c r="L5019" s="144"/>
    </row>
    <row r="5020" spans="12:12" x14ac:dyDescent="0.25">
      <c r="L5020" s="144"/>
    </row>
    <row r="5021" spans="12:12" x14ac:dyDescent="0.25">
      <c r="L5021" s="144"/>
    </row>
    <row r="5022" spans="12:12" x14ac:dyDescent="0.25">
      <c r="L5022" s="144"/>
    </row>
    <row r="5023" spans="12:12" x14ac:dyDescent="0.25">
      <c r="L5023" s="144"/>
    </row>
    <row r="5024" spans="12:12" x14ac:dyDescent="0.25">
      <c r="L5024" s="144"/>
    </row>
    <row r="5025" spans="12:12" x14ac:dyDescent="0.25">
      <c r="L5025" s="144"/>
    </row>
    <row r="5026" spans="12:12" x14ac:dyDescent="0.25">
      <c r="L5026" s="144"/>
    </row>
    <row r="5027" spans="12:12" x14ac:dyDescent="0.25">
      <c r="L5027" s="144"/>
    </row>
    <row r="5028" spans="12:12" x14ac:dyDescent="0.25">
      <c r="L5028" s="144"/>
    </row>
    <row r="5029" spans="12:12" x14ac:dyDescent="0.25">
      <c r="L5029" s="144"/>
    </row>
    <row r="5030" spans="12:12" x14ac:dyDescent="0.25">
      <c r="L5030" s="144"/>
    </row>
    <row r="5031" spans="12:12" x14ac:dyDescent="0.25">
      <c r="L5031" s="144"/>
    </row>
    <row r="5032" spans="12:12" x14ac:dyDescent="0.25">
      <c r="L5032" s="144"/>
    </row>
    <row r="5033" spans="12:12" x14ac:dyDescent="0.25">
      <c r="L5033" s="144"/>
    </row>
    <row r="5034" spans="12:12" x14ac:dyDescent="0.25">
      <c r="L5034" s="144"/>
    </row>
    <row r="5035" spans="12:12" x14ac:dyDescent="0.25">
      <c r="L5035" s="144"/>
    </row>
    <row r="5036" spans="12:12" x14ac:dyDescent="0.25">
      <c r="L5036" s="144"/>
    </row>
    <row r="5037" spans="12:12" x14ac:dyDescent="0.25">
      <c r="L5037" s="144"/>
    </row>
    <row r="5038" spans="12:12" x14ac:dyDescent="0.25">
      <c r="L5038" s="144"/>
    </row>
    <row r="5039" spans="12:12" x14ac:dyDescent="0.25">
      <c r="L5039" s="144"/>
    </row>
    <row r="5040" spans="12:12" x14ac:dyDescent="0.25">
      <c r="L5040" s="144"/>
    </row>
    <row r="5041" spans="12:12" x14ac:dyDescent="0.25">
      <c r="L5041" s="144"/>
    </row>
    <row r="5042" spans="12:12" x14ac:dyDescent="0.25">
      <c r="L5042" s="144"/>
    </row>
    <row r="5043" spans="12:12" x14ac:dyDescent="0.25">
      <c r="L5043" s="144"/>
    </row>
    <row r="5044" spans="12:12" x14ac:dyDescent="0.25">
      <c r="L5044" s="144"/>
    </row>
    <row r="5045" spans="12:12" x14ac:dyDescent="0.25">
      <c r="L5045" s="144"/>
    </row>
    <row r="5046" spans="12:12" x14ac:dyDescent="0.25">
      <c r="L5046" s="144"/>
    </row>
    <row r="5047" spans="12:12" x14ac:dyDescent="0.25">
      <c r="L5047" s="144"/>
    </row>
    <row r="5048" spans="12:12" x14ac:dyDescent="0.25">
      <c r="L5048" s="144"/>
    </row>
    <row r="5049" spans="12:12" x14ac:dyDescent="0.25">
      <c r="L5049" s="144"/>
    </row>
    <row r="5050" spans="12:12" x14ac:dyDescent="0.25">
      <c r="L5050" s="144"/>
    </row>
    <row r="5051" spans="12:12" x14ac:dyDescent="0.25">
      <c r="L5051" s="144"/>
    </row>
    <row r="5052" spans="12:12" x14ac:dyDescent="0.25">
      <c r="L5052" s="144"/>
    </row>
    <row r="5053" spans="12:12" x14ac:dyDescent="0.25">
      <c r="L5053" s="144"/>
    </row>
    <row r="5054" spans="12:12" x14ac:dyDescent="0.25">
      <c r="L5054" s="144"/>
    </row>
    <row r="5055" spans="12:12" x14ac:dyDescent="0.25">
      <c r="L5055" s="144"/>
    </row>
    <row r="5056" spans="12:12" x14ac:dyDescent="0.25">
      <c r="L5056" s="144"/>
    </row>
    <row r="5057" spans="12:12" x14ac:dyDescent="0.25">
      <c r="L5057" s="144"/>
    </row>
    <row r="5058" spans="12:12" x14ac:dyDescent="0.25">
      <c r="L5058" s="144"/>
    </row>
    <row r="5059" spans="12:12" x14ac:dyDescent="0.25">
      <c r="L5059" s="144"/>
    </row>
    <row r="5060" spans="12:12" x14ac:dyDescent="0.25">
      <c r="L5060" s="144"/>
    </row>
    <row r="5061" spans="12:12" x14ac:dyDescent="0.25">
      <c r="L5061" s="144"/>
    </row>
    <row r="5062" spans="12:12" x14ac:dyDescent="0.25">
      <c r="L5062" s="144"/>
    </row>
    <row r="5063" spans="12:12" x14ac:dyDescent="0.25">
      <c r="L5063" s="144"/>
    </row>
    <row r="5064" spans="12:12" x14ac:dyDescent="0.25">
      <c r="L5064" s="144"/>
    </row>
    <row r="5065" spans="12:12" x14ac:dyDescent="0.25">
      <c r="L5065" s="144"/>
    </row>
    <row r="5066" spans="12:12" x14ac:dyDescent="0.25">
      <c r="L5066" s="144"/>
    </row>
    <row r="5067" spans="12:12" x14ac:dyDescent="0.25">
      <c r="L5067" s="144"/>
    </row>
    <row r="5068" spans="12:12" x14ac:dyDescent="0.25">
      <c r="L5068" s="144"/>
    </row>
    <row r="5069" spans="12:12" x14ac:dyDescent="0.25">
      <c r="L5069" s="144"/>
    </row>
    <row r="5070" spans="12:12" x14ac:dyDescent="0.25">
      <c r="L5070" s="144"/>
    </row>
    <row r="5071" spans="12:12" x14ac:dyDescent="0.25">
      <c r="L5071" s="144"/>
    </row>
    <row r="5072" spans="12:12" x14ac:dyDescent="0.25">
      <c r="L5072" s="144"/>
    </row>
    <row r="5073" spans="12:12" x14ac:dyDescent="0.25">
      <c r="L5073" s="144"/>
    </row>
    <row r="5074" spans="12:12" x14ac:dyDescent="0.25">
      <c r="L5074" s="144"/>
    </row>
    <row r="5075" spans="12:12" x14ac:dyDescent="0.25">
      <c r="L5075" s="144"/>
    </row>
    <row r="5076" spans="12:12" x14ac:dyDescent="0.25">
      <c r="L5076" s="144"/>
    </row>
    <row r="5077" spans="12:12" x14ac:dyDescent="0.25">
      <c r="L5077" s="144"/>
    </row>
    <row r="5078" spans="12:12" x14ac:dyDescent="0.25">
      <c r="L5078" s="144"/>
    </row>
    <row r="5079" spans="12:12" x14ac:dyDescent="0.25">
      <c r="L5079" s="144"/>
    </row>
    <row r="5080" spans="12:12" x14ac:dyDescent="0.25">
      <c r="L5080" s="144"/>
    </row>
    <row r="5081" spans="12:12" x14ac:dyDescent="0.25">
      <c r="L5081" s="144"/>
    </row>
    <row r="5082" spans="12:12" x14ac:dyDescent="0.25">
      <c r="L5082" s="144"/>
    </row>
    <row r="5083" spans="12:12" x14ac:dyDescent="0.25">
      <c r="L5083" s="144"/>
    </row>
    <row r="5084" spans="12:12" x14ac:dyDescent="0.25">
      <c r="L5084" s="144"/>
    </row>
    <row r="5085" spans="12:12" x14ac:dyDescent="0.25">
      <c r="L5085" s="144"/>
    </row>
    <row r="5086" spans="12:12" x14ac:dyDescent="0.25">
      <c r="L5086" s="144"/>
    </row>
    <row r="5087" spans="12:12" x14ac:dyDescent="0.25">
      <c r="L5087" s="144"/>
    </row>
    <row r="5088" spans="12:12" x14ac:dyDescent="0.25">
      <c r="L5088" s="144"/>
    </row>
    <row r="5089" spans="12:12" x14ac:dyDescent="0.25">
      <c r="L5089" s="144"/>
    </row>
    <row r="5090" spans="12:12" x14ac:dyDescent="0.25">
      <c r="L5090" s="144"/>
    </row>
    <row r="5091" spans="12:12" x14ac:dyDescent="0.25">
      <c r="L5091" s="144"/>
    </row>
    <row r="5092" spans="12:12" x14ac:dyDescent="0.25">
      <c r="L5092" s="144"/>
    </row>
    <row r="5093" spans="12:12" x14ac:dyDescent="0.25">
      <c r="L5093" s="144"/>
    </row>
    <row r="5094" spans="12:12" x14ac:dyDescent="0.25">
      <c r="L5094" s="144"/>
    </row>
    <row r="5095" spans="12:12" x14ac:dyDescent="0.25">
      <c r="L5095" s="144"/>
    </row>
    <row r="5096" spans="12:12" x14ac:dyDescent="0.25">
      <c r="L5096" s="144"/>
    </row>
    <row r="5097" spans="12:12" x14ac:dyDescent="0.25">
      <c r="L5097" s="144"/>
    </row>
    <row r="5098" spans="12:12" x14ac:dyDescent="0.25">
      <c r="L5098" s="144"/>
    </row>
    <row r="5099" spans="12:12" x14ac:dyDescent="0.25">
      <c r="L5099" s="144"/>
    </row>
    <row r="5100" spans="12:12" x14ac:dyDescent="0.25">
      <c r="L5100" s="144"/>
    </row>
    <row r="5101" spans="12:12" x14ac:dyDescent="0.25">
      <c r="L5101" s="144"/>
    </row>
    <row r="5102" spans="12:12" x14ac:dyDescent="0.25">
      <c r="L5102" s="144"/>
    </row>
    <row r="5103" spans="12:12" x14ac:dyDescent="0.25">
      <c r="L5103" s="144"/>
    </row>
    <row r="5104" spans="12:12" x14ac:dyDescent="0.25">
      <c r="L5104" s="144"/>
    </row>
    <row r="5105" spans="12:12" x14ac:dyDescent="0.25">
      <c r="L5105" s="144"/>
    </row>
    <row r="5106" spans="12:12" x14ac:dyDescent="0.25">
      <c r="L5106" s="144"/>
    </row>
    <row r="5107" spans="12:12" x14ac:dyDescent="0.25">
      <c r="L5107" s="144"/>
    </row>
    <row r="5108" spans="12:12" x14ac:dyDescent="0.25">
      <c r="L5108" s="144"/>
    </row>
    <row r="5109" spans="12:12" x14ac:dyDescent="0.25">
      <c r="L5109" s="144"/>
    </row>
    <row r="5110" spans="12:12" x14ac:dyDescent="0.25">
      <c r="L5110" s="144"/>
    </row>
    <row r="5111" spans="12:12" x14ac:dyDescent="0.25">
      <c r="L5111" s="144"/>
    </row>
    <row r="5112" spans="12:12" x14ac:dyDescent="0.25">
      <c r="L5112" s="144"/>
    </row>
    <row r="5113" spans="12:12" x14ac:dyDescent="0.25">
      <c r="L5113" s="144"/>
    </row>
    <row r="5114" spans="12:12" x14ac:dyDescent="0.25">
      <c r="L5114" s="144"/>
    </row>
    <row r="5115" spans="12:12" x14ac:dyDescent="0.25">
      <c r="L5115" s="144"/>
    </row>
    <row r="5116" spans="12:12" x14ac:dyDescent="0.25">
      <c r="L5116" s="144"/>
    </row>
    <row r="5117" spans="12:12" x14ac:dyDescent="0.25">
      <c r="L5117" s="144"/>
    </row>
    <row r="5118" spans="12:12" x14ac:dyDescent="0.25">
      <c r="L5118" s="144"/>
    </row>
    <row r="5119" spans="12:12" x14ac:dyDescent="0.25">
      <c r="L5119" s="144"/>
    </row>
    <row r="5120" spans="12:12" x14ac:dyDescent="0.25">
      <c r="L5120" s="144"/>
    </row>
    <row r="5121" spans="12:12" x14ac:dyDescent="0.25">
      <c r="L5121" s="144"/>
    </row>
    <row r="5122" spans="12:12" x14ac:dyDescent="0.25">
      <c r="L5122" s="144"/>
    </row>
    <row r="5123" spans="12:12" x14ac:dyDescent="0.25">
      <c r="L5123" s="144"/>
    </row>
    <row r="5124" spans="12:12" x14ac:dyDescent="0.25">
      <c r="L5124" s="144"/>
    </row>
    <row r="5125" spans="12:12" x14ac:dyDescent="0.25">
      <c r="L5125" s="144"/>
    </row>
    <row r="5126" spans="12:12" x14ac:dyDescent="0.25">
      <c r="L5126" s="144"/>
    </row>
    <row r="5127" spans="12:12" x14ac:dyDescent="0.25">
      <c r="L5127" s="144"/>
    </row>
    <row r="5128" spans="12:12" x14ac:dyDescent="0.25">
      <c r="L5128" s="144"/>
    </row>
    <row r="5129" spans="12:12" x14ac:dyDescent="0.25">
      <c r="L5129" s="144"/>
    </row>
    <row r="5130" spans="12:12" x14ac:dyDescent="0.25">
      <c r="L5130" s="144"/>
    </row>
    <row r="5131" spans="12:12" x14ac:dyDescent="0.25">
      <c r="L5131" s="144"/>
    </row>
    <row r="5132" spans="12:12" x14ac:dyDescent="0.25">
      <c r="L5132" s="144"/>
    </row>
    <row r="5133" spans="12:12" x14ac:dyDescent="0.25">
      <c r="L5133" s="144"/>
    </row>
    <row r="5134" spans="12:12" x14ac:dyDescent="0.25">
      <c r="L5134" s="144"/>
    </row>
    <row r="5135" spans="12:12" x14ac:dyDescent="0.25">
      <c r="L5135" s="144"/>
    </row>
    <row r="5136" spans="12:12" x14ac:dyDescent="0.25">
      <c r="L5136" s="144"/>
    </row>
    <row r="5137" spans="12:12" x14ac:dyDescent="0.25">
      <c r="L5137" s="144"/>
    </row>
    <row r="5138" spans="12:12" x14ac:dyDescent="0.25">
      <c r="L5138" s="144"/>
    </row>
    <row r="5139" spans="12:12" x14ac:dyDescent="0.25">
      <c r="L5139" s="144"/>
    </row>
    <row r="5140" spans="12:12" x14ac:dyDescent="0.25">
      <c r="L5140" s="144"/>
    </row>
    <row r="5141" spans="12:12" x14ac:dyDescent="0.25">
      <c r="L5141" s="144"/>
    </row>
    <row r="5142" spans="12:12" x14ac:dyDescent="0.25">
      <c r="L5142" s="144"/>
    </row>
    <row r="5143" spans="12:12" x14ac:dyDescent="0.25">
      <c r="L5143" s="144"/>
    </row>
    <row r="5144" spans="12:12" x14ac:dyDescent="0.25">
      <c r="L5144" s="144"/>
    </row>
    <row r="5145" spans="12:12" x14ac:dyDescent="0.25">
      <c r="L5145" s="144"/>
    </row>
    <row r="5146" spans="12:12" x14ac:dyDescent="0.25">
      <c r="L5146" s="144"/>
    </row>
    <row r="5147" spans="12:12" x14ac:dyDescent="0.25">
      <c r="L5147" s="144"/>
    </row>
    <row r="5148" spans="12:12" x14ac:dyDescent="0.25">
      <c r="L5148" s="144"/>
    </row>
    <row r="5149" spans="12:12" x14ac:dyDescent="0.25">
      <c r="L5149" s="144"/>
    </row>
    <row r="5150" spans="12:12" x14ac:dyDescent="0.25">
      <c r="L5150" s="144"/>
    </row>
    <row r="5151" spans="12:12" x14ac:dyDescent="0.25">
      <c r="L5151" s="144"/>
    </row>
    <row r="5152" spans="12:12" x14ac:dyDescent="0.25">
      <c r="L5152" s="144"/>
    </row>
    <row r="5153" spans="12:12" x14ac:dyDescent="0.25">
      <c r="L5153" s="144"/>
    </row>
    <row r="5154" spans="12:12" x14ac:dyDescent="0.25">
      <c r="L5154" s="144"/>
    </row>
    <row r="5155" spans="12:12" x14ac:dyDescent="0.25">
      <c r="L5155" s="144"/>
    </row>
    <row r="5156" spans="12:12" x14ac:dyDescent="0.25">
      <c r="L5156" s="144"/>
    </row>
    <row r="5157" spans="12:12" x14ac:dyDescent="0.25">
      <c r="L5157" s="144"/>
    </row>
    <row r="5158" spans="12:12" x14ac:dyDescent="0.25">
      <c r="L5158" s="144"/>
    </row>
    <row r="5159" spans="12:12" x14ac:dyDescent="0.25">
      <c r="L5159" s="144"/>
    </row>
    <row r="5160" spans="12:12" x14ac:dyDescent="0.25">
      <c r="L5160" s="144"/>
    </row>
    <row r="5161" spans="12:12" x14ac:dyDescent="0.25">
      <c r="L5161" s="144"/>
    </row>
    <row r="5162" spans="12:12" x14ac:dyDescent="0.25">
      <c r="L5162" s="144"/>
    </row>
    <row r="5163" spans="12:12" x14ac:dyDescent="0.25">
      <c r="L5163" s="144"/>
    </row>
    <row r="5164" spans="12:12" x14ac:dyDescent="0.25">
      <c r="L5164" s="144"/>
    </row>
    <row r="5165" spans="12:12" x14ac:dyDescent="0.25">
      <c r="L5165" s="144"/>
    </row>
    <row r="5166" spans="12:12" x14ac:dyDescent="0.25">
      <c r="L5166" s="144"/>
    </row>
    <row r="5167" spans="12:12" x14ac:dyDescent="0.25">
      <c r="L5167" s="144"/>
    </row>
    <row r="5168" spans="12:12" x14ac:dyDescent="0.25">
      <c r="L5168" s="144"/>
    </row>
    <row r="5169" spans="12:12" x14ac:dyDescent="0.25">
      <c r="L5169" s="144"/>
    </row>
    <row r="5170" spans="12:12" x14ac:dyDescent="0.25">
      <c r="L5170" s="144"/>
    </row>
    <row r="5171" spans="12:12" x14ac:dyDescent="0.25">
      <c r="L5171" s="144"/>
    </row>
    <row r="5172" spans="12:12" x14ac:dyDescent="0.25">
      <c r="L5172" s="144"/>
    </row>
    <row r="5173" spans="12:12" x14ac:dyDescent="0.25">
      <c r="L5173" s="144"/>
    </row>
    <row r="5174" spans="12:12" x14ac:dyDescent="0.25">
      <c r="L5174" s="144"/>
    </row>
    <row r="5175" spans="12:12" x14ac:dyDescent="0.25">
      <c r="L5175" s="144"/>
    </row>
    <row r="5176" spans="12:12" x14ac:dyDescent="0.25">
      <c r="L5176" s="144"/>
    </row>
    <row r="5177" spans="12:12" x14ac:dyDescent="0.25">
      <c r="L5177" s="144"/>
    </row>
    <row r="5178" spans="12:12" x14ac:dyDescent="0.25">
      <c r="L5178" s="144"/>
    </row>
    <row r="5179" spans="12:12" x14ac:dyDescent="0.25">
      <c r="L5179" s="144"/>
    </row>
    <row r="5180" spans="12:12" x14ac:dyDescent="0.25">
      <c r="L5180" s="144"/>
    </row>
    <row r="5181" spans="12:12" x14ac:dyDescent="0.25">
      <c r="L5181" s="144"/>
    </row>
    <row r="5182" spans="12:12" x14ac:dyDescent="0.25">
      <c r="L5182" s="144"/>
    </row>
    <row r="5183" spans="12:12" x14ac:dyDescent="0.25">
      <c r="L5183" s="144"/>
    </row>
    <row r="5184" spans="12:12" x14ac:dyDescent="0.25">
      <c r="L5184" s="144"/>
    </row>
    <row r="5185" spans="12:12" x14ac:dyDescent="0.25">
      <c r="L5185" s="144"/>
    </row>
    <row r="5186" spans="12:12" x14ac:dyDescent="0.25">
      <c r="L5186" s="144"/>
    </row>
    <row r="5187" spans="12:12" x14ac:dyDescent="0.25">
      <c r="L5187" s="144"/>
    </row>
    <row r="5188" spans="12:12" x14ac:dyDescent="0.25">
      <c r="L5188" s="144"/>
    </row>
    <row r="5189" spans="12:12" x14ac:dyDescent="0.25">
      <c r="L5189" s="144"/>
    </row>
    <row r="5190" spans="12:12" x14ac:dyDescent="0.25">
      <c r="L5190" s="144"/>
    </row>
    <row r="5191" spans="12:12" x14ac:dyDescent="0.25">
      <c r="L5191" s="144"/>
    </row>
    <row r="5192" spans="12:12" x14ac:dyDescent="0.25">
      <c r="L5192" s="144"/>
    </row>
    <row r="5193" spans="12:12" x14ac:dyDescent="0.25">
      <c r="L5193" s="144"/>
    </row>
    <row r="5194" spans="12:12" x14ac:dyDescent="0.25">
      <c r="L5194" s="144"/>
    </row>
    <row r="5195" spans="12:12" x14ac:dyDescent="0.25">
      <c r="L5195" s="144"/>
    </row>
    <row r="5196" spans="12:12" x14ac:dyDescent="0.25">
      <c r="L5196" s="144"/>
    </row>
    <row r="5197" spans="12:12" x14ac:dyDescent="0.25">
      <c r="L5197" s="144"/>
    </row>
    <row r="5198" spans="12:12" x14ac:dyDescent="0.25">
      <c r="L5198" s="144"/>
    </row>
    <row r="5199" spans="12:12" x14ac:dyDescent="0.25">
      <c r="L5199" s="144"/>
    </row>
    <row r="5200" spans="12:12" x14ac:dyDescent="0.25">
      <c r="L5200" s="144"/>
    </row>
    <row r="5201" spans="12:12" x14ac:dyDescent="0.25">
      <c r="L5201" s="144"/>
    </row>
    <row r="5202" spans="12:12" x14ac:dyDescent="0.25">
      <c r="L5202" s="144"/>
    </row>
    <row r="5203" spans="12:12" x14ac:dyDescent="0.25">
      <c r="L5203" s="144"/>
    </row>
    <row r="5204" spans="12:12" x14ac:dyDescent="0.25">
      <c r="L5204" s="144"/>
    </row>
    <row r="5205" spans="12:12" x14ac:dyDescent="0.25">
      <c r="L5205" s="144"/>
    </row>
    <row r="5206" spans="12:12" x14ac:dyDescent="0.25">
      <c r="L5206" s="144"/>
    </row>
    <row r="5207" spans="12:12" x14ac:dyDescent="0.25">
      <c r="L5207" s="144"/>
    </row>
    <row r="5208" spans="12:12" x14ac:dyDescent="0.25">
      <c r="L5208" s="144"/>
    </row>
    <row r="5209" spans="12:12" x14ac:dyDescent="0.25">
      <c r="L5209" s="144"/>
    </row>
    <row r="5210" spans="12:12" x14ac:dyDescent="0.25">
      <c r="L5210" s="144"/>
    </row>
    <row r="5211" spans="12:12" x14ac:dyDescent="0.25">
      <c r="L5211" s="144"/>
    </row>
    <row r="5212" spans="12:12" x14ac:dyDescent="0.25">
      <c r="L5212" s="144"/>
    </row>
    <row r="5213" spans="12:12" x14ac:dyDescent="0.25">
      <c r="L5213" s="144"/>
    </row>
    <row r="5214" spans="12:12" x14ac:dyDescent="0.25">
      <c r="L5214" s="144"/>
    </row>
    <row r="5215" spans="12:12" x14ac:dyDescent="0.25">
      <c r="L5215" s="144"/>
    </row>
    <row r="5216" spans="12:12" x14ac:dyDescent="0.25">
      <c r="L5216" s="144"/>
    </row>
    <row r="5217" spans="12:12" x14ac:dyDescent="0.25">
      <c r="L5217" s="144"/>
    </row>
    <row r="5218" spans="12:12" x14ac:dyDescent="0.25">
      <c r="L5218" s="144"/>
    </row>
    <row r="5219" spans="12:12" x14ac:dyDescent="0.25">
      <c r="L5219" s="144"/>
    </row>
    <row r="5220" spans="12:12" x14ac:dyDescent="0.25">
      <c r="L5220" s="144"/>
    </row>
    <row r="5221" spans="12:12" x14ac:dyDescent="0.25">
      <c r="L5221" s="144"/>
    </row>
    <row r="5222" spans="12:12" x14ac:dyDescent="0.25">
      <c r="L5222" s="144"/>
    </row>
    <row r="5223" spans="12:12" x14ac:dyDescent="0.25">
      <c r="L5223" s="144"/>
    </row>
    <row r="5224" spans="12:12" x14ac:dyDescent="0.25">
      <c r="L5224" s="144"/>
    </row>
    <row r="5225" spans="12:12" x14ac:dyDescent="0.25">
      <c r="L5225" s="144"/>
    </row>
    <row r="5226" spans="12:12" x14ac:dyDescent="0.25">
      <c r="L5226" s="144"/>
    </row>
    <row r="5227" spans="12:12" x14ac:dyDescent="0.25">
      <c r="L5227" s="144"/>
    </row>
    <row r="5228" spans="12:12" x14ac:dyDescent="0.25">
      <c r="L5228" s="144"/>
    </row>
    <row r="5229" spans="12:12" x14ac:dyDescent="0.25">
      <c r="L5229" s="158"/>
    </row>
    <row r="5230" spans="12:12" x14ac:dyDescent="0.25">
      <c r="L5230" s="158"/>
    </row>
    <row r="5231" spans="12:12" x14ac:dyDescent="0.25">
      <c r="L5231" s="158"/>
    </row>
    <row r="5232" spans="12:12" x14ac:dyDescent="0.25">
      <c r="L5232" s="158"/>
    </row>
    <row r="5233" spans="12:12" x14ac:dyDescent="0.25">
      <c r="L5233" s="158"/>
    </row>
    <row r="5234" spans="12:12" x14ac:dyDescent="0.25">
      <c r="L5234" s="158"/>
    </row>
    <row r="5235" spans="12:12" x14ac:dyDescent="0.25">
      <c r="L5235" s="158"/>
    </row>
    <row r="5236" spans="12:12" x14ac:dyDescent="0.25">
      <c r="L5236" s="158"/>
    </row>
    <row r="5237" spans="12:12" x14ac:dyDescent="0.25">
      <c r="L5237" s="158"/>
    </row>
    <row r="5238" spans="12:12" x14ac:dyDescent="0.25">
      <c r="L5238" s="158"/>
    </row>
    <row r="5239" spans="12:12" x14ac:dyDescent="0.25">
      <c r="L5239" s="158"/>
    </row>
    <row r="5240" spans="12:12" x14ac:dyDescent="0.25">
      <c r="L5240" s="158"/>
    </row>
    <row r="5241" spans="12:12" x14ac:dyDescent="0.25">
      <c r="L5241" s="158"/>
    </row>
    <row r="5242" spans="12:12" x14ac:dyDescent="0.25">
      <c r="L5242" s="158"/>
    </row>
    <row r="5243" spans="12:12" x14ac:dyDescent="0.25">
      <c r="L5243" s="158"/>
    </row>
    <row r="5244" spans="12:12" x14ac:dyDescent="0.25">
      <c r="L5244" s="158"/>
    </row>
    <row r="5245" spans="12:12" x14ac:dyDescent="0.25">
      <c r="L5245" s="158"/>
    </row>
    <row r="5246" spans="12:12" x14ac:dyDescent="0.25">
      <c r="L5246" s="158"/>
    </row>
    <row r="5247" spans="12:12" x14ac:dyDescent="0.25">
      <c r="L5247" s="158"/>
    </row>
    <row r="5248" spans="12:12" x14ac:dyDescent="0.25">
      <c r="L5248" s="158"/>
    </row>
    <row r="5249" spans="12:12" x14ac:dyDescent="0.25">
      <c r="L5249" s="158"/>
    </row>
    <row r="5250" spans="12:12" x14ac:dyDescent="0.25">
      <c r="L5250" s="158"/>
    </row>
    <row r="5251" spans="12:12" x14ac:dyDescent="0.25">
      <c r="L5251" s="158"/>
    </row>
    <row r="5252" spans="12:12" x14ac:dyDescent="0.25">
      <c r="L5252" s="158"/>
    </row>
    <row r="5253" spans="12:12" x14ac:dyDescent="0.25">
      <c r="L5253" s="158"/>
    </row>
    <row r="5254" spans="12:12" x14ac:dyDescent="0.25">
      <c r="L5254" s="158"/>
    </row>
    <row r="5255" spans="12:12" x14ac:dyDescent="0.25">
      <c r="L5255" s="158"/>
    </row>
    <row r="5256" spans="12:12" x14ac:dyDescent="0.25">
      <c r="L5256" s="158"/>
    </row>
    <row r="5257" spans="12:12" x14ac:dyDescent="0.25">
      <c r="L5257" s="158"/>
    </row>
    <row r="5258" spans="12:12" x14ac:dyDescent="0.25">
      <c r="L5258" s="158"/>
    </row>
    <row r="5259" spans="12:12" x14ac:dyDescent="0.25">
      <c r="L5259" s="158"/>
    </row>
    <row r="5260" spans="12:12" x14ac:dyDescent="0.25">
      <c r="L5260" s="158"/>
    </row>
    <row r="5261" spans="12:12" x14ac:dyDescent="0.25">
      <c r="L5261" s="158"/>
    </row>
    <row r="5262" spans="12:12" x14ac:dyDescent="0.25">
      <c r="L5262" s="158"/>
    </row>
    <row r="5263" spans="12:12" x14ac:dyDescent="0.25">
      <c r="L5263" s="158"/>
    </row>
    <row r="5264" spans="12:12" x14ac:dyDescent="0.25">
      <c r="L5264" s="158"/>
    </row>
    <row r="5265" spans="12:12" x14ac:dyDescent="0.25">
      <c r="L5265" s="158"/>
    </row>
    <row r="5266" spans="12:12" x14ac:dyDescent="0.25">
      <c r="L5266" s="158"/>
    </row>
    <row r="5267" spans="12:12" x14ac:dyDescent="0.25">
      <c r="L5267" s="158"/>
    </row>
    <row r="5268" spans="12:12" x14ac:dyDescent="0.25">
      <c r="L5268" s="158"/>
    </row>
    <row r="5269" spans="12:12" x14ac:dyDescent="0.25">
      <c r="L5269" s="158"/>
    </row>
    <row r="5270" spans="12:12" x14ac:dyDescent="0.25">
      <c r="L5270" s="158"/>
    </row>
    <row r="5271" spans="12:12" x14ac:dyDescent="0.25">
      <c r="L5271" s="158"/>
    </row>
    <row r="5272" spans="12:12" x14ac:dyDescent="0.25">
      <c r="L5272" s="158"/>
    </row>
    <row r="5273" spans="12:12" x14ac:dyDescent="0.25">
      <c r="L5273" s="158"/>
    </row>
    <row r="5274" spans="12:12" x14ac:dyDescent="0.25">
      <c r="L5274" s="158"/>
    </row>
    <row r="5275" spans="12:12" x14ac:dyDescent="0.25">
      <c r="L5275" s="158"/>
    </row>
    <row r="5276" spans="12:12" x14ac:dyDescent="0.25">
      <c r="L5276" s="158"/>
    </row>
    <row r="5277" spans="12:12" x14ac:dyDescent="0.25">
      <c r="L5277" s="158"/>
    </row>
    <row r="5278" spans="12:12" x14ac:dyDescent="0.25">
      <c r="L5278" s="158"/>
    </row>
    <row r="5279" spans="12:12" x14ac:dyDescent="0.25">
      <c r="L5279" s="158"/>
    </row>
    <row r="5280" spans="12:12" x14ac:dyDescent="0.25">
      <c r="L5280" s="158"/>
    </row>
    <row r="5281" spans="12:12" x14ac:dyDescent="0.25">
      <c r="L5281" s="144"/>
    </row>
    <row r="5282" spans="12:12" x14ac:dyDescent="0.25">
      <c r="L5282" s="144"/>
    </row>
    <row r="5283" spans="12:12" x14ac:dyDescent="0.25">
      <c r="L5283" s="158"/>
    </row>
    <row r="5284" spans="12:12" x14ac:dyDescent="0.25">
      <c r="L5284" s="144"/>
    </row>
    <row r="5285" spans="12:12" x14ac:dyDescent="0.25">
      <c r="L5285" s="144"/>
    </row>
    <row r="5286" spans="12:12" x14ac:dyDescent="0.25">
      <c r="L5286" s="144"/>
    </row>
    <row r="5287" spans="12:12" x14ac:dyDescent="0.25">
      <c r="L5287" s="144"/>
    </row>
    <row r="5288" spans="12:12" x14ac:dyDescent="0.25">
      <c r="L5288" s="144"/>
    </row>
    <row r="5289" spans="12:12" x14ac:dyDescent="0.25">
      <c r="L5289" s="144"/>
    </row>
    <row r="5290" spans="12:12" x14ac:dyDescent="0.25">
      <c r="L5290" s="144"/>
    </row>
    <row r="5291" spans="12:12" x14ac:dyDescent="0.25">
      <c r="L5291" s="144"/>
    </row>
    <row r="5292" spans="12:12" x14ac:dyDescent="0.25">
      <c r="L5292" s="144"/>
    </row>
    <row r="5293" spans="12:12" x14ac:dyDescent="0.25">
      <c r="L5293" s="158"/>
    </row>
    <row r="5294" spans="12:12" x14ac:dyDescent="0.25">
      <c r="L5294" s="144"/>
    </row>
    <row r="5295" spans="12:12" x14ac:dyDescent="0.25">
      <c r="L5295" s="144"/>
    </row>
    <row r="5296" spans="12:12" x14ac:dyDescent="0.25">
      <c r="L5296" s="144"/>
    </row>
    <row r="5297" spans="12:12" x14ac:dyDescent="0.25">
      <c r="L5297" s="144"/>
    </row>
    <row r="5298" spans="12:12" x14ac:dyDescent="0.25">
      <c r="L5298" s="144"/>
    </row>
    <row r="5299" spans="12:12" x14ac:dyDescent="0.25">
      <c r="L5299" s="144"/>
    </row>
    <row r="5300" spans="12:12" x14ac:dyDescent="0.25">
      <c r="L5300" s="144"/>
    </row>
    <row r="5301" spans="12:12" x14ac:dyDescent="0.25">
      <c r="L5301" s="144"/>
    </row>
    <row r="5302" spans="12:12" x14ac:dyDescent="0.25">
      <c r="L5302" s="144"/>
    </row>
    <row r="5303" spans="12:12" x14ac:dyDescent="0.25">
      <c r="L5303" s="144"/>
    </row>
    <row r="5304" spans="12:12" x14ac:dyDescent="0.25">
      <c r="L5304" s="144"/>
    </row>
    <row r="5305" spans="12:12" x14ac:dyDescent="0.25">
      <c r="L5305" s="144"/>
    </row>
    <row r="5306" spans="12:12" x14ac:dyDescent="0.25">
      <c r="L5306" s="144"/>
    </row>
    <row r="5307" spans="12:12" x14ac:dyDescent="0.25">
      <c r="L5307" s="144"/>
    </row>
    <row r="5308" spans="12:12" x14ac:dyDescent="0.25">
      <c r="L5308" s="144"/>
    </row>
    <row r="5309" spans="12:12" x14ac:dyDescent="0.25">
      <c r="L5309" s="144"/>
    </row>
    <row r="5310" spans="12:12" x14ac:dyDescent="0.25">
      <c r="L5310" s="144"/>
    </row>
    <row r="5311" spans="12:12" x14ac:dyDescent="0.25">
      <c r="L5311" s="144"/>
    </row>
    <row r="5312" spans="12:12" x14ac:dyDescent="0.25">
      <c r="L5312" s="144"/>
    </row>
    <row r="5313" spans="12:12" x14ac:dyDescent="0.25">
      <c r="L5313" s="144"/>
    </row>
    <row r="5314" spans="12:12" x14ac:dyDescent="0.25">
      <c r="L5314" s="144"/>
    </row>
    <row r="5315" spans="12:12" x14ac:dyDescent="0.25">
      <c r="L5315" s="158"/>
    </row>
    <row r="5316" spans="12:12" x14ac:dyDescent="0.25">
      <c r="L5316" s="144"/>
    </row>
    <row r="5317" spans="12:12" x14ac:dyDescent="0.25">
      <c r="L5317" s="144"/>
    </row>
    <row r="5318" spans="12:12" x14ac:dyDescent="0.25">
      <c r="L5318" s="144"/>
    </row>
    <row r="5319" spans="12:12" x14ac:dyDescent="0.25">
      <c r="L5319" s="144"/>
    </row>
    <row r="5320" spans="12:12" x14ac:dyDescent="0.25">
      <c r="L5320" s="144"/>
    </row>
    <row r="5321" spans="12:12" x14ac:dyDescent="0.25">
      <c r="L5321" s="144"/>
    </row>
    <row r="5322" spans="12:12" x14ac:dyDescent="0.25">
      <c r="L5322" s="144"/>
    </row>
    <row r="5323" spans="12:12" x14ac:dyDescent="0.25">
      <c r="L5323" s="144"/>
    </row>
    <row r="5324" spans="12:12" x14ac:dyDescent="0.25">
      <c r="L5324" s="144"/>
    </row>
    <row r="5325" spans="12:12" x14ac:dyDescent="0.25">
      <c r="L5325" s="144"/>
    </row>
    <row r="5326" spans="12:12" x14ac:dyDescent="0.25">
      <c r="L5326" s="144"/>
    </row>
    <row r="5327" spans="12:12" x14ac:dyDescent="0.25">
      <c r="L5327" s="158"/>
    </row>
    <row r="5328" spans="12:12" x14ac:dyDescent="0.25">
      <c r="L5328" s="144"/>
    </row>
    <row r="5329" spans="12:12" x14ac:dyDescent="0.25">
      <c r="L5329" s="144"/>
    </row>
    <row r="5330" spans="12:12" x14ac:dyDescent="0.25">
      <c r="L5330" s="144"/>
    </row>
    <row r="5331" spans="12:12" x14ac:dyDescent="0.25">
      <c r="L5331" s="144"/>
    </row>
    <row r="5332" spans="12:12" x14ac:dyDescent="0.25">
      <c r="L5332" s="144"/>
    </row>
    <row r="5333" spans="12:12" x14ac:dyDescent="0.25">
      <c r="L5333" s="144"/>
    </row>
    <row r="5334" spans="12:12" x14ac:dyDescent="0.25">
      <c r="L5334" s="144"/>
    </row>
    <row r="5335" spans="12:12" x14ac:dyDescent="0.25">
      <c r="L5335" s="144"/>
    </row>
    <row r="5336" spans="12:12" x14ac:dyDescent="0.25">
      <c r="L5336" s="144"/>
    </row>
    <row r="5337" spans="12:12" x14ac:dyDescent="0.25">
      <c r="L5337" s="144"/>
    </row>
    <row r="5338" spans="12:12" x14ac:dyDescent="0.25">
      <c r="L5338" s="161"/>
    </row>
    <row r="5339" spans="12:12" x14ac:dyDescent="0.25">
      <c r="L5339" s="161"/>
    </row>
    <row r="5340" spans="12:12" x14ac:dyDescent="0.25">
      <c r="L5340" s="161"/>
    </row>
    <row r="5341" spans="12:12" x14ac:dyDescent="0.25">
      <c r="L5341" s="161"/>
    </row>
    <row r="5342" spans="12:12" x14ac:dyDescent="0.25">
      <c r="L5342" s="161"/>
    </row>
    <row r="5343" spans="12:12" x14ac:dyDescent="0.25">
      <c r="L5343" s="161"/>
    </row>
    <row r="5344" spans="12:12" x14ac:dyDescent="0.25">
      <c r="L5344" s="161"/>
    </row>
    <row r="5345" spans="12:12" x14ac:dyDescent="0.25">
      <c r="L5345" s="161"/>
    </row>
    <row r="5346" spans="12:12" x14ac:dyDescent="0.25">
      <c r="L5346" s="161"/>
    </row>
    <row r="5347" spans="12:12" x14ac:dyDescent="0.25">
      <c r="L5347" s="161"/>
    </row>
    <row r="5348" spans="12:12" x14ac:dyDescent="0.25">
      <c r="L5348" s="161"/>
    </row>
    <row r="5349" spans="12:12" x14ac:dyDescent="0.25">
      <c r="L5349" s="161"/>
    </row>
    <row r="5350" spans="12:12" x14ac:dyDescent="0.25">
      <c r="L5350" s="161"/>
    </row>
    <row r="5351" spans="12:12" x14ac:dyDescent="0.25">
      <c r="L5351" s="161"/>
    </row>
    <row r="5352" spans="12:12" x14ac:dyDescent="0.25">
      <c r="L5352" s="161"/>
    </row>
    <row r="5353" spans="12:12" x14ac:dyDescent="0.25">
      <c r="L5353" s="161"/>
    </row>
    <row r="5354" spans="12:12" x14ac:dyDescent="0.25">
      <c r="L5354" s="161"/>
    </row>
    <row r="5355" spans="12:12" x14ac:dyDescent="0.25">
      <c r="L5355" s="161"/>
    </row>
    <row r="5356" spans="12:12" x14ac:dyDescent="0.25">
      <c r="L5356" s="161"/>
    </row>
    <row r="5357" spans="12:12" x14ac:dyDescent="0.25">
      <c r="L5357" s="161"/>
    </row>
    <row r="5358" spans="12:12" x14ac:dyDescent="0.25">
      <c r="L5358" s="161"/>
    </row>
    <row r="5359" spans="12:12" x14ac:dyDescent="0.25">
      <c r="L5359" s="161"/>
    </row>
    <row r="5360" spans="12:12" x14ac:dyDescent="0.25">
      <c r="L5360" s="161"/>
    </row>
    <row r="5361" spans="12:12" x14ac:dyDescent="0.25">
      <c r="L5361" s="161"/>
    </row>
    <row r="5362" spans="12:12" x14ac:dyDescent="0.25">
      <c r="L5362" s="161"/>
    </row>
    <row r="5363" spans="12:12" x14ac:dyDescent="0.25">
      <c r="L5363" s="161"/>
    </row>
    <row r="5364" spans="12:12" x14ac:dyDescent="0.25">
      <c r="L5364" s="161"/>
    </row>
    <row r="5365" spans="12:12" x14ac:dyDescent="0.25">
      <c r="L5365" s="161"/>
    </row>
    <row r="5366" spans="12:12" x14ac:dyDescent="0.25">
      <c r="L5366" s="161"/>
    </row>
    <row r="5367" spans="12:12" x14ac:dyDescent="0.25">
      <c r="L5367" s="161"/>
    </row>
    <row r="5368" spans="12:12" x14ac:dyDescent="0.25">
      <c r="L5368" s="161"/>
    </row>
    <row r="5369" spans="12:12" x14ac:dyDescent="0.25">
      <c r="L5369" s="161"/>
    </row>
    <row r="5370" spans="12:12" x14ac:dyDescent="0.25">
      <c r="L5370" s="161"/>
    </row>
    <row r="5371" spans="12:12" x14ac:dyDescent="0.25">
      <c r="L5371" s="161"/>
    </row>
    <row r="5372" spans="12:12" x14ac:dyDescent="0.25">
      <c r="L5372" s="161"/>
    </row>
    <row r="5373" spans="12:12" x14ac:dyDescent="0.25">
      <c r="L5373" s="161"/>
    </row>
    <row r="5374" spans="12:12" x14ac:dyDescent="0.25">
      <c r="L5374" s="161"/>
    </row>
    <row r="5375" spans="12:12" x14ac:dyDescent="0.25">
      <c r="L5375" s="161"/>
    </row>
    <row r="5376" spans="12:12" x14ac:dyDescent="0.25">
      <c r="L5376" s="161"/>
    </row>
    <row r="5377" spans="12:12" x14ac:dyDescent="0.25">
      <c r="L5377" s="161"/>
    </row>
    <row r="5378" spans="12:12" x14ac:dyDescent="0.25">
      <c r="L5378" s="161"/>
    </row>
    <row r="5379" spans="12:12" x14ac:dyDescent="0.25">
      <c r="L5379" s="161"/>
    </row>
    <row r="5380" spans="12:12" x14ac:dyDescent="0.25">
      <c r="L5380" s="161"/>
    </row>
    <row r="5381" spans="12:12" x14ac:dyDescent="0.25">
      <c r="L5381" s="161"/>
    </row>
    <row r="5382" spans="12:12" x14ac:dyDescent="0.25">
      <c r="L5382" s="161"/>
    </row>
    <row r="5383" spans="12:12" x14ac:dyDescent="0.25">
      <c r="L5383" s="161"/>
    </row>
    <row r="5384" spans="12:12" x14ac:dyDescent="0.25">
      <c r="L5384" s="161"/>
    </row>
    <row r="5385" spans="12:12" x14ac:dyDescent="0.25">
      <c r="L5385" s="161"/>
    </row>
    <row r="5386" spans="12:12" x14ac:dyDescent="0.25">
      <c r="L5386" s="161"/>
    </row>
    <row r="5387" spans="12:12" x14ac:dyDescent="0.25">
      <c r="L5387" s="161"/>
    </row>
    <row r="5388" spans="12:12" x14ac:dyDescent="0.25">
      <c r="L5388" s="161"/>
    </row>
    <row r="5389" spans="12:12" x14ac:dyDescent="0.25">
      <c r="L5389" s="161"/>
    </row>
    <row r="5390" spans="12:12" x14ac:dyDescent="0.25">
      <c r="L5390" s="161"/>
    </row>
    <row r="5391" spans="12:12" x14ac:dyDescent="0.25">
      <c r="L5391" s="161"/>
    </row>
    <row r="5392" spans="12:12" x14ac:dyDescent="0.25">
      <c r="L5392" s="161"/>
    </row>
    <row r="5393" spans="12:12" x14ac:dyDescent="0.25">
      <c r="L5393" s="161"/>
    </row>
    <row r="5394" spans="12:12" x14ac:dyDescent="0.25">
      <c r="L5394" s="161"/>
    </row>
    <row r="5395" spans="12:12" x14ac:dyDescent="0.25">
      <c r="L5395" s="161"/>
    </row>
    <row r="5396" spans="12:12" x14ac:dyDescent="0.25">
      <c r="L5396" s="161"/>
    </row>
    <row r="5397" spans="12:12" x14ac:dyDescent="0.25">
      <c r="L5397" s="161"/>
    </row>
    <row r="5398" spans="12:12" x14ac:dyDescent="0.25">
      <c r="L5398" s="161"/>
    </row>
    <row r="5399" spans="12:12" x14ac:dyDescent="0.25">
      <c r="L5399" s="161"/>
    </row>
    <row r="5400" spans="12:12" x14ac:dyDescent="0.25">
      <c r="L5400" s="161"/>
    </row>
    <row r="5401" spans="12:12" x14ac:dyDescent="0.25">
      <c r="L5401" s="161"/>
    </row>
    <row r="5402" spans="12:12" x14ac:dyDescent="0.25">
      <c r="L5402" s="161"/>
    </row>
    <row r="5403" spans="12:12" x14ac:dyDescent="0.25">
      <c r="L5403" s="161"/>
    </row>
    <row r="5404" spans="12:12" x14ac:dyDescent="0.25">
      <c r="L5404" s="161"/>
    </row>
    <row r="5405" spans="12:12" x14ac:dyDescent="0.25">
      <c r="L5405" s="161"/>
    </row>
    <row r="5406" spans="12:12" x14ac:dyDescent="0.25">
      <c r="L5406" s="161"/>
    </row>
    <row r="5407" spans="12:12" x14ac:dyDescent="0.25">
      <c r="L5407" s="161"/>
    </row>
    <row r="5408" spans="12:12" x14ac:dyDescent="0.25">
      <c r="L5408" s="161"/>
    </row>
    <row r="5409" spans="12:12" x14ac:dyDescent="0.25">
      <c r="L5409" s="161"/>
    </row>
    <row r="5410" spans="12:12" x14ac:dyDescent="0.25">
      <c r="L5410" s="161"/>
    </row>
    <row r="5411" spans="12:12" x14ac:dyDescent="0.25">
      <c r="L5411" s="161"/>
    </row>
    <row r="5412" spans="12:12" x14ac:dyDescent="0.25">
      <c r="L5412" s="161"/>
    </row>
    <row r="5413" spans="12:12" x14ac:dyDescent="0.25">
      <c r="L5413" s="161"/>
    </row>
    <row r="5414" spans="12:12" x14ac:dyDescent="0.25">
      <c r="L5414" s="161"/>
    </row>
    <row r="5415" spans="12:12" x14ac:dyDescent="0.25">
      <c r="L5415" s="161"/>
    </row>
    <row r="5416" spans="12:12" x14ac:dyDescent="0.25">
      <c r="L5416" s="161"/>
    </row>
    <row r="5417" spans="12:12" x14ac:dyDescent="0.25">
      <c r="L5417" s="161"/>
    </row>
    <row r="5418" spans="12:12" x14ac:dyDescent="0.25">
      <c r="L5418" s="161"/>
    </row>
    <row r="5419" spans="12:12" x14ac:dyDescent="0.25">
      <c r="L5419" s="161"/>
    </row>
    <row r="5420" spans="12:12" x14ac:dyDescent="0.25">
      <c r="L5420" s="161"/>
    </row>
    <row r="5421" spans="12:12" x14ac:dyDescent="0.25">
      <c r="L5421" s="161"/>
    </row>
    <row r="5422" spans="12:12" x14ac:dyDescent="0.25">
      <c r="L5422" s="161"/>
    </row>
    <row r="5423" spans="12:12" x14ac:dyDescent="0.25">
      <c r="L5423" s="161"/>
    </row>
    <row r="5424" spans="12:12" x14ac:dyDescent="0.25">
      <c r="L5424" s="161"/>
    </row>
    <row r="5425" spans="12:12" x14ac:dyDescent="0.25">
      <c r="L5425" s="161"/>
    </row>
    <row r="5426" spans="12:12" x14ac:dyDescent="0.25">
      <c r="L5426" s="161"/>
    </row>
    <row r="5427" spans="12:12" x14ac:dyDescent="0.25">
      <c r="L5427" s="161"/>
    </row>
    <row r="5428" spans="12:12" x14ac:dyDescent="0.25">
      <c r="L5428" s="161"/>
    </row>
    <row r="5429" spans="12:12" x14ac:dyDescent="0.25">
      <c r="L5429" s="161"/>
    </row>
    <row r="5430" spans="12:12" x14ac:dyDescent="0.25">
      <c r="L5430" s="161"/>
    </row>
    <row r="5431" spans="12:12" x14ac:dyDescent="0.25">
      <c r="L5431" s="161"/>
    </row>
    <row r="5432" spans="12:12" x14ac:dyDescent="0.25">
      <c r="L5432" s="161"/>
    </row>
    <row r="5433" spans="12:12" x14ac:dyDescent="0.25">
      <c r="L5433" s="161"/>
    </row>
    <row r="5434" spans="12:12" x14ac:dyDescent="0.25">
      <c r="L5434" s="161"/>
    </row>
    <row r="5435" spans="12:12" x14ac:dyDescent="0.25">
      <c r="L5435" s="161"/>
    </row>
    <row r="5436" spans="12:12" x14ac:dyDescent="0.25">
      <c r="L5436" s="161"/>
    </row>
    <row r="5437" spans="12:12" x14ac:dyDescent="0.25">
      <c r="L5437" s="161"/>
    </row>
    <row r="5438" spans="12:12" x14ac:dyDescent="0.25">
      <c r="L5438" s="161"/>
    </row>
    <row r="5439" spans="12:12" x14ac:dyDescent="0.25">
      <c r="L5439" s="161"/>
    </row>
    <row r="5440" spans="12:12" x14ac:dyDescent="0.25">
      <c r="L5440" s="161"/>
    </row>
    <row r="5441" spans="12:12" x14ac:dyDescent="0.25">
      <c r="L5441" s="161"/>
    </row>
    <row r="5442" spans="12:12" x14ac:dyDescent="0.25">
      <c r="L5442" s="161"/>
    </row>
    <row r="5443" spans="12:12" x14ac:dyDescent="0.25">
      <c r="L5443" s="161"/>
    </row>
    <row r="5444" spans="12:12" x14ac:dyDescent="0.25">
      <c r="L5444" s="161"/>
    </row>
    <row r="5445" spans="12:12" x14ac:dyDescent="0.25">
      <c r="L5445" s="161"/>
    </row>
    <row r="5446" spans="12:12" x14ac:dyDescent="0.25">
      <c r="L5446" s="161"/>
    </row>
    <row r="5447" spans="12:12" x14ac:dyDescent="0.25">
      <c r="L5447" s="161"/>
    </row>
    <row r="5448" spans="12:12" x14ac:dyDescent="0.25">
      <c r="L5448" s="161"/>
    </row>
    <row r="5449" spans="12:12" x14ac:dyDescent="0.25">
      <c r="L5449" s="161"/>
    </row>
    <row r="5450" spans="12:12" x14ac:dyDescent="0.25">
      <c r="L5450" s="161"/>
    </row>
    <row r="5451" spans="12:12" x14ac:dyDescent="0.25">
      <c r="L5451" s="161"/>
    </row>
    <row r="5452" spans="12:12" x14ac:dyDescent="0.25">
      <c r="L5452" s="161"/>
    </row>
    <row r="5453" spans="12:12" x14ac:dyDescent="0.25">
      <c r="L5453" s="161"/>
    </row>
    <row r="5454" spans="12:12" x14ac:dyDescent="0.25">
      <c r="L5454" s="161"/>
    </row>
    <row r="5455" spans="12:12" x14ac:dyDescent="0.25">
      <c r="L5455" s="161"/>
    </row>
    <row r="5456" spans="12:12" x14ac:dyDescent="0.25">
      <c r="L5456" s="161"/>
    </row>
    <row r="5457" spans="12:12" x14ac:dyDescent="0.25">
      <c r="L5457" s="161"/>
    </row>
    <row r="5458" spans="12:12" x14ac:dyDescent="0.25">
      <c r="L5458" s="161"/>
    </row>
    <row r="5459" spans="12:12" x14ac:dyDescent="0.25">
      <c r="L5459" s="161"/>
    </row>
    <row r="5460" spans="12:12" x14ac:dyDescent="0.25">
      <c r="L5460" s="161"/>
    </row>
    <row r="5461" spans="12:12" x14ac:dyDescent="0.25">
      <c r="L5461" s="161"/>
    </row>
    <row r="5462" spans="12:12" x14ac:dyDescent="0.25">
      <c r="L5462" s="161"/>
    </row>
    <row r="5463" spans="12:12" x14ac:dyDescent="0.25">
      <c r="L5463" s="161"/>
    </row>
    <row r="5464" spans="12:12" x14ac:dyDescent="0.25">
      <c r="L5464" s="161"/>
    </row>
    <row r="5465" spans="12:12" x14ac:dyDescent="0.25">
      <c r="L5465" s="161"/>
    </row>
    <row r="5466" spans="12:12" x14ac:dyDescent="0.25">
      <c r="L5466" s="161"/>
    </row>
    <row r="5467" spans="12:12" x14ac:dyDescent="0.25">
      <c r="L5467" s="161"/>
    </row>
    <row r="5468" spans="12:12" x14ac:dyDescent="0.25">
      <c r="L5468" s="161"/>
    </row>
    <row r="5469" spans="12:12" x14ac:dyDescent="0.25">
      <c r="L5469" s="161"/>
    </row>
    <row r="5470" spans="12:12" x14ac:dyDescent="0.25">
      <c r="L5470" s="161"/>
    </row>
    <row r="5471" spans="12:12" x14ac:dyDescent="0.25">
      <c r="L5471" s="161"/>
    </row>
    <row r="5472" spans="12:12" x14ac:dyDescent="0.25">
      <c r="L5472" s="161"/>
    </row>
    <row r="5473" spans="12:12" x14ac:dyDescent="0.25">
      <c r="L5473" s="161"/>
    </row>
    <row r="5474" spans="12:12" x14ac:dyDescent="0.25">
      <c r="L5474" s="161"/>
    </row>
    <row r="5475" spans="12:12" x14ac:dyDescent="0.25">
      <c r="L5475" s="161"/>
    </row>
    <row r="5476" spans="12:12" x14ac:dyDescent="0.25">
      <c r="L5476" s="161"/>
    </row>
    <row r="5477" spans="12:12" x14ac:dyDescent="0.25">
      <c r="L5477" s="161"/>
    </row>
    <row r="5478" spans="12:12" x14ac:dyDescent="0.25">
      <c r="L5478" s="161"/>
    </row>
    <row r="5479" spans="12:12" x14ac:dyDescent="0.25">
      <c r="L5479" s="161"/>
    </row>
    <row r="5480" spans="12:12" x14ac:dyDescent="0.25">
      <c r="L5480" s="161"/>
    </row>
    <row r="5481" spans="12:12" x14ac:dyDescent="0.25">
      <c r="L5481" s="161"/>
    </row>
    <row r="5482" spans="12:12" x14ac:dyDescent="0.25">
      <c r="L5482" s="161"/>
    </row>
    <row r="5483" spans="12:12" x14ac:dyDescent="0.25">
      <c r="L5483" s="161"/>
    </row>
    <row r="5484" spans="12:12" x14ac:dyDescent="0.25">
      <c r="L5484" s="161"/>
    </row>
    <row r="5485" spans="12:12" x14ac:dyDescent="0.25">
      <c r="L5485" s="161"/>
    </row>
    <row r="5486" spans="12:12" x14ac:dyDescent="0.25">
      <c r="L5486" s="144"/>
    </row>
    <row r="5487" spans="12:12" x14ac:dyDescent="0.25">
      <c r="L5487" s="144"/>
    </row>
    <row r="5488" spans="12:12" x14ac:dyDescent="0.25">
      <c r="L5488" s="144"/>
    </row>
    <row r="5489" spans="12:12" x14ac:dyDescent="0.25">
      <c r="L5489" s="144"/>
    </row>
    <row r="5490" spans="12:12" x14ac:dyDescent="0.25">
      <c r="L5490" s="144"/>
    </row>
    <row r="5491" spans="12:12" x14ac:dyDescent="0.25">
      <c r="L5491" s="144"/>
    </row>
    <row r="5492" spans="12:12" x14ac:dyDescent="0.25">
      <c r="L5492" s="144"/>
    </row>
    <row r="5493" spans="12:12" x14ac:dyDescent="0.25">
      <c r="L5493" s="144"/>
    </row>
    <row r="5494" spans="12:12" x14ac:dyDescent="0.25">
      <c r="L5494" s="144"/>
    </row>
    <row r="5495" spans="12:12" x14ac:dyDescent="0.25">
      <c r="L5495" s="144"/>
    </row>
    <row r="5496" spans="12:12" x14ac:dyDescent="0.25">
      <c r="L5496" s="144"/>
    </row>
    <row r="5497" spans="12:12" x14ac:dyDescent="0.25">
      <c r="L5497" s="144"/>
    </row>
    <row r="5498" spans="12:12" x14ac:dyDescent="0.25">
      <c r="L5498" s="144"/>
    </row>
    <row r="5499" spans="12:12" x14ac:dyDescent="0.25">
      <c r="L5499" s="144"/>
    </row>
    <row r="5500" spans="12:12" x14ac:dyDescent="0.25">
      <c r="L5500" s="144"/>
    </row>
    <row r="5501" spans="12:12" x14ac:dyDescent="0.25">
      <c r="L5501" s="144"/>
    </row>
    <row r="5502" spans="12:12" x14ac:dyDescent="0.25">
      <c r="L5502" s="144"/>
    </row>
    <row r="5503" spans="12:12" x14ac:dyDescent="0.25">
      <c r="L5503" s="144"/>
    </row>
    <row r="5504" spans="12:12" x14ac:dyDescent="0.25">
      <c r="L5504" s="144"/>
    </row>
    <row r="5505" spans="12:12" x14ac:dyDescent="0.25">
      <c r="L5505" s="144"/>
    </row>
    <row r="5506" spans="12:12" x14ac:dyDescent="0.25">
      <c r="L5506" s="144"/>
    </row>
    <row r="5507" spans="12:12" x14ac:dyDescent="0.25">
      <c r="L5507" s="144"/>
    </row>
    <row r="5508" spans="12:12" x14ac:dyDescent="0.25">
      <c r="L5508" s="144"/>
    </row>
    <row r="5509" spans="12:12" x14ac:dyDescent="0.25">
      <c r="L5509" s="144"/>
    </row>
    <row r="5510" spans="12:12" x14ac:dyDescent="0.25">
      <c r="L5510" s="144"/>
    </row>
    <row r="5511" spans="12:12" x14ac:dyDescent="0.25">
      <c r="L5511" s="144"/>
    </row>
    <row r="5512" spans="12:12" x14ac:dyDescent="0.25">
      <c r="L5512" s="144"/>
    </row>
    <row r="5513" spans="12:12" x14ac:dyDescent="0.25">
      <c r="L5513" s="144"/>
    </row>
    <row r="5514" spans="12:12" x14ac:dyDescent="0.25">
      <c r="L5514" s="144"/>
    </row>
    <row r="5515" spans="12:12" x14ac:dyDescent="0.25">
      <c r="L5515" s="144"/>
    </row>
    <row r="5516" spans="12:12" x14ac:dyDescent="0.25">
      <c r="L5516" s="144"/>
    </row>
    <row r="5517" spans="12:12" x14ac:dyDescent="0.25">
      <c r="L5517" s="144"/>
    </row>
    <row r="5518" spans="12:12" x14ac:dyDescent="0.25">
      <c r="L5518" s="144"/>
    </row>
    <row r="5519" spans="12:12" x14ac:dyDescent="0.25">
      <c r="L5519" s="144"/>
    </row>
    <row r="5520" spans="12:12" x14ac:dyDescent="0.25">
      <c r="L5520" s="144"/>
    </row>
    <row r="5521" spans="12:12" x14ac:dyDescent="0.25">
      <c r="L5521" s="144"/>
    </row>
    <row r="5522" spans="12:12" x14ac:dyDescent="0.25">
      <c r="L5522" s="144"/>
    </row>
    <row r="5523" spans="12:12" x14ac:dyDescent="0.25">
      <c r="L5523" s="144"/>
    </row>
    <row r="5524" spans="12:12" x14ac:dyDescent="0.25">
      <c r="L5524" s="144"/>
    </row>
    <row r="5525" spans="12:12" x14ac:dyDescent="0.25">
      <c r="L5525" s="144"/>
    </row>
    <row r="5526" spans="12:12" x14ac:dyDescent="0.25">
      <c r="L5526" s="144"/>
    </row>
    <row r="5527" spans="12:12" x14ac:dyDescent="0.25">
      <c r="L5527" s="144"/>
    </row>
    <row r="5528" spans="12:12" x14ac:dyDescent="0.25">
      <c r="L5528" s="144"/>
    </row>
    <row r="5529" spans="12:12" x14ac:dyDescent="0.25">
      <c r="L5529" s="144"/>
    </row>
    <row r="5530" spans="12:12" x14ac:dyDescent="0.25">
      <c r="L5530" s="144"/>
    </row>
    <row r="5531" spans="12:12" x14ac:dyDescent="0.25">
      <c r="L5531" s="144"/>
    </row>
    <row r="5532" spans="12:12" x14ac:dyDescent="0.25">
      <c r="L5532" s="144"/>
    </row>
    <row r="5533" spans="12:12" x14ac:dyDescent="0.25">
      <c r="L5533" s="144"/>
    </row>
    <row r="5534" spans="12:12" x14ac:dyDescent="0.25">
      <c r="L5534" s="144"/>
    </row>
    <row r="5535" spans="12:12" x14ac:dyDescent="0.25">
      <c r="L5535" s="144"/>
    </row>
    <row r="5536" spans="12:12" x14ac:dyDescent="0.25">
      <c r="L5536" s="144"/>
    </row>
    <row r="5537" spans="12:12" x14ac:dyDescent="0.25">
      <c r="L5537" s="144"/>
    </row>
    <row r="5538" spans="12:12" x14ac:dyDescent="0.25">
      <c r="L5538" s="144"/>
    </row>
    <row r="5539" spans="12:12" x14ac:dyDescent="0.25">
      <c r="L5539" s="144"/>
    </row>
    <row r="5540" spans="12:12" x14ac:dyDescent="0.25">
      <c r="L5540" s="144"/>
    </row>
    <row r="5541" spans="12:12" x14ac:dyDescent="0.25">
      <c r="L5541" s="144"/>
    </row>
    <row r="5542" spans="12:12" x14ac:dyDescent="0.25">
      <c r="L5542" s="144"/>
    </row>
    <row r="5543" spans="12:12" x14ac:dyDescent="0.25">
      <c r="L5543" s="144"/>
    </row>
    <row r="5544" spans="12:12" x14ac:dyDescent="0.25">
      <c r="L5544" s="144"/>
    </row>
    <row r="5545" spans="12:12" x14ac:dyDescent="0.25">
      <c r="L5545" s="144"/>
    </row>
    <row r="5546" spans="12:12" x14ac:dyDescent="0.25">
      <c r="L5546" s="144"/>
    </row>
    <row r="5547" spans="12:12" x14ac:dyDescent="0.25">
      <c r="L5547" s="144"/>
    </row>
    <row r="5548" spans="12:12" x14ac:dyDescent="0.25">
      <c r="L5548" s="144"/>
    </row>
    <row r="5549" spans="12:12" x14ac:dyDescent="0.25">
      <c r="L5549" s="144"/>
    </row>
    <row r="5550" spans="12:12" x14ac:dyDescent="0.25">
      <c r="L5550" s="144"/>
    </row>
    <row r="5551" spans="12:12" x14ac:dyDescent="0.25">
      <c r="L5551" s="144"/>
    </row>
    <row r="5552" spans="12:12" x14ac:dyDescent="0.25">
      <c r="L5552" s="144"/>
    </row>
    <row r="5553" spans="12:12" x14ac:dyDescent="0.25">
      <c r="L5553" s="144"/>
    </row>
    <row r="5554" spans="12:12" x14ac:dyDescent="0.25">
      <c r="L5554" s="144"/>
    </row>
    <row r="5555" spans="12:12" x14ac:dyDescent="0.25">
      <c r="L5555" s="144"/>
    </row>
    <row r="5556" spans="12:12" x14ac:dyDescent="0.25">
      <c r="L5556" s="144"/>
    </row>
    <row r="5557" spans="12:12" x14ac:dyDescent="0.25">
      <c r="L5557" s="144"/>
    </row>
    <row r="5558" spans="12:12" x14ac:dyDescent="0.25">
      <c r="L5558" s="144"/>
    </row>
    <row r="5559" spans="12:12" x14ac:dyDescent="0.25">
      <c r="L5559" s="144"/>
    </row>
    <row r="5560" spans="12:12" x14ac:dyDescent="0.25">
      <c r="L5560" s="144"/>
    </row>
    <row r="5561" spans="12:12" x14ac:dyDescent="0.25">
      <c r="L5561" s="144"/>
    </row>
    <row r="5562" spans="12:12" x14ac:dyDescent="0.25">
      <c r="L5562" s="144"/>
    </row>
    <row r="5563" spans="12:12" x14ac:dyDescent="0.25">
      <c r="L5563" s="144"/>
    </row>
    <row r="5564" spans="12:12" x14ac:dyDescent="0.25">
      <c r="L5564" s="144"/>
    </row>
    <row r="5565" spans="12:12" x14ac:dyDescent="0.25">
      <c r="L5565" s="144"/>
    </row>
    <row r="5566" spans="12:12" x14ac:dyDescent="0.25">
      <c r="L5566" s="144"/>
    </row>
    <row r="5567" spans="12:12" x14ac:dyDescent="0.25">
      <c r="L5567" s="144"/>
    </row>
    <row r="5568" spans="12:12" x14ac:dyDescent="0.25">
      <c r="L5568" s="144"/>
    </row>
    <row r="5569" spans="12:12" x14ac:dyDescent="0.25">
      <c r="L5569" s="144"/>
    </row>
    <row r="5570" spans="12:12" x14ac:dyDescent="0.25">
      <c r="L5570" s="144"/>
    </row>
    <row r="5571" spans="12:12" x14ac:dyDescent="0.25">
      <c r="L5571" s="144"/>
    </row>
    <row r="5572" spans="12:12" x14ac:dyDescent="0.25">
      <c r="L5572" s="144"/>
    </row>
    <row r="5573" spans="12:12" x14ac:dyDescent="0.25">
      <c r="L5573" s="144"/>
    </row>
    <row r="5574" spans="12:12" x14ac:dyDescent="0.25">
      <c r="L5574" s="144"/>
    </row>
    <row r="5575" spans="12:12" x14ac:dyDescent="0.25">
      <c r="L5575" s="144"/>
    </row>
    <row r="5576" spans="12:12" x14ac:dyDescent="0.25">
      <c r="L5576" s="144"/>
    </row>
    <row r="5577" spans="12:12" x14ac:dyDescent="0.25">
      <c r="L5577" s="144"/>
    </row>
    <row r="5578" spans="12:12" x14ac:dyDescent="0.25">
      <c r="L5578" s="144"/>
    </row>
    <row r="5579" spans="12:12" x14ac:dyDescent="0.25">
      <c r="L5579" s="144"/>
    </row>
    <row r="5580" spans="12:12" x14ac:dyDescent="0.25">
      <c r="L5580" s="144"/>
    </row>
    <row r="5581" spans="12:12" x14ac:dyDescent="0.25">
      <c r="L5581" s="144"/>
    </row>
    <row r="5582" spans="12:12" x14ac:dyDescent="0.25">
      <c r="L5582" s="144"/>
    </row>
    <row r="5583" spans="12:12" x14ac:dyDescent="0.25">
      <c r="L5583" s="144"/>
    </row>
    <row r="5584" spans="12:12" x14ac:dyDescent="0.25">
      <c r="L5584" s="144"/>
    </row>
    <row r="5585" spans="12:12" x14ac:dyDescent="0.25">
      <c r="L5585" s="144"/>
    </row>
    <row r="5586" spans="12:12" x14ac:dyDescent="0.25">
      <c r="L5586" s="144"/>
    </row>
    <row r="5587" spans="12:12" x14ac:dyDescent="0.25">
      <c r="L5587" s="144"/>
    </row>
    <row r="5588" spans="12:12" x14ac:dyDescent="0.25">
      <c r="L5588" s="144"/>
    </row>
    <row r="5589" spans="12:12" x14ac:dyDescent="0.25">
      <c r="L5589" s="144"/>
    </row>
    <row r="5590" spans="12:12" x14ac:dyDescent="0.25">
      <c r="L5590" s="144"/>
    </row>
    <row r="5591" spans="12:12" x14ac:dyDescent="0.25">
      <c r="L5591" s="144"/>
    </row>
    <row r="5592" spans="12:12" x14ac:dyDescent="0.25">
      <c r="L5592" s="144"/>
    </row>
    <row r="5593" spans="12:12" x14ac:dyDescent="0.25">
      <c r="L5593" s="144"/>
    </row>
    <row r="5594" spans="12:12" x14ac:dyDescent="0.25">
      <c r="L5594" s="144"/>
    </row>
    <row r="5595" spans="12:12" x14ac:dyDescent="0.25">
      <c r="L5595" s="144"/>
    </row>
    <row r="5596" spans="12:12" x14ac:dyDescent="0.25">
      <c r="L5596" s="144"/>
    </row>
    <row r="5597" spans="12:12" x14ac:dyDescent="0.25">
      <c r="L5597" s="144"/>
    </row>
    <row r="5598" spans="12:12" x14ac:dyDescent="0.25">
      <c r="L5598" s="144"/>
    </row>
    <row r="5599" spans="12:12" x14ac:dyDescent="0.25">
      <c r="L5599" s="144"/>
    </row>
    <row r="5600" spans="12:12" x14ac:dyDescent="0.25">
      <c r="L5600" s="144"/>
    </row>
    <row r="5601" spans="12:12" x14ac:dyDescent="0.25">
      <c r="L5601" s="144"/>
    </row>
    <row r="5602" spans="12:12" x14ac:dyDescent="0.25">
      <c r="L5602" s="144"/>
    </row>
    <row r="5603" spans="12:12" x14ac:dyDescent="0.25">
      <c r="L5603" s="144"/>
    </row>
    <row r="5604" spans="12:12" x14ac:dyDescent="0.25">
      <c r="L5604" s="144"/>
    </row>
    <row r="5605" spans="12:12" x14ac:dyDescent="0.25">
      <c r="L5605" s="144"/>
    </row>
    <row r="5606" spans="12:12" x14ac:dyDescent="0.25">
      <c r="L5606" s="144"/>
    </row>
    <row r="5607" spans="12:12" x14ac:dyDescent="0.25">
      <c r="L5607" s="144"/>
    </row>
    <row r="5608" spans="12:12" x14ac:dyDescent="0.25">
      <c r="L5608" s="144"/>
    </row>
    <row r="5609" spans="12:12" x14ac:dyDescent="0.25">
      <c r="L5609" s="144"/>
    </row>
    <row r="5610" spans="12:12" x14ac:dyDescent="0.25">
      <c r="L5610" s="144"/>
    </row>
    <row r="5611" spans="12:12" x14ac:dyDescent="0.25">
      <c r="L5611" s="144"/>
    </row>
    <row r="5612" spans="12:12" x14ac:dyDescent="0.25">
      <c r="L5612" s="144"/>
    </row>
    <row r="5613" spans="12:12" x14ac:dyDescent="0.25">
      <c r="L5613" s="144"/>
    </row>
    <row r="5614" spans="12:12" x14ac:dyDescent="0.25">
      <c r="L5614" s="144"/>
    </row>
    <row r="5615" spans="12:12" x14ac:dyDescent="0.25">
      <c r="L5615" s="144"/>
    </row>
    <row r="5616" spans="12:12" x14ac:dyDescent="0.25">
      <c r="L5616" s="144"/>
    </row>
    <row r="5617" spans="12:12" x14ac:dyDescent="0.25">
      <c r="L5617" s="144"/>
    </row>
    <row r="5618" spans="12:12" x14ac:dyDescent="0.25">
      <c r="L5618" s="144"/>
    </row>
    <row r="5619" spans="12:12" x14ac:dyDescent="0.25">
      <c r="L5619" s="144"/>
    </row>
    <row r="5620" spans="12:12" x14ac:dyDescent="0.25">
      <c r="L5620" s="144"/>
    </row>
    <row r="5621" spans="12:12" x14ac:dyDescent="0.25">
      <c r="L5621" s="144"/>
    </row>
    <row r="5622" spans="12:12" x14ac:dyDescent="0.25">
      <c r="L5622" s="144"/>
    </row>
    <row r="5623" spans="12:12" x14ac:dyDescent="0.25">
      <c r="L5623" s="144"/>
    </row>
    <row r="5624" spans="12:12" x14ac:dyDescent="0.25">
      <c r="L5624" s="144"/>
    </row>
    <row r="5625" spans="12:12" x14ac:dyDescent="0.25">
      <c r="L5625" s="144"/>
    </row>
    <row r="5626" spans="12:12" x14ac:dyDescent="0.25">
      <c r="L5626" s="144"/>
    </row>
    <row r="5627" spans="12:12" x14ac:dyDescent="0.25">
      <c r="L5627" s="144"/>
    </row>
    <row r="5628" spans="12:12" x14ac:dyDescent="0.25">
      <c r="L5628" s="144"/>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view="pageBreakPreview" zoomScaleNormal="100" zoomScaleSheetLayoutView="100" workbookViewId="0"/>
  </sheetViews>
  <sheetFormatPr defaultRowHeight="12.5" x14ac:dyDescent="0.25"/>
  <sheetData>
    <row r="1" spans="1:12" ht="15.5" x14ac:dyDescent="0.35">
      <c r="A1" s="5" t="s">
        <v>81</v>
      </c>
      <c r="B1" s="6"/>
    </row>
    <row r="2" spans="1:12" x14ac:dyDescent="0.25">
      <c r="B2" s="6"/>
    </row>
    <row r="3" spans="1:12" ht="12.75" customHeight="1" x14ac:dyDescent="0.25">
      <c r="A3" s="257" t="s">
        <v>400</v>
      </c>
      <c r="B3" s="257"/>
      <c r="C3" s="257"/>
      <c r="D3" s="257"/>
      <c r="E3" s="257"/>
      <c r="F3" s="257"/>
      <c r="G3" s="257"/>
      <c r="H3" s="257"/>
      <c r="I3" s="257"/>
      <c r="J3" s="257"/>
      <c r="K3" s="257"/>
      <c r="L3" s="257"/>
    </row>
    <row r="4" spans="1:12" x14ac:dyDescent="0.25">
      <c r="A4" s="257"/>
      <c r="B4" s="257"/>
      <c r="C4" s="257"/>
      <c r="D4" s="257"/>
      <c r="E4" s="257"/>
      <c r="F4" s="257"/>
      <c r="G4" s="257"/>
      <c r="H4" s="257"/>
      <c r="I4" s="257"/>
      <c r="J4" s="257"/>
      <c r="K4" s="257"/>
      <c r="L4" s="257"/>
    </row>
    <row r="5" spans="1:12" ht="13" x14ac:dyDescent="0.25">
      <c r="A5" s="83"/>
      <c r="B5" s="83"/>
      <c r="C5" s="83"/>
      <c r="D5" s="83"/>
      <c r="E5" s="83"/>
      <c r="F5" s="83"/>
      <c r="G5" s="83"/>
      <c r="H5" s="83"/>
      <c r="I5" s="83"/>
      <c r="J5" s="83"/>
      <c r="K5" s="83"/>
      <c r="L5" s="83"/>
    </row>
    <row r="7" spans="1:12" ht="12.75" customHeight="1" x14ac:dyDescent="0.25">
      <c r="A7" s="257" t="s">
        <v>100</v>
      </c>
      <c r="B7" s="257"/>
      <c r="C7" s="257"/>
      <c r="D7" s="257"/>
      <c r="E7" s="257"/>
      <c r="F7" s="257"/>
      <c r="G7" s="257"/>
      <c r="H7" s="257"/>
      <c r="I7" s="257"/>
      <c r="J7" s="257"/>
      <c r="K7" s="257"/>
      <c r="L7" s="257"/>
    </row>
    <row r="8" spans="1:12" x14ac:dyDescent="0.25">
      <c r="A8" s="257"/>
      <c r="B8" s="257"/>
      <c r="C8" s="257"/>
      <c r="D8" s="257"/>
      <c r="E8" s="257"/>
      <c r="F8" s="257"/>
      <c r="G8" s="257"/>
      <c r="H8" s="257"/>
      <c r="I8" s="257"/>
      <c r="J8" s="257"/>
      <c r="K8" s="257"/>
      <c r="L8" s="257"/>
    </row>
    <row r="9" spans="1:12" ht="13" x14ac:dyDescent="0.25">
      <c r="A9" s="83"/>
      <c r="B9" s="83"/>
      <c r="C9" s="83"/>
      <c r="D9" s="83"/>
      <c r="E9" s="83"/>
      <c r="F9" s="83"/>
      <c r="G9" s="83"/>
      <c r="H9" s="83"/>
      <c r="I9" s="83"/>
      <c r="J9" s="83"/>
      <c r="K9" s="83"/>
      <c r="L9" s="83"/>
    </row>
    <row r="10" spans="1:12" x14ac:dyDescent="0.25">
      <c r="A10" s="10"/>
    </row>
    <row r="11" spans="1:12" s="17" customFormat="1" ht="12.75" customHeight="1" x14ac:dyDescent="0.25">
      <c r="A11" s="258" t="s">
        <v>718</v>
      </c>
      <c r="B11" s="258"/>
      <c r="C11" s="258"/>
      <c r="D11" s="258"/>
      <c r="E11" s="258"/>
      <c r="F11" s="258"/>
      <c r="G11" s="258"/>
      <c r="H11" s="258"/>
      <c r="I11" s="258"/>
      <c r="J11" s="258"/>
      <c r="K11" s="258"/>
      <c r="L11" s="258"/>
    </row>
    <row r="12" spans="1:12" s="17" customFormat="1" x14ac:dyDescent="0.25">
      <c r="A12" s="258"/>
      <c r="B12" s="258"/>
      <c r="C12" s="258"/>
      <c r="D12" s="258"/>
      <c r="E12" s="258"/>
      <c r="F12" s="258"/>
      <c r="G12" s="258"/>
      <c r="H12" s="258"/>
      <c r="I12" s="258"/>
      <c r="J12" s="258"/>
      <c r="K12" s="258"/>
      <c r="L12" s="258"/>
    </row>
    <row r="13" spans="1:12" s="17" customFormat="1" ht="13" x14ac:dyDescent="0.25">
      <c r="A13" s="257"/>
      <c r="B13" s="257"/>
      <c r="C13" s="257"/>
      <c r="D13" s="257"/>
      <c r="E13" s="257"/>
      <c r="F13" s="257"/>
      <c r="G13" s="257"/>
      <c r="H13" s="257"/>
      <c r="I13" s="257"/>
      <c r="J13" s="257"/>
      <c r="K13" s="257"/>
      <c r="L13" s="257"/>
    </row>
    <row r="14" spans="1:12" s="30" customFormat="1" x14ac:dyDescent="0.25"/>
    <row r="15" spans="1:12" s="30" customFormat="1" x14ac:dyDescent="0.25">
      <c r="A15" s="258" t="s">
        <v>94</v>
      </c>
      <c r="B15" s="258"/>
      <c r="C15" s="258"/>
      <c r="D15" s="258"/>
      <c r="E15" s="258"/>
      <c r="F15" s="258"/>
      <c r="G15" s="258"/>
      <c r="H15" s="258"/>
      <c r="I15" s="258"/>
      <c r="J15" s="258"/>
      <c r="K15" s="258"/>
      <c r="L15" s="258"/>
    </row>
    <row r="16" spans="1:12" s="30" customFormat="1" x14ac:dyDescent="0.25">
      <c r="A16" s="258"/>
      <c r="B16" s="258"/>
      <c r="C16" s="258"/>
      <c r="D16" s="258"/>
      <c r="E16" s="258"/>
      <c r="F16" s="258"/>
      <c r="G16" s="258"/>
      <c r="H16" s="258"/>
      <c r="I16" s="258"/>
      <c r="J16" s="258"/>
      <c r="K16" s="258"/>
      <c r="L16" s="258"/>
    </row>
    <row r="17" spans="1:12" s="30" customFormat="1" x14ac:dyDescent="0.25">
      <c r="A17" s="91"/>
      <c r="B17" s="91"/>
      <c r="C17" s="91"/>
      <c r="D17" s="91"/>
      <c r="E17" s="91"/>
      <c r="F17" s="91"/>
      <c r="G17" s="91"/>
      <c r="H17" s="91"/>
      <c r="I17" s="91"/>
      <c r="J17" s="91"/>
      <c r="K17" s="91"/>
      <c r="L17" s="91"/>
    </row>
    <row r="18" spans="1:12" s="30" customFormat="1" x14ac:dyDescent="0.25">
      <c r="A18" s="91"/>
      <c r="B18" s="91"/>
      <c r="C18" s="91"/>
      <c r="D18" s="91"/>
      <c r="E18" s="91"/>
      <c r="F18" s="91"/>
      <c r="G18" s="91"/>
      <c r="H18" s="91"/>
      <c r="I18" s="91"/>
      <c r="J18" s="91"/>
      <c r="K18" s="91"/>
      <c r="L18" s="91"/>
    </row>
    <row r="19" spans="1:12" s="30" customFormat="1" x14ac:dyDescent="0.25">
      <c r="A19" s="258" t="s">
        <v>99</v>
      </c>
      <c r="B19" s="258"/>
      <c r="C19" s="258"/>
      <c r="D19" s="258"/>
      <c r="E19" s="258"/>
      <c r="F19" s="258"/>
      <c r="G19" s="258"/>
      <c r="H19" s="258"/>
      <c r="I19" s="258"/>
      <c r="J19" s="258"/>
      <c r="K19" s="258"/>
      <c r="L19" s="258"/>
    </row>
    <row r="20" spans="1:12" s="30" customFormat="1" ht="25" customHeight="1" x14ac:dyDescent="0.25">
      <c r="A20" s="258"/>
      <c r="B20" s="258"/>
      <c r="C20" s="258"/>
      <c r="D20" s="258"/>
      <c r="E20" s="258"/>
      <c r="F20" s="258"/>
      <c r="G20" s="258"/>
      <c r="H20" s="258"/>
      <c r="I20" s="258"/>
      <c r="J20" s="258"/>
      <c r="K20" s="258"/>
      <c r="L20" s="258"/>
    </row>
    <row r="21" spans="1:12" s="30" customFormat="1" x14ac:dyDescent="0.25">
      <c r="A21" s="151"/>
      <c r="B21" s="151"/>
      <c r="C21" s="151"/>
      <c r="D21" s="151"/>
      <c r="E21" s="151"/>
      <c r="F21" s="151"/>
      <c r="G21" s="151"/>
      <c r="H21" s="151"/>
      <c r="I21" s="151"/>
      <c r="J21" s="151"/>
      <c r="K21" s="151"/>
      <c r="L21" s="151"/>
    </row>
    <row r="22" spans="1:12" s="30" customFormat="1" x14ac:dyDescent="0.25">
      <c r="A22" s="150"/>
      <c r="B22" s="150"/>
      <c r="C22" s="150"/>
      <c r="D22" s="150"/>
      <c r="E22" s="150"/>
      <c r="F22" s="150"/>
      <c r="G22" s="150"/>
      <c r="H22" s="150"/>
      <c r="I22" s="150"/>
      <c r="J22" s="150"/>
      <c r="K22" s="150"/>
      <c r="L22" s="150"/>
    </row>
    <row r="23" spans="1:12" s="30" customFormat="1" ht="20" customHeight="1" x14ac:dyDescent="0.25">
      <c r="A23" s="258" t="s">
        <v>720</v>
      </c>
      <c r="B23" s="258"/>
      <c r="C23" s="258"/>
      <c r="D23" s="258"/>
      <c r="E23" s="258"/>
      <c r="F23" s="258"/>
      <c r="G23" s="258"/>
      <c r="H23" s="258"/>
      <c r="I23" s="258"/>
      <c r="J23" s="258"/>
      <c r="K23" s="258"/>
      <c r="L23" s="258"/>
    </row>
    <row r="24" spans="1:12" s="30" customFormat="1" ht="15" customHeight="1" x14ac:dyDescent="0.25">
      <c r="A24" s="258"/>
      <c r="B24" s="258"/>
      <c r="C24" s="258"/>
      <c r="D24" s="258"/>
      <c r="E24" s="258"/>
      <c r="F24" s="258"/>
      <c r="G24" s="258"/>
      <c r="H24" s="258"/>
      <c r="I24" s="258"/>
      <c r="J24" s="258"/>
      <c r="K24" s="258"/>
      <c r="L24" s="258"/>
    </row>
    <row r="25" spans="1:12" s="30" customFormat="1" x14ac:dyDescent="0.25">
      <c r="A25" s="100"/>
      <c r="B25" s="100"/>
      <c r="C25" s="100"/>
      <c r="D25" s="100"/>
      <c r="E25" s="100"/>
      <c r="F25" s="100"/>
      <c r="G25" s="100"/>
      <c r="H25" s="100"/>
      <c r="I25" s="100"/>
      <c r="J25" s="100"/>
      <c r="K25" s="100"/>
      <c r="L25" s="100"/>
    </row>
    <row r="26" spans="1:12" x14ac:dyDescent="0.25">
      <c r="A26" s="30"/>
      <c r="B26" s="30"/>
      <c r="C26" s="30"/>
      <c r="D26" s="30"/>
      <c r="E26" s="30"/>
      <c r="F26" s="30"/>
      <c r="G26" s="30"/>
      <c r="H26" s="30"/>
      <c r="I26" s="30"/>
      <c r="J26" s="30"/>
      <c r="K26" s="30"/>
      <c r="L26" s="30"/>
    </row>
    <row r="27" spans="1:12" x14ac:dyDescent="0.25">
      <c r="A27" s="257" t="s">
        <v>124</v>
      </c>
      <c r="B27" s="257"/>
      <c r="C27" s="257"/>
      <c r="D27" s="257"/>
      <c r="E27" s="257"/>
      <c r="F27" s="257"/>
      <c r="G27" s="257"/>
      <c r="H27" s="257"/>
      <c r="I27" s="257"/>
      <c r="J27" s="257"/>
      <c r="K27" s="257"/>
      <c r="L27" s="257"/>
    </row>
    <row r="28" spans="1:12" x14ac:dyDescent="0.25">
      <c r="A28" s="257"/>
      <c r="B28" s="257"/>
      <c r="C28" s="257"/>
      <c r="D28" s="257"/>
      <c r="E28" s="257"/>
      <c r="F28" s="257"/>
      <c r="G28" s="257"/>
      <c r="H28" s="257"/>
      <c r="I28" s="257"/>
      <c r="J28" s="257"/>
      <c r="K28" s="257"/>
      <c r="L28" s="257"/>
    </row>
    <row r="29" spans="1:12" x14ac:dyDescent="0.25">
      <c r="A29" s="257"/>
      <c r="B29" s="257"/>
      <c r="C29" s="257"/>
      <c r="D29" s="257"/>
      <c r="E29" s="257"/>
      <c r="F29" s="257"/>
      <c r="G29" s="257"/>
      <c r="H29" s="257"/>
      <c r="I29" s="257"/>
      <c r="J29" s="257"/>
      <c r="K29" s="257"/>
      <c r="L29" s="257"/>
    </row>
    <row r="30" spans="1:12" ht="12.75" customHeight="1" x14ac:dyDescent="0.25">
      <c r="A30" s="257"/>
      <c r="B30" s="257"/>
      <c r="C30" s="257"/>
      <c r="D30" s="257"/>
      <c r="E30" s="257"/>
      <c r="F30" s="257"/>
      <c r="G30" s="257"/>
      <c r="H30" s="257"/>
      <c r="I30" s="257"/>
      <c r="J30" s="257"/>
      <c r="K30" s="257"/>
      <c r="L30" s="257"/>
    </row>
    <row r="31" spans="1:12" ht="13" x14ac:dyDescent="0.3">
      <c r="A31" s="84"/>
      <c r="B31" s="84"/>
      <c r="C31" s="84"/>
      <c r="D31" s="84"/>
      <c r="E31" s="84"/>
      <c r="F31" s="84"/>
      <c r="G31" s="84"/>
      <c r="H31" s="84"/>
      <c r="I31" s="84"/>
      <c r="J31" s="84"/>
      <c r="K31" s="84"/>
      <c r="L31" s="84"/>
    </row>
    <row r="32" spans="1:12" ht="12" customHeight="1" x14ac:dyDescent="0.25"/>
    <row r="33" spans="1:12" s="30" customFormat="1" ht="12" customHeight="1" x14ac:dyDescent="0.25">
      <c r="A33" s="257" t="s">
        <v>125</v>
      </c>
      <c r="B33" s="257"/>
      <c r="C33" s="257"/>
      <c r="D33" s="257"/>
      <c r="E33" s="257"/>
      <c r="F33" s="257"/>
      <c r="G33" s="257"/>
      <c r="H33" s="257"/>
      <c r="I33" s="257"/>
      <c r="J33" s="257"/>
      <c r="K33" s="257"/>
      <c r="L33" s="257"/>
    </row>
    <row r="34" spans="1:12" x14ac:dyDescent="0.25">
      <c r="A34" s="257"/>
      <c r="B34" s="257"/>
      <c r="C34" s="257"/>
      <c r="D34" s="257"/>
      <c r="E34" s="257"/>
      <c r="F34" s="257"/>
      <c r="G34" s="257"/>
      <c r="H34" s="257"/>
      <c r="I34" s="257"/>
      <c r="J34" s="257"/>
      <c r="K34" s="257"/>
      <c r="L34" s="257"/>
    </row>
    <row r="35" spans="1:12" x14ac:dyDescent="0.25">
      <c r="A35" s="257"/>
      <c r="B35" s="257"/>
      <c r="C35" s="257"/>
      <c r="D35" s="257"/>
      <c r="E35" s="257"/>
      <c r="F35" s="257"/>
      <c r="G35" s="257"/>
      <c r="H35" s="257"/>
      <c r="I35" s="257"/>
      <c r="J35" s="257"/>
      <c r="K35" s="257"/>
      <c r="L35" s="257"/>
    </row>
    <row r="36" spans="1:12" ht="13" x14ac:dyDescent="0.3">
      <c r="A36" s="85"/>
      <c r="B36" s="85"/>
      <c r="C36" s="85"/>
      <c r="D36" s="85"/>
      <c r="E36" s="85"/>
      <c r="F36" s="85"/>
      <c r="G36" s="85"/>
      <c r="H36" s="85"/>
      <c r="I36" s="85"/>
      <c r="J36" s="85"/>
      <c r="K36" s="85"/>
      <c r="L36" s="85"/>
    </row>
    <row r="38" spans="1:12" x14ac:dyDescent="0.25">
      <c r="A38" s="257" t="s">
        <v>126</v>
      </c>
      <c r="B38" s="257"/>
      <c r="C38" s="257"/>
      <c r="D38" s="257"/>
      <c r="E38" s="257"/>
      <c r="F38" s="257"/>
      <c r="G38" s="257"/>
      <c r="H38" s="257"/>
      <c r="I38" s="257"/>
      <c r="J38" s="257"/>
      <c r="K38" s="257"/>
      <c r="L38" s="257"/>
    </row>
    <row r="39" spans="1:12" x14ac:dyDescent="0.25">
      <c r="A39" s="257"/>
      <c r="B39" s="257"/>
      <c r="C39" s="257"/>
      <c r="D39" s="257"/>
      <c r="E39" s="257"/>
      <c r="F39" s="257"/>
      <c r="G39" s="257"/>
      <c r="H39" s="257"/>
      <c r="I39" s="257"/>
      <c r="J39" s="257"/>
      <c r="K39" s="257"/>
      <c r="L39" s="257"/>
    </row>
    <row r="40" spans="1:12" x14ac:dyDescent="0.25">
      <c r="A40" s="17"/>
    </row>
    <row r="41" spans="1:12" x14ac:dyDescent="0.25">
      <c r="A41" s="2"/>
    </row>
    <row r="42" spans="1:12" s="30" customFormat="1" x14ac:dyDescent="0.25">
      <c r="A42" s="257" t="s">
        <v>719</v>
      </c>
      <c r="B42" s="257"/>
      <c r="C42" s="257"/>
      <c r="D42" s="257"/>
      <c r="E42" s="257"/>
      <c r="F42" s="257"/>
      <c r="G42" s="257"/>
      <c r="H42" s="257"/>
      <c r="I42" s="257"/>
      <c r="J42" s="257"/>
      <c r="K42" s="257"/>
      <c r="L42" s="257"/>
    </row>
    <row r="43" spans="1:12" s="30" customFormat="1" x14ac:dyDescent="0.25">
      <c r="A43" s="257"/>
      <c r="B43" s="257"/>
      <c r="C43" s="257"/>
      <c r="D43" s="257"/>
      <c r="E43" s="257"/>
      <c r="F43" s="257"/>
      <c r="G43" s="257"/>
      <c r="H43" s="257"/>
      <c r="I43" s="257"/>
      <c r="J43" s="257"/>
      <c r="K43" s="257"/>
      <c r="L43" s="257"/>
    </row>
    <row r="44" spans="1:12" s="30" customFormat="1" x14ac:dyDescent="0.25">
      <c r="A44" s="2"/>
      <c r="B44"/>
      <c r="C44"/>
      <c r="D44"/>
      <c r="E44"/>
      <c r="F44"/>
      <c r="G44"/>
      <c r="H44"/>
      <c r="I44"/>
      <c r="J44"/>
      <c r="K44"/>
      <c r="L44"/>
    </row>
    <row r="45" spans="1:12" s="30" customFormat="1" x14ac:dyDescent="0.25"/>
    <row r="46" spans="1:12" s="30" customFormat="1" ht="27" customHeight="1" x14ac:dyDescent="0.25">
      <c r="A46" s="258" t="s">
        <v>721</v>
      </c>
      <c r="B46" s="258"/>
      <c r="C46" s="258"/>
      <c r="D46" s="258"/>
      <c r="E46" s="258"/>
      <c r="F46" s="258"/>
      <c r="G46" s="258"/>
      <c r="H46" s="258"/>
      <c r="I46" s="258"/>
      <c r="J46" s="258"/>
      <c r="K46" s="258"/>
      <c r="L46" s="258"/>
    </row>
    <row r="47" spans="1:12" s="30" customFormat="1" ht="12.5" customHeight="1" x14ac:dyDescent="0.25">
      <c r="A47" s="230"/>
      <c r="B47" s="230"/>
      <c r="C47" s="230"/>
      <c r="D47" s="230"/>
      <c r="E47" s="230"/>
      <c r="F47" s="230"/>
      <c r="G47" s="230"/>
      <c r="H47" s="230"/>
      <c r="I47" s="230"/>
      <c r="J47" s="230"/>
      <c r="K47" s="230"/>
      <c r="L47" s="230"/>
    </row>
    <row r="48" spans="1:12" x14ac:dyDescent="0.25">
      <c r="A48" s="2"/>
      <c r="B48" s="30"/>
      <c r="C48" s="30"/>
      <c r="D48" s="30"/>
      <c r="E48" s="30"/>
      <c r="F48" s="30"/>
      <c r="G48" s="30"/>
      <c r="H48" s="30"/>
      <c r="I48" s="30"/>
      <c r="J48" s="30"/>
      <c r="K48" s="30"/>
      <c r="L48" s="30"/>
    </row>
    <row r="49" spans="1:12" s="30" customFormat="1" x14ac:dyDescent="0.25">
      <c r="A49" s="176"/>
      <c r="B49" s="176"/>
      <c r="C49" s="176"/>
      <c r="D49" s="176"/>
      <c r="E49" s="176"/>
      <c r="F49" s="176"/>
      <c r="G49" s="176"/>
      <c r="H49" s="176"/>
      <c r="I49" s="176"/>
      <c r="J49" s="176"/>
      <c r="K49" s="176"/>
      <c r="L49" s="176"/>
    </row>
    <row r="50" spans="1:12" s="30" customFormat="1" x14ac:dyDescent="0.25">
      <c r="A50" s="256"/>
      <c r="B50" s="256"/>
      <c r="C50" s="256"/>
      <c r="D50" s="256"/>
      <c r="E50" s="256"/>
      <c r="F50" s="256"/>
      <c r="G50" s="256"/>
      <c r="H50" s="256"/>
      <c r="I50" s="256"/>
      <c r="J50" s="256"/>
      <c r="K50" s="256"/>
      <c r="L50" s="256"/>
    </row>
    <row r="51" spans="1:12" s="30" customFormat="1" x14ac:dyDescent="0.25">
      <c r="A51" s="256"/>
      <c r="B51" s="256"/>
      <c r="C51" s="256"/>
      <c r="D51" s="256"/>
      <c r="E51" s="256"/>
      <c r="F51" s="256"/>
      <c r="G51" s="256"/>
      <c r="H51" s="256"/>
      <c r="I51" s="256"/>
      <c r="J51" s="256"/>
      <c r="K51" s="256"/>
      <c r="L51" s="256"/>
    </row>
    <row r="52" spans="1:12" s="30" customFormat="1" x14ac:dyDescent="0.25">
      <c r="A52" s="207"/>
      <c r="B52" s="207"/>
      <c r="C52" s="207"/>
      <c r="D52" s="207"/>
      <c r="E52" s="207"/>
      <c r="F52" s="207"/>
      <c r="G52" s="207"/>
      <c r="H52" s="207"/>
      <c r="I52" s="207"/>
      <c r="J52" s="207"/>
      <c r="K52"/>
      <c r="L52"/>
    </row>
    <row r="53" spans="1:12" x14ac:dyDescent="0.25">
      <c r="A53" s="17" t="s">
        <v>53</v>
      </c>
      <c r="C53" s="69" t="s">
        <v>54</v>
      </c>
    </row>
    <row r="54" spans="1:12" x14ac:dyDescent="0.25">
      <c r="A54" t="s">
        <v>55</v>
      </c>
      <c r="B54" s="30"/>
      <c r="C54" s="69"/>
      <c r="D54" s="30"/>
      <c r="E54" s="30"/>
    </row>
    <row r="55" spans="1:12" x14ac:dyDescent="0.25">
      <c r="A55" s="30"/>
      <c r="B55" s="30"/>
      <c r="C55" s="69"/>
      <c r="D55" s="30"/>
      <c r="E55" s="30"/>
      <c r="F55" s="30"/>
      <c r="G55" s="30"/>
      <c r="H55" s="30"/>
      <c r="I55" s="30"/>
      <c r="J55" s="30"/>
      <c r="K55" s="30"/>
      <c r="L55" s="30"/>
    </row>
  </sheetData>
  <mergeCells count="13">
    <mergeCell ref="A50:L51"/>
    <mergeCell ref="A7:L8"/>
    <mergeCell ref="A3:L4"/>
    <mergeCell ref="A46:L46"/>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MKVH</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ISO, MKVH'!Print_Area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ISO, MKVH'!Print_Titles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2023-02-14T21:10:42Z</cp:lastPrinted>
  <dcterms:created xsi:type="dcterms:W3CDTF">2008-02-21T14:29:36Z</dcterms:created>
  <dcterms:modified xsi:type="dcterms:W3CDTF">2023-03-22T15:36:20Z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