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https://usdoe-my.sharepoint.com/personal/kevin_carney_hq_doe_gov/Documents/Documents/"/>
    </mc:Choice>
  </mc:AlternateContent>
  <xr:revisionPtr revIDLastSave="0" documentId="8_{0EF5A3ED-1ABC-4A62-8387-8BBF6EE17645}" xr6:coauthVersionLast="47" xr6:coauthVersionMax="47" xr10:uidLastSave="{00000000-0000-0000-0000-000000000000}"/>
  <bookViews>
    <workbookView xWindow="-120" yWindow="-90" windowWidth="29040" windowHeight="15810" xr2:uid="{EE7D9A9C-42F9-4300-85F4-E51E75BA7B27}"/>
  </bookViews>
  <sheets>
    <sheet name="Instructions for Use" sheetId="5" r:id="rId1"/>
    <sheet name="EVMS Summary" sheetId="4" r:id="rId2"/>
    <sheet name="CRC" sheetId="3" r:id="rId3"/>
    <sheet name="Overflow" sheetId="6" r:id="rId4"/>
    <sheet name="Key References" sheetId="2" state="hidden" r:id="rId5"/>
  </sheets>
  <definedNames>
    <definedName name="_xlnm._FilterDatabase" localSheetId="2" hidden="1">CRC!$A$1:$I$132</definedName>
    <definedName name="_xlnm.Print_Area" localSheetId="2">CRC!$A$2:$I$131</definedName>
    <definedName name="_xlnm.Print_Titles" localSheetId="2">CRC!$A:$B,CRC!$2:$3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3" l="1"/>
  <c r="A2" i="3"/>
  <c r="D9" i="3" l="1"/>
  <c r="D6" i="3"/>
  <c r="H7" i="3"/>
  <c r="H10" i="3"/>
  <c r="H12" i="3"/>
  <c r="H14" i="3"/>
  <c r="H16" i="3"/>
  <c r="H19" i="3"/>
  <c r="H21" i="3"/>
  <c r="H23" i="3"/>
  <c r="H25" i="3"/>
  <c r="H27" i="3"/>
  <c r="H29" i="3"/>
  <c r="H31" i="3"/>
  <c r="H33" i="3"/>
  <c r="H35" i="3"/>
  <c r="H37" i="3"/>
  <c r="H40" i="3"/>
  <c r="H42" i="3"/>
  <c r="H44" i="3"/>
  <c r="H6" i="3"/>
  <c r="H8" i="3"/>
  <c r="H9" i="3"/>
  <c r="H11" i="3"/>
  <c r="H13" i="3"/>
  <c r="H15" i="3"/>
  <c r="H17" i="3"/>
  <c r="H18" i="3"/>
  <c r="H20" i="3"/>
  <c r="H22" i="3"/>
  <c r="H24" i="3"/>
  <c r="H26" i="3"/>
  <c r="H28" i="3"/>
  <c r="H30" i="3"/>
  <c r="H32" i="3"/>
  <c r="H34" i="3"/>
  <c r="H36" i="3"/>
  <c r="H38" i="3"/>
  <c r="H39" i="3"/>
  <c r="H41" i="3"/>
  <c r="H43" i="3"/>
  <c r="H45" i="3"/>
  <c r="H46" i="3"/>
  <c r="H47" i="3"/>
  <c r="H48" i="3"/>
  <c r="H49" i="3"/>
  <c r="H50" i="3"/>
  <c r="H51" i="3"/>
  <c r="H52" i="3"/>
  <c r="H53" i="3"/>
  <c r="H54" i="3"/>
  <c r="H55"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5" i="3"/>
  <c r="H96" i="3"/>
  <c r="H97" i="3"/>
  <c r="H98" i="3"/>
  <c r="H99" i="3"/>
  <c r="H100" i="3"/>
  <c r="H101"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5" i="3"/>
  <c r="D11" i="3"/>
  <c r="D13" i="3"/>
  <c r="D15" i="3"/>
  <c r="D17" i="3"/>
  <c r="D20" i="3"/>
  <c r="D22" i="3"/>
  <c r="D24" i="3"/>
  <c r="D26" i="3"/>
  <c r="D28" i="3"/>
  <c r="D30" i="3"/>
  <c r="D32" i="3"/>
  <c r="D34" i="3"/>
  <c r="D36" i="3"/>
  <c r="D38" i="3"/>
  <c r="D41" i="3"/>
  <c r="D43" i="3"/>
  <c r="D45" i="3"/>
  <c r="D47" i="3"/>
  <c r="D49" i="3"/>
  <c r="D51" i="3"/>
  <c r="D53" i="3"/>
  <c r="D55" i="3"/>
  <c r="D58" i="3"/>
  <c r="D60" i="3"/>
  <c r="D62" i="3"/>
  <c r="D64" i="3"/>
  <c r="D67" i="3"/>
  <c r="D69" i="3"/>
  <c r="D71" i="3"/>
  <c r="D73" i="3"/>
  <c r="D76" i="3"/>
  <c r="D78" i="3"/>
  <c r="D80" i="3"/>
  <c r="D82" i="3"/>
  <c r="D85" i="3"/>
  <c r="D87" i="3"/>
  <c r="D89" i="3"/>
  <c r="D91" i="3"/>
  <c r="D93" i="3"/>
  <c r="D97" i="3"/>
  <c r="D99" i="3"/>
  <c r="D101" i="3"/>
  <c r="D104" i="3"/>
  <c r="D106" i="3"/>
  <c r="D108" i="3"/>
  <c r="D111" i="3"/>
  <c r="D113" i="3"/>
  <c r="D115" i="3"/>
  <c r="D117" i="3"/>
  <c r="D119" i="3"/>
  <c r="D122" i="3"/>
  <c r="D124" i="3"/>
  <c r="D126" i="3"/>
  <c r="D129" i="3"/>
  <c r="D1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Amber Young</author>
  </authors>
  <commentList>
    <comment ref="C3" authorId="0" shapeId="0" xr:uid="{668C0080-5AC5-442D-92B2-2EC5AEB6F215}">
      <text>
        <r>
          <rPr>
            <b/>
            <sz val="9"/>
            <color indexed="81"/>
            <rFont val="Tahoma"/>
            <family val="2"/>
          </rPr>
          <t xml:space="preserve">NOTE: Enter Column C (1-6):
</t>
        </r>
        <r>
          <rPr>
            <sz val="9"/>
            <color indexed="81"/>
            <rFont val="Tahoma"/>
            <family val="2"/>
          </rPr>
          <t xml:space="preserve">
     1     Intent Not Met, Silent -Not Addressed
     2     Intent Not Met, Major Gaps
     3     Intent Not Met, Minor Gaps
     4     Intent Met
     5     Intent Met/Exceeded
     6     NA  -  Objective Not Applicable
</t>
        </r>
      </text>
    </comment>
    <comment ref="E3" authorId="0" shapeId="0" xr:uid="{73AF8472-951F-4354-B0CE-0B9BFF00C63C}">
      <text>
        <r>
          <rPr>
            <sz val="9"/>
            <color indexed="81"/>
            <rFont val="Tahoma"/>
            <family val="2"/>
          </rPr>
          <t>All abbreviation(s) of the procedure(s) referenced in column F.</t>
        </r>
      </text>
    </comment>
    <comment ref="G3" authorId="0" shapeId="0" xr:uid="{CB64882C-0541-459C-A1C4-1910BA31ECBE}">
      <text>
        <r>
          <rPr>
            <b/>
            <sz val="9"/>
            <color indexed="81"/>
            <rFont val="Tahoma"/>
            <family val="2"/>
          </rPr>
          <t xml:space="preserve">NOTE: Enter Column C (1-6):
</t>
        </r>
        <r>
          <rPr>
            <sz val="9"/>
            <color indexed="81"/>
            <rFont val="Tahoma"/>
            <family val="2"/>
          </rPr>
          <t xml:space="preserve">
     1     Intent Not Met, Silent -Not Addressed
     2     Intent Not Met, Major Gaps
     3     Intent Not Met, Minor Gaps
     4     Intent Met
     5     Intent Met/Exceeded
     6     NA  -  Objective Not Applicable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Amber Young</author>
  </authors>
  <commentList>
    <comment ref="B1" authorId="0" shapeId="0" xr:uid="{939C51F5-5F3B-46C7-AAF4-1CC07CA65FE7}">
      <text>
        <r>
          <rPr>
            <sz val="9"/>
            <color indexed="81"/>
            <rFont val="Tahoma"/>
            <family val="2"/>
          </rPr>
          <t>All abbreviation(s) of the procedure(s) referenced in column F.</t>
        </r>
      </text>
    </comment>
  </commentList>
</comments>
</file>

<file path=xl/sharedStrings.xml><?xml version="1.0" encoding="utf-8"?>
<sst xmlns="http://schemas.openxmlformats.org/spreadsheetml/2006/main" count="244" uniqueCount="240">
  <si>
    <t>A.1</t>
  </si>
  <si>
    <t>A.2</t>
  </si>
  <si>
    <t>A.3</t>
  </si>
  <si>
    <t>A.4</t>
  </si>
  <si>
    <t>A.5</t>
  </si>
  <si>
    <t>B.1</t>
  </si>
  <si>
    <t>B.10</t>
  </si>
  <si>
    <t>B.2</t>
  </si>
  <si>
    <t>B.3</t>
  </si>
  <si>
    <t>B.4</t>
  </si>
  <si>
    <t>B.5</t>
  </si>
  <si>
    <t>B.6</t>
  </si>
  <si>
    <t>B.7</t>
  </si>
  <si>
    <t>B.8</t>
  </si>
  <si>
    <t>B.9</t>
  </si>
  <si>
    <t>C.1</t>
  </si>
  <si>
    <t>C.10</t>
  </si>
  <si>
    <t>C.11</t>
  </si>
  <si>
    <t>C.12</t>
  </si>
  <si>
    <t>C.2</t>
  </si>
  <si>
    <t>C.3</t>
  </si>
  <si>
    <t>C.4</t>
  </si>
  <si>
    <t>C.5</t>
  </si>
  <si>
    <t>C.6</t>
  </si>
  <si>
    <t>C.7</t>
  </si>
  <si>
    <t>C.8</t>
  </si>
  <si>
    <t>C.9</t>
  </si>
  <si>
    <t>D.1</t>
  </si>
  <si>
    <t>D.2</t>
  </si>
  <si>
    <t>D.3</t>
  </si>
  <si>
    <t>D.4</t>
  </si>
  <si>
    <t>E.1</t>
  </si>
  <si>
    <t>E.2</t>
  </si>
  <si>
    <t>E.3</t>
  </si>
  <si>
    <t>E.4</t>
  </si>
  <si>
    <t>F.1</t>
  </si>
  <si>
    <t>F.2</t>
  </si>
  <si>
    <t>F.3</t>
  </si>
  <si>
    <t>F.4</t>
  </si>
  <si>
    <t>F.5</t>
  </si>
  <si>
    <t>G.1</t>
  </si>
  <si>
    <t>G.2</t>
  </si>
  <si>
    <t>G.3</t>
  </si>
  <si>
    <t>G.4</t>
  </si>
  <si>
    <t>G.5</t>
  </si>
  <si>
    <t>G.6</t>
  </si>
  <si>
    <t>H.1</t>
  </si>
  <si>
    <t>H.2</t>
  </si>
  <si>
    <t>H.3</t>
  </si>
  <si>
    <t>H.4</t>
  </si>
  <si>
    <t>H.5</t>
  </si>
  <si>
    <t>I.1</t>
  </si>
  <si>
    <t>I.2</t>
  </si>
  <si>
    <t>Intent Not Met, Silent -Not Addressed</t>
  </si>
  <si>
    <t>Intent Not Met, Major Gaps</t>
  </si>
  <si>
    <t>Intent Not Met, Minor Gaps</t>
  </si>
  <si>
    <t>Intent Met</t>
  </si>
  <si>
    <t>Intent Met/Exceeded</t>
  </si>
  <si>
    <t>NA  -  Objective Not Applicable</t>
  </si>
  <si>
    <t>Contractor Name</t>
  </si>
  <si>
    <t xml:space="preserve">Contractor Location </t>
  </si>
  <si>
    <t>PM-30 Comments</t>
  </si>
  <si>
    <t>OVERARCHING EVMS OBJECTIVES</t>
  </si>
  <si>
    <t>A</t>
  </si>
  <si>
    <t>A. ORGANIZING</t>
  </si>
  <si>
    <t xml:space="preserve">A.1 - Product-Oriented Work Breakdown Structure (WBS) </t>
  </si>
  <si>
    <t>A.2 - Work Breakdown Structure (WBS) Hierarchy</t>
  </si>
  <si>
    <t>A.3 - Organizational Breakdown Structure (OBS)</t>
  </si>
  <si>
    <t xml:space="preserve">A.4 - Integrated System with Common Structures </t>
  </si>
  <si>
    <t>A.5 - Control Account (CA) to Organizational Element</t>
  </si>
  <si>
    <t>B. PLANNING AND SCHEDULING</t>
  </si>
  <si>
    <t xml:space="preserve">B.1 - Authorized, Time-Phased Work Scope </t>
  </si>
  <si>
    <t xml:space="preserve">B.2 - Schedule Provides Current Status </t>
  </si>
  <si>
    <t xml:space="preserve">B.3 - Horizontal Integration </t>
  </si>
  <si>
    <t xml:space="preserve">B.4 - Vertical Integration </t>
  </si>
  <si>
    <t xml:space="preserve">B.5 - Integrated Master Schedule (IMS) Resources </t>
  </si>
  <si>
    <t xml:space="preserve">B.6 - Schedule Detail </t>
  </si>
  <si>
    <t xml:space="preserve">B.7 - Critical Path and Float </t>
  </si>
  <si>
    <t xml:space="preserve">B.8 - Schedule Margin (SM) </t>
  </si>
  <si>
    <t xml:space="preserve">B.9 - Progress Measures and Indicators </t>
  </si>
  <si>
    <t xml:space="preserve">B.10 - Time-Phased Performance Measurement Baseline (PMB) </t>
  </si>
  <si>
    <t>C. BUDGETING AND WORK AUTHORIZATION</t>
  </si>
  <si>
    <t>C.1 - Scope, Schedule and Budget Alignment</t>
  </si>
  <si>
    <t xml:space="preserve">C.2 - Summary Level Planning Packages (SLPPs) </t>
  </si>
  <si>
    <t xml:space="preserve">C.3 - Work Authorization Documents (WADs) </t>
  </si>
  <si>
    <t xml:space="preserve">C.4 - Work Authorization Prior to Performance </t>
  </si>
  <si>
    <t xml:space="preserve">C.5 - Budgeting by Elements of Cost (EOC)  </t>
  </si>
  <si>
    <t xml:space="preserve">C.6 - Work Package Planning, Distinguishability, and Duration  </t>
  </si>
  <si>
    <t xml:space="preserve">C.7 - Measurable Units and Budget Substantiation </t>
  </si>
  <si>
    <t xml:space="preserve">C.8 - Appropriate Assignment of Earned Value Techniques (EVTs) </t>
  </si>
  <si>
    <t>C.10 - Identify Management Reserve (MR) Budget</t>
  </si>
  <si>
    <t xml:space="preserve">C.11 - Undistributed Budget (UB) </t>
  </si>
  <si>
    <t xml:space="preserve">C.12 - Reconcile to Target Cost Goal </t>
  </si>
  <si>
    <t xml:space="preserve">D. ACCOUNTING CONSIDERATIONS </t>
  </si>
  <si>
    <t>D.1 - Direct Costs</t>
  </si>
  <si>
    <t xml:space="preserve">D.2 - Actual Cost Reconciliation </t>
  </si>
  <si>
    <t xml:space="preserve">D.4 - Direct Cost Breakdown Summary </t>
  </si>
  <si>
    <t>E. INDIRECT BUDGET AND COST MANAGEMENT</t>
  </si>
  <si>
    <t xml:space="preserve">E.1 - Indirect Account Organization Structure </t>
  </si>
  <si>
    <t xml:space="preserve">E.2 - Indirect Budget Management </t>
  </si>
  <si>
    <t xml:space="preserve">E.3 - Record/Allocate Indirect Costs </t>
  </si>
  <si>
    <t>E.4 - Indirect Variance Analysis</t>
  </si>
  <si>
    <t>F. ANALYSIS AND MANAGEMENT REPORTING</t>
  </si>
  <si>
    <t>F.1 - Calculating Variances</t>
  </si>
  <si>
    <t xml:space="preserve">F.2 - Variances to Control Accounts (CAs) </t>
  </si>
  <si>
    <t xml:space="preserve">F.3 - Performance Measurement Information </t>
  </si>
  <si>
    <t xml:space="preserve">F.4 - Management Analysis and Corrective Actions </t>
  </si>
  <si>
    <t xml:space="preserve">F.5 - Estimates at Completion (EAC) </t>
  </si>
  <si>
    <t>G. CHANGE CONTROL</t>
  </si>
  <si>
    <t>G.3 - Baseline Changes Reconciliation</t>
  </si>
  <si>
    <t xml:space="preserve">G.4 - Control of Retroactive Changes </t>
  </si>
  <si>
    <t>H. MATERIAL MANAGEMENT</t>
  </si>
  <si>
    <t xml:space="preserve">H.1 - Recording Actual Material Costs </t>
  </si>
  <si>
    <t xml:space="preserve">H.2 - Material Performance </t>
  </si>
  <si>
    <t xml:space="preserve">H.3 - Residual Material </t>
  </si>
  <si>
    <t xml:space="preserve">H.4 - Material Price/Usage Variance </t>
  </si>
  <si>
    <t xml:space="preserve">H.5 - Identification of Unit Costs and Lot Costs </t>
  </si>
  <si>
    <t>I. SUBCONTRACT MANAGEMENT</t>
  </si>
  <si>
    <t xml:space="preserve">I.1 - Subcontract Identification and Requirements Flow Down </t>
  </si>
  <si>
    <t>I.2 - Subcontractor Integration and Analysis</t>
  </si>
  <si>
    <t>I.3</t>
  </si>
  <si>
    <t>I.3 - Subcontract Oversight</t>
  </si>
  <si>
    <t>J. RISK MANAGEMENT</t>
  </si>
  <si>
    <t xml:space="preserve">J.1 </t>
  </si>
  <si>
    <t>J.2</t>
  </si>
  <si>
    <t xml:space="preserve">J.2 - Risk Integration </t>
  </si>
  <si>
    <t>Actual direct costs (ACWP) collected within CAs are accurately summarized by EOC through the WBS and OBS separately to the total project level without allocation to two or more higher level WBS or OBS elements, respectively. The contractor’s charge number structure facilitates summarization of the actual direct cost collected within the CAs through the WBS and OBS separately.</t>
  </si>
  <si>
    <t>Date/Revision #</t>
  </si>
  <si>
    <t>(type location here)</t>
  </si>
  <si>
    <t>(type name here)</t>
  </si>
  <si>
    <t>(not rated)</t>
  </si>
  <si>
    <t>'</t>
  </si>
  <si>
    <t xml:space="preserve">There is a method to ensure that the time-phased PMB (the planned resources and timeframes) are executable within budget and schedule constraints and are realistic to achieve the work scope. </t>
  </si>
  <si>
    <t>The methods for establishing and controlling indirect cost rates are documented and clearly identify managers who are assigned responsibility and authority for establishing budgets, controlling indirect costs, and approving expenditure of resources. The contractor defines thresholds for each budget category and a process for management by exception for indirect performance and analysis.</t>
  </si>
  <si>
    <t>Where applicable, material analysis incorporates price/usage into variance analysis.</t>
  </si>
  <si>
    <t>Title - Contractor documentation (SD, Procedure(s), etc.) - LIST SEPARATELY</t>
  </si>
  <si>
    <t xml:space="preserve">UB is part of the PMB and has budget associated with contractually authorized work scope that has not yet been distributed to an SLPP or a CA. Each project change is tracked within UB until totally allocated to the time-phased PMB or MR. The IPMR/CPR Format 5 discusses the work scope composition of the UB balance in terms of the project authorization. </t>
  </si>
  <si>
    <r>
      <rPr>
        <b/>
        <sz val="11"/>
        <color theme="1"/>
        <rFont val="Calibri"/>
        <family val="2"/>
        <scheme val="minor"/>
      </rPr>
      <t>DATA ELEMENTS</t>
    </r>
    <r>
      <rPr>
        <sz val="11"/>
        <color theme="1"/>
        <rFont val="Calibri"/>
        <family val="2"/>
        <scheme val="minor"/>
      </rPr>
      <t>. The following data elements are identified at a minimum at the CA level:  
   • BCWS;</t>
    </r>
    <r>
      <rPr>
        <sz val="11"/>
        <color rgb="FFFF0000"/>
        <rFont val="Calibri"/>
        <family val="2"/>
        <scheme val="minor"/>
      </rPr>
      <t xml:space="preserve"> </t>
    </r>
    <r>
      <rPr>
        <sz val="11"/>
        <color theme="1"/>
        <rFont val="Calibri"/>
        <family val="2"/>
        <scheme val="minor"/>
      </rPr>
      <t xml:space="preserve">
   • BCWP</t>
    </r>
    <r>
      <rPr>
        <sz val="11"/>
        <rFont val="Calibri"/>
        <family val="2"/>
        <scheme val="minor"/>
      </rPr>
      <t>; and</t>
    </r>
    <r>
      <rPr>
        <sz val="11"/>
        <color theme="1"/>
        <rFont val="Calibri"/>
        <family val="2"/>
        <scheme val="minor"/>
      </rPr>
      <t xml:space="preserve">
   • ACWP.
</t>
    </r>
    <r>
      <rPr>
        <b/>
        <sz val="11"/>
        <color theme="1"/>
        <rFont val="Calibri"/>
        <family val="2"/>
        <scheme val="minor"/>
      </rPr>
      <t>VARIANCE FORMULAS.</t>
    </r>
    <r>
      <rPr>
        <sz val="11"/>
        <color theme="1"/>
        <rFont val="Calibri"/>
        <family val="2"/>
        <scheme val="minor"/>
      </rPr>
      <t xml:space="preserve"> The method used for calculating BCWP is consistent with the method of the planned EVT. The DOE Gold Card formulas are followed:  
   • CV = BCWP ‐ ACWP
   • SV = BCWP ‐ BCWS
   • VAC = BAC - EAC
The variances are reconcilable with the source inputs from the EVMS and the accounting system.</t>
    </r>
  </si>
  <si>
    <t xml:space="preserve">An assessment of EIA-748 EVMS compliance by PM-30 requires the contractor to complete the following matrix that cross references provisions of the EVM System Description to the maturity attributes and/or EIA-748 guidelines.  A contractor may elect to keep the EVM System Description general and rely on cross-referencing to internal procedures or policy manuals for a discussion of the operational details.  In this case, the procedures and/or other documentation are to be referenced in, and considered a part of, the EVM System Description.  All applicable documentation associated with the EVMS should be considered and recorded in this Compliance Reference Crosswalk (CRC).  The PM-30 Compliance Assessment Governance (CAG) is used as the basis to assess EVMS compliance with EIA-748. </t>
  </si>
  <si>
    <t>SLPPs are only used for future effort that cannot be practically identified to a CA. They are work efforts at a higher level not assigned to CAs, but still have scope, schedule, and budget by elements of cost. The SLPPs are planned consistent with upper-level milestone for which the work is intended. SLPPs are distributed to CAs and WPs before execution of work scope.</t>
  </si>
  <si>
    <t xml:space="preserve">Direct costs are recorded, at a minimum at the control account level, in a manner consistent with the budgets in a formal system controlled by the general books of account. Actual resources expended in accomplishing the work are recorded on the same basis resource budgets are assigned. 
At all times, source records are traceable and reconcile with the accounting commitment, obligations, actual values, and the EVMS cost tool earned value (or BCWP) assessments, and ACWP values (with estimated actuals or accruals if required). EOCs such as labor, material, and Other Direct Costs (ODC) defined in the contractor’s disclosure statement for the project are consistent with the accounting system EOCs for direct cost elements. Anomalies between the accounting system and EVMS are documented regularly and corrective actions are tracked to closure. </t>
  </si>
  <si>
    <t>The budgeted resources assigned to WPs are to be time‐phased the way the detail work is to be accomplished. Discrete WPs may be longer than two accounting periods (up to six accounting periods) when supported by short-duration activities or QBDs with technical progress points. Detailed WPs are planned as far in advance as practicable and PPs are progressively subdivided into detailed WPs as requirements are defined.
EVTs are consistent with the manner in which the resource budgets (all elements of cost) are planned to be performed and progress measured; in addition, 
   • WP/activities with an EVT of 0/100 start and finish within one accounting period
   • WP/activities with an EVT of 50/50 start and finish within two accounting periods
Progress is objectively measured using the appropriate EVT and QBD. The earned value for work completed (or BCWP) is calculated in a manner consistent with the way work is planned (or BCWS).</t>
  </si>
  <si>
    <t>The material control system contains all processes for all material purchased (including residual inventory or furnished as GFM/GFE; records are kept providing for complete accountability of all the materials for the project.</t>
  </si>
  <si>
    <r>
      <rPr>
        <b/>
        <sz val="11"/>
        <color theme="1"/>
        <rFont val="Calibri"/>
        <family val="2"/>
        <scheme val="minor"/>
      </rPr>
      <t>DOE O 413.3B EVMS Requirements</t>
    </r>
    <r>
      <rPr>
        <sz val="11"/>
        <color theme="1"/>
        <rFont val="Calibri"/>
        <family val="2"/>
        <scheme val="minor"/>
      </rPr>
      <t xml:space="preserve"> and application of EVMS throughout CD Process are incorporated, including:  
   • Annual EVMS surveillance methodology;
   • PM-30 change notification reference;
   • Project Execution Plan (PEP) integration reference;
   • Contingency Development reference;  
   • EVMS Governence reference; and
   • EVMS training reference.</t>
    </r>
  </si>
  <si>
    <r>
      <rPr>
        <b/>
        <sz val="11"/>
        <color theme="1"/>
        <rFont val="Calibri"/>
        <family val="2"/>
        <scheme val="minor"/>
      </rPr>
      <t>Other DOE-specific EVMS documentation is referenced</t>
    </r>
    <r>
      <rPr>
        <sz val="11"/>
        <color theme="1"/>
        <rFont val="Calibri"/>
        <family val="2"/>
        <scheme val="minor"/>
      </rPr>
      <t>, including:
   • Contractor corporate EVMS Policies are referenced;
   • Contractor EVMS architecture diagram demonstrates system integration;
   • EVMS CRC is included in EVM system description appendix; and
   • Cross-references of supporting documentation to the EVM system description.</t>
    </r>
  </si>
  <si>
    <t>The IMS reflects all authorized, time-phased work scope to be accomplished, including details for any significant subcontracted effort and High Dollar Value (HDV) materials/Critical Items (CI) that could affect the critical path of the IMS. It includes all discrete, apportioned and LOE work. WPs/PPs for subcontractors or procurements designated as HDV/CI are uniquely coded so they can be visible in the IMS. Subcontractor and inter-divisional effort is separately identified (by activity, work package, or control account as applicable), and assigned to the appropriate WBS elements and responsible project organization.</t>
  </si>
  <si>
    <r>
      <rPr>
        <b/>
        <sz val="11"/>
        <color theme="1"/>
        <rFont val="Calibri"/>
        <family val="2"/>
        <scheme val="minor"/>
      </rPr>
      <t xml:space="preserve">PMB. </t>
    </r>
    <r>
      <rPr>
        <sz val="11"/>
        <color theme="1"/>
        <rFont val="Calibri"/>
        <family val="2"/>
        <scheme val="minor"/>
      </rPr>
      <t xml:space="preserve"> The PMB is an integrated time‐phased budget plan for the accomplishment of work scope requirements on a project in alignment with the resource-loaded schedule activities. It is planned consistent with the baseline schedule dates and durations in the IMS for authorized work. It also includes any UB value that is not yet time-phased prior to its distribution. The PMB’s time-phased budget is commonly referred to as the Budgeted Cost for Work Scheduled (BCWS). The EVMS provides visibility into performance against the time-phased budget so that future costs can be projected for comparison to the DOE funding profile. Controls are in place to manage changes to the budget plan.  </t>
    </r>
  </si>
  <si>
    <t xml:space="preserve">NCC plus the estimated cost of AUW is reconciled to the CBB (the project/contract value at cost), and the CBB is reconciled to the TAB (PMB + MR) to ensure there is consistency. The CBB equals the TAB, unless there is a recognized OTB. In that case, the TAB is reconciled to the CBB plus any recognized over-target budget. Additionally, there is a requirement that CA + SLPP + UB = PMB. This is captured in a project/program control log (or similar document) and reconciled monthly. </t>
  </si>
  <si>
    <r>
      <t>Actuals from the accounting system and the ACWP reported in required EVMS reports are reconciled at the end of each accounting period and the results of the reconciliation are documented.</t>
    </r>
    <r>
      <rPr>
        <sz val="11"/>
        <color rgb="FF00B050"/>
        <rFont val="Calibri"/>
        <family val="2"/>
        <scheme val="minor"/>
      </rPr>
      <t xml:space="preserve"> </t>
    </r>
    <r>
      <rPr>
        <sz val="11"/>
        <color theme="1"/>
        <rFont val="Calibri"/>
        <family val="2"/>
        <scheme val="minor"/>
      </rPr>
      <t xml:space="preserve">ACWP reconciliation is required at the project level by EOC monthly and cumulative to date. Issues identified during reconciliation are corrected expeditiously to minimize impacts on the reported cost variance and associated performance measurement. </t>
    </r>
  </si>
  <si>
    <r>
      <rPr>
        <sz val="11"/>
        <color theme="1"/>
        <rFont val="Calibri"/>
        <family val="2"/>
        <scheme val="minor"/>
      </rPr>
      <t xml:space="preserve">Control account and work package charge numbers are opened and closed based on the actual start and actual completion of work contained therein for the purposes of cost collection. </t>
    </r>
  </si>
  <si>
    <t>HDV material/critical items is planned and baselined in the IMS with consideration initially for the material need date, and then adjusted to match the purchase order date, receipt date, and inspection date. Budgets for HDV/CI are planned discretely using objective milestones or other rational basis for measuring the amount of material consumed. Material planning and performance based upon receipt, inspection, and acceptance is appropriate provided the material items are placed into use within a reasonable time (typically two to three accounting periods with exception of long lead procurements) or are specifically identified to a serially numbered end item.</t>
  </si>
  <si>
    <t xml:space="preserve">A single OBS identifies those resources in the contractor’s organizational structure that are responsible for accomplishing the complete scope of work with the organizational structure of departments, units, teams, and/or subcontractors. The contractor institutes an organizational coding structure that provides the hierarchical relationships of resources assigned to various management or organizational levels within the project consistent with internal/external summary management analysis and reporting levels. When designating the organization responsible for managing the project, the contractor assigns resources with sufficient authority and responsibility to execute the scope, schedule, cost, and technical objectives.
</t>
  </si>
  <si>
    <r>
      <rPr>
        <b/>
        <sz val="11"/>
        <color theme="1"/>
        <rFont val="Calibri"/>
        <family val="2"/>
        <scheme val="minor"/>
      </rPr>
      <t>ROUTINE IMS UPDATES</t>
    </r>
    <r>
      <rPr>
        <sz val="11"/>
        <color theme="1"/>
        <rFont val="Calibri"/>
        <family val="2"/>
        <scheme val="minor"/>
      </rPr>
      <t xml:space="preserve">. The IMS is updated (statused) following an established business rhythm, in alignment with the accounting calendar. Activities are not started prior to the data date, nor are  there actual start and/or actual finish dates after the data date. After a project is baselined, routine updates occur to both resource and schedule information to:
   • Confirm actual and forecast start and finish dates;
   • Change an activity’s duration length when necessary; and
   • Codify relationships (i.e., links) between activities as and when necessary. 
The impacts of these changes are immediately visible throughout the area of the network affected. The month‐end accounting period  coincides with the schedule month-end status (data) date.
</t>
    </r>
    <r>
      <rPr>
        <b/>
        <sz val="11"/>
        <color theme="1"/>
        <rFont val="Calibri"/>
        <family val="2"/>
        <scheme val="minor"/>
      </rPr>
      <t>ACTIVITIES IN FORECAST SCHEDULE NOT IN BASELINE IMS</t>
    </r>
    <r>
      <rPr>
        <sz val="11"/>
        <color theme="1"/>
        <rFont val="Calibri"/>
        <family val="2"/>
        <scheme val="minor"/>
      </rPr>
      <t xml:space="preserve">. Activities can be added in the forecast schedule that are not reflected in the baseline schedule when necessary; these activities contain all the attributes expected in the IMS, including code field assignments, work descriptions reflective of scope, durations, interdependencies with other activities, and the resources required to perform the work scope. Circumstances where additional activities may be added include: 
   • Work as part of a REA; 
   • New risk mitigation activities; and
   • Activities associated with emerging work or emergency efforts.
Activities under the above circumstances are added as either an Estimate-to-Complete Non-Variance at Completion (ETC non-VAC) activity or ETC VAC activity.
</t>
    </r>
  </si>
  <si>
    <t>The WAD is an integration document that demonstrates the integration of scope, schedule, and budget for the control account.  Control Account Plans are budgeted by EOC as an extension of the WADs. All WP budgets established for the work effort in terms of hours or other measurable units are converted to dollars by applying standard labor rates or material unit prices. Budget for authorized subcontractor work is based initially on the prime contractor’s estimated value and then updated to reflect final negotiations. Authorized subcontracted work is integrated into the prime contractor’s PMB.</t>
  </si>
  <si>
    <t xml:space="preserve">Approved WADs precede the baseline start and actual start of work. No work begins before work scope, schedule, and budget are formally authorized by WADs. The CAM and budget on the WAD is the same CAM and dollarized budget listed in the RAM (at the CA level). For emerging work associated with Authorized Unpriced Work (AUW), at least partial authorization is required before work is performed and actuals are incurred. Interim authorization may be approved by the contractor PM through a directive as long as it is replaced within two months with a formal work authorization. </t>
  </si>
  <si>
    <t>Retroactive changes are limited on records pertaining to work performed that would change previously reported amounts for actual costs, earned value, or budgets. Adjustments are made only for correction of errors, routine accounting adjustments, definitization of contract actions, effects of customer or management directed changes, or to improve the baseline integrity and accuracy of performance measurement data. Authorized changes to previously reported amounts are made in the current reporting period. Significant current period adjustments for BCWS, BCWP, &amp; ACWP are discussed in IPMR/CPR Format 5 consistent with the EVMSD. Examples of acceptable changes to previously reported amounts for actual costs, earned value, or budgets during the active performance period include: 
   • De‐ earning BCWP when a material item is returned to vendor for repairs; 
   • De‐ earning BCWP when rework is required; 
   • Change in approach due to make or buy decisions; 
   • Adding budget in the active performance period for risk mitigation activities; and  
   • Rate adjustments (limited to ACWP only)</t>
  </si>
  <si>
    <t>All changes to the CBB/PBB and TAB are approved by the customer and are controlled, documented, and reviewed. The change control logs reflect all changes to the PMB, CBB/PBB and TAB and are reconcileable.</t>
  </si>
  <si>
    <t>The accounting system distinguishes between recurring and nonrecurring costs as required by internal/external reporting requirements. The accounting system is also be able to segregate the costs of production units, lots, or equivalent units by element of cost, (i.e., labor, materials, other direct costs, and indirect costs). In a production or manufacturing environment, the contractor’s accounting system has the capability to produce unit, equivalent unit, or lot costs for cost reporting purposes.</t>
  </si>
  <si>
    <t xml:space="preserve">Each control account is assigned to a single organizational element directly responsible for the work and identifiable to a single element of the WBS; there is only one CAM assigned to each control account. The CAM has responsibility, authority, and accountability for the work scope and performance of the control account; the CAM is responsible for a majority of the resources (by org chart or supplemental agreement). Control accounts are established at appropriate levels based on the complexity of the work and the control and analysis needed to manage the work effectively. 
</t>
  </si>
  <si>
    <t>There is only one set of performance measurement data. The data elements reconcile between internal and external reports and performance data represents the current condition of the project. Project management has the same goals, objectives, and deliverables that DOE has placed on the contract. All the data elements (BCWS, BCWP, ACWP, BAC, and EAC; current and cumulative) are calculated at the CA level and summarize from the CA level up through the through the WBS and across the OBS to the total contract level. The WBS and OBS are used for reporting the EVMS performance measurement data.</t>
  </si>
  <si>
    <t>A single, product/deliverable-oriented WBS is extended to the control account level as a minimum to plan and budget, control and accomplish the complete authorized scope of work. In all cases, the contractor decomposes/extends the WBS to levels needed to complete all authorized project scope and for effective management control. 
If there is a proposed contract change to the baseline, the contractor includes a markup to the WBS dictionary reflecting any impacts of the proposed change to the WBS.</t>
  </si>
  <si>
    <t xml:space="preserve">The WBS and associated WBS Dictionary represents the complete scope of work identified in the approved Project Execution Plan (PEP) or other scope definition document including any revisions resulting from authorized changes and modifications. Its scope statement/content matches the Work Authorization Document WAD scope statement content. The WBS Dictionary describes in detail each component in the WBS hierarchy to allow for clear and logical groupings by product and/or deliverable, including the identification of work scope to be performed by major subcontractors. This work content is subdivided to an appropriate level of product‐oriented detail for project planning, control, and reporting. The selection of the appropriate WBS level within the WBS hierarchy for establishing the control accounts is based on the span of control and level of detail for managing cost and schedule performance. </t>
  </si>
  <si>
    <t>All WBS and OBS elements are traceable through a unique coding structure used consistently with unique alpha‐numeric designators (e.g., work orders, job orders, activity code charge number structure, etc.) to facilitate integration between EVMS subprocesses including organization, planning and scheduling, work authorization and budgeting, cost accumulation, performance measurement, and change control. The contractor addresses the need for consistency/alignment between subprocesses.</t>
  </si>
  <si>
    <t>The IMS activities are resource loaded (with the exception of SVT and schedule margin activities) to identify the labor (units and direct dollars), material (to include unit prices and quantities), subcontract cost, and ODC required to perform the work. Resources drive WP, PP, and activity level durations. The EVMS process considers the availability of personnel, facilities, and equipment to perform the defined work needed to execute the project successfully. SVTs:  
   • Are used to represent work performed by others (external activities) that is not part of the PMB but impacts project success;
   • Do not contain any resources and/or budget; and
   • Are identified in the schedule with “SVT” in the activity name, along with a description of the SVT activity.  
SVTs include an activity code field for filtering, grouping, and schedule analysis.</t>
  </si>
  <si>
    <t>Any schedule margin (SM) is clearly identified in the IMS and the activity name contains the text “SCHEDULE MARGIN”. SM is a single activity or gap between the last discrete activity prior to a major milestone or a critical decision point (such as CD‐3 or CD‐4). The relationship between SM and risk within the schedule is documented. The SM activity listed on the baseline schedule is under change control requirements; however, changing the duration of the SM activity in the forecast is not subject to change control.</t>
  </si>
  <si>
    <t>Future work which cannot be planned in detail is subdivided to the extent practicable for budgeting and scheduling purposes. To the extent it is practicable to identify the authorized work in discrete work packages, budgets are established for this work in terms of dollars, hours, or other measurable units. Work package and planning package budgets are substantiated. The sum of the budgets assigned to individual WPs and PPs within the CA sum to the total budget authorized for that CA. At no time does a CAM have an amount of budget that is not assigned to work scope (such an amount would constitute MR, which never exists at the CA level). For long duration WPs, the IMS has more detail below the WP/PP level to support the development of a realistic critical path, as applicable.</t>
  </si>
  <si>
    <r>
      <rPr>
        <b/>
        <sz val="11"/>
        <color theme="1"/>
        <rFont val="Calibri"/>
        <family val="2"/>
        <scheme val="minor"/>
      </rPr>
      <t>INDIRECT BUDGETS.</t>
    </r>
    <r>
      <rPr>
        <sz val="11"/>
        <color theme="1"/>
        <rFont val="Calibri"/>
        <family val="2"/>
        <scheme val="minor"/>
      </rPr>
      <t xml:space="preserve"> Indirect budgets (i.e., overhead, burden, cost of money, and G&amp;A expense) are established at the appropriate organizational level for each pool and cost sub‐element. Indirect budgets are included in the PMB using current rates.</t>
    </r>
    <r>
      <rPr>
        <sz val="11"/>
        <color rgb="FF00B050"/>
        <rFont val="Calibri"/>
        <family val="2"/>
        <scheme val="minor"/>
      </rPr>
      <t xml:space="preserve"> 
</t>
    </r>
    <r>
      <rPr>
        <b/>
        <sz val="11"/>
        <rFont val="Calibri"/>
        <family val="2"/>
        <scheme val="minor"/>
      </rPr>
      <t>INDIRECT RATES.</t>
    </r>
    <r>
      <rPr>
        <sz val="11"/>
        <rFont val="Calibri"/>
        <family val="2"/>
        <scheme val="minor"/>
      </rPr>
      <t xml:space="preserve"> Indirect rates are adjusted at least once annually if needed. The most c</t>
    </r>
    <r>
      <rPr>
        <sz val="11"/>
        <color theme="1"/>
        <rFont val="Calibri"/>
        <family val="2"/>
        <scheme val="minor"/>
      </rPr>
      <t xml:space="preserve">urrent set of approved rates are used when planning the initial baseline and subsequent baseline changes related to contractual changes, or for internal replanning, if MR is available for increases in indirect rates. Decreases in indirect rates may result in a return to MR. These rates may be either forward pricing rate proposed (FPRP), forward pricing rate provisional, or forward pricing rate approved (FPRA). Contractor recurring DOE rate performance reviews are conducted on a regular basis (i.e. monthly, quarterly, etc.). </t>
    </r>
  </si>
  <si>
    <r>
      <t>Indirect costs are allocated per the contractor’s documented procedures to ensure that all projects</t>
    </r>
    <r>
      <rPr>
        <sz val="11"/>
        <color rgb="FFFF0000"/>
        <rFont val="Calibri"/>
        <family val="2"/>
        <scheme val="minor"/>
      </rPr>
      <t xml:space="preserve"> </t>
    </r>
    <r>
      <rPr>
        <sz val="11"/>
        <color theme="1"/>
        <rFont val="Calibri"/>
        <family val="2"/>
        <scheme val="minor"/>
      </rPr>
      <t xml:space="preserve">are allocated their portion of those costs. If incurred indirect costs vary significantly from budgets, adjustments are made to prevent the need for a significant year‐end adjustment. Periodic internal audits are conducted to assure that indirect charges are properly recorded throughout the accounting structure and are being charged to the appropriate indirect pools and by the appropriate incurring organization. There is a method to ensure that such costs are not duplicated. </t>
    </r>
    <r>
      <rPr>
        <sz val="11"/>
        <rFont val="Calibri"/>
        <family val="2"/>
        <scheme val="minor"/>
      </rPr>
      <t>Indirect costs are monitored each month ensuring they are consistent with the budgets. Any mischarges are corrected immediately, no later than the following month.</t>
    </r>
  </si>
  <si>
    <t xml:space="preserve">A monthly documented indirect cost analysis is required to be performed by those assigned responsibility, comparing indirect budgets to indirect actual costs and explaining the cause of resultant variance(s).  All of the indirect cost thresholds are reviewed regularly by the indirect category. Indirect analysis is used to mitigate significant variances or determine/notify potential rate impacts. The results of indirect analysis are provided to project and business managers for their use in explaining variances to date and forecasting the impact to the project EAC. </t>
  </si>
  <si>
    <r>
      <rPr>
        <b/>
        <sz val="11"/>
        <color theme="1"/>
        <rFont val="Calibri"/>
        <family val="2"/>
        <scheme val="minor"/>
      </rPr>
      <t>MANAGEMENT ANALYSIS.</t>
    </r>
    <r>
      <rPr>
        <sz val="11"/>
        <color theme="1"/>
        <rFont val="Calibri"/>
        <family val="2"/>
        <scheme val="minor"/>
      </rPr>
      <t xml:space="preserve"> Earned value information is incorporated into project management reviews with the internal manager and the customer and used in the decision‐making of corporate leadership. The project maintains a monthly cadence or EVMS cycle that uses performance measurement data to manage issues that arise during execution to include:
   • Reviewing the earned value data; 
   • Analyzing variances; 
   • Determining</t>
    </r>
    <r>
      <rPr>
        <sz val="11"/>
        <rFont val="Calibri"/>
        <family val="2"/>
        <scheme val="minor"/>
      </rPr>
      <t xml:space="preserve"> root</t>
    </r>
    <r>
      <rPr>
        <sz val="11"/>
        <color theme="1"/>
        <rFont val="Calibri"/>
        <family val="2"/>
        <scheme val="minor"/>
      </rPr>
      <t xml:space="preserve"> causes and the appropriate corrective actions; and 
   • Tracking these actions to closure through a corrective action log (or like document). 
</t>
    </r>
    <r>
      <rPr>
        <b/>
        <sz val="11"/>
        <color theme="1"/>
        <rFont val="Calibri"/>
        <family val="2"/>
        <scheme val="minor"/>
      </rPr>
      <t>CORRECTIVE ACTIONS.</t>
    </r>
    <r>
      <rPr>
        <sz val="11"/>
        <color theme="1"/>
        <rFont val="Calibri"/>
        <family val="2"/>
        <scheme val="minor"/>
      </rPr>
      <t xml:space="preserve"> If corrective action is not taken on an issue, an explanation is provided on how the impact will not adversely affect accomplishment of project objectives. Corrective Action Plans documented in the VAR identify risks, specific actions, mitigation steps, completion schedules, and the responsible managers. Corrective actions are tracked in a corrective action log (or like document) and reflect the problem/cause, the corrective action, the responsible person, estimated completion date and the actual completion date. Identified cost, schedule and technical risks are incorporated into a formal risk management process.</t>
    </r>
  </si>
  <si>
    <r>
      <t>CA budgets are segregated and planned by EOC (e.g., labor, material, subcontract, and other direct cos</t>
    </r>
    <r>
      <rPr>
        <sz val="11"/>
        <rFont val="Calibri"/>
        <family val="2"/>
        <scheme val="minor"/>
      </rPr>
      <t>ts); EOCs are a subset</t>
    </r>
    <r>
      <rPr>
        <sz val="11"/>
        <color theme="1"/>
        <rFont val="Calibri"/>
        <family val="2"/>
        <scheme val="minor"/>
      </rPr>
      <t xml:space="preserve"> of the CA and WP budgets. Material</t>
    </r>
    <r>
      <rPr>
        <sz val="11"/>
        <color rgb="FFFF0000"/>
        <rFont val="Calibri"/>
        <family val="2"/>
        <scheme val="minor"/>
      </rPr>
      <t xml:space="preserve"> </t>
    </r>
    <r>
      <rPr>
        <sz val="11"/>
        <color theme="1"/>
        <rFont val="Calibri"/>
        <family val="2"/>
        <scheme val="minor"/>
      </rPr>
      <t>is segregated from other elements of cost into separate WPs as performance is earned differently. The time‐phasing of material budgets is consistent with the expected receipt or consumption of the material.</t>
    </r>
  </si>
  <si>
    <r>
      <t>There is a method to ensure vertical traceability between the IMS and project-related supplemental schedules not in the IMS. Detail schedules such as field level and supplemental schedules (including subcontractor schedules) are not required t</t>
    </r>
    <r>
      <rPr>
        <sz val="11"/>
        <rFont val="Calibri"/>
        <family val="2"/>
        <scheme val="minor"/>
      </rPr>
      <t xml:space="preserve">o be in the IMS but vertically trace to the IMS. The traceability between the various levels of schedules is designed to ensure that all technical milestones and activities within the IMS are time-integrated at ascending schedule levels appropriately aligned with the completion of major events or milestones.
</t>
    </r>
    <r>
      <rPr>
        <sz val="11"/>
        <color theme="1"/>
        <rFont val="Calibri"/>
        <family val="2"/>
        <scheme val="minor"/>
      </rPr>
      <t xml:space="preserve">
Subcontractor schedules align vertically. HDV material procurement and delivery information in the IMS aligns with information in other sources, such as a material tracking database.</t>
    </r>
  </si>
  <si>
    <t xml:space="preserve">A WP is defined further into activities. The activities that make up a WP are homogeneous and of a relatively short duration (no more than two accounting periods). EVTs are captured at the activity level to further substantiate QBD for long-duration WPs. The project addresses and adheres to a documented “rolling wave” or event/planning horizon process. </t>
  </si>
  <si>
    <t>When progress payments are made based on proof of physical/technical accomplishment, they form the basis for earned value. Actual material costs are recorded on the same basis as budget and performance are recorded. Materials issued from an inventory storeroom/warehouse to the CA may be costed to the CA consistent with the following methods: Last In, First Out (LIFO), First In, First Out (FIFO), Average Unit Cost (AUC). The method that materials are budgeted in CAs is dependent upon the contractor’s methodology for accounting for those materials. Issues identified in the material actual costs accrual or reconciliation are tracked to closure within two accounting periods. Material progress payments and/or schedule of values are being used as the documented technical or quantifiable backup data to verify and report performance.</t>
  </si>
  <si>
    <r>
      <rPr>
        <b/>
        <sz val="11"/>
        <color theme="1"/>
        <rFont val="Calibri"/>
        <family val="2"/>
        <scheme val="minor"/>
      </rPr>
      <t>PRIME CONTRACTOR RESPONSIBILITIES</t>
    </r>
    <r>
      <rPr>
        <sz val="11"/>
        <color theme="1"/>
        <rFont val="Calibri"/>
        <family val="2"/>
        <scheme val="minor"/>
      </rPr>
      <t xml:space="preserve">. For cost reimbursable or incentive fee projects with a TPC of $50M or more, the prime contractor is responsible for flowing down to subcontractors the requirements for reporting cost and schedule data for the prime to incorporate into the monthly reporting into PARS and to enable the prime’s EVMS to be compliant with EIA-748. The prime contractor is responsible for the flow down of appropriate EVMS contract requirements to subcontractors or inter-divisional for work scope considered by the prime contractor to be “major” or “critical.” Prime contractors define the parameters of a "Major Subcontractor" in their EVMSD. EVMS flow down to major or critical subcontractors includes applicable EVMS provisions, clauses, and/or reporting requirements. The prime contractor has identified all major and minor subcontract work scope and has applied appropriate EVMS flow down and data reporting requirements. The prime contractor remains responsible for EVMS data for the management and reporting of all subcontractor and interdivisional work.   
</t>
    </r>
    <r>
      <rPr>
        <b/>
        <sz val="11"/>
        <color theme="1"/>
        <rFont val="Calibri"/>
        <family val="2"/>
        <scheme val="minor"/>
      </rPr>
      <t>IDENTIFICATION OF SUBCONTRACTED EFFORT</t>
    </r>
    <r>
      <rPr>
        <sz val="11"/>
        <color theme="1"/>
        <rFont val="Calibri"/>
        <family val="2"/>
        <scheme val="minor"/>
      </rPr>
      <t>. Significant subcontracted effort is clearly recognizable within the WBS and the OBS. The WBS and associated WBS Dictionary separately distinguish major subcontractor responsibilities from each other, and from the work retained in‐house by the prime contractor.</t>
    </r>
  </si>
  <si>
    <r>
      <t>The prime contractor continuously evaluates the subcontractor’s EVMS implementation, including the timeliness, reliability, and accuracy of its products, actions, and decisions relied upon for subcontract and customer decision making. The prime contractor regularly identifies subcontractor EVMS implementation deficiencies as part of its continuous oversight responsibilities; when issues are identified, it provides immediate feedback and instructions to the subcontractor for timely resolution. Analysis and/or reports generated by the prime contractor dealing with subcontract oversight are appropriately shared with the subcontractor and st</t>
    </r>
    <r>
      <rPr>
        <sz val="11"/>
        <rFont val="Calibri"/>
        <family val="2"/>
        <scheme val="minor"/>
      </rPr>
      <t>akeholders to communicate strengths and concerns</t>
    </r>
    <r>
      <rPr>
        <sz val="11"/>
        <color theme="1"/>
        <rFont val="Calibri"/>
        <family val="2"/>
        <scheme val="minor"/>
      </rPr>
      <t>.</t>
    </r>
  </si>
  <si>
    <t>Abbreviation
(e.g., SD, AP1, AP2, etc)</t>
  </si>
  <si>
    <t>Instructions for Use</t>
  </si>
  <si>
    <t>EVMS Summary</t>
  </si>
  <si>
    <t>CRC</t>
  </si>
  <si>
    <t>Key References</t>
  </si>
  <si>
    <t>The current sheet viewed. This sheet describes the structure of each sheet and instructions for completing the required fields.</t>
  </si>
  <si>
    <r>
      <t>The IMS identifies the project critical path—the path of longest duration through the sequence of activities with the least amount of total float. Controls are in place on baseline and forecast schedules to prevent 
   • LOE activities on the critical path;
   • Incomplete LOE activities with immediate discrete successors;
   • Incomplete discrete activities with more than 15 predecessor activities; and
   • Negative float in baseline.
Activities with excessive fl</t>
    </r>
    <r>
      <rPr>
        <sz val="11"/>
        <rFont val="Calibri"/>
        <family val="2"/>
        <scheme val="minor"/>
      </rPr>
      <t xml:space="preserve">oat are reviewed monthly for missing relationships. Generally, float greater than 10% of remaining duration in the calendar year is considered high and raises the question whether the activity is linked to an appropriate successor. Unmitigated negative float in the forecast schedule is reviewed and the impact on the constrained milestone is forecasted. </t>
    </r>
  </si>
  <si>
    <r>
      <rPr>
        <b/>
        <sz val="11"/>
        <color theme="1"/>
        <rFont val="Calibri"/>
        <family val="2"/>
        <scheme val="minor"/>
      </rPr>
      <t>ZBAs.</t>
    </r>
    <r>
      <rPr>
        <sz val="11"/>
        <color theme="1"/>
        <rFont val="Calibri"/>
        <family val="2"/>
        <scheme val="minor"/>
      </rPr>
      <t xml:space="preserve">  Zero Budget Activities (ZBAs), if used, are limited to incorporating the schedule impact of significant Construction Support Services (previously referred to as Title III) work scope, including the establishment of a threshold level for when ETC activities (aka, ZBAs) are added to the forecast schedule, or to align subcontracted work to the Subcontractor Schedule of Values or Payment Milestones, where actual costs associated with the ZBA would be incurred. The compliance thresholds of 5% and 1% for the use of ZBA ETC activities in the current month and for the total project respectively are used as a flag for further assessment.
</t>
    </r>
    <r>
      <rPr>
        <b/>
        <sz val="11"/>
        <color theme="1"/>
        <rFont val="Calibri"/>
        <family val="2"/>
        <scheme val="minor"/>
      </rPr>
      <t>EVT CATEGORIES.</t>
    </r>
    <r>
      <rPr>
        <sz val="11"/>
        <color theme="1"/>
        <rFont val="Calibri"/>
        <family val="2"/>
        <scheme val="minor"/>
      </rPr>
      <t xml:space="preserve"> A single EVT category (Discrete, LOE, or Apportioned) is assigned per WP. Ensure LOE is work defined as having no practicable, measurable output or product that can be discretely planned and objectively measured. LOE scope is typically administrative or supportive in nature and may include work in areas such as project management, contract administration, financial management, security, field support, help desk support, clerical support, etc. When determining whether LOE as an EVT is appropriate, an understanding of the nature of the work is imperative rather than setting a threshold for the amount of LOE allowed.
</t>
    </r>
    <r>
      <rPr>
        <b/>
        <sz val="11"/>
        <color theme="1"/>
        <rFont val="Calibri"/>
        <family val="2"/>
        <scheme val="minor"/>
      </rPr>
      <t>CO-MINGLING OF LOE.</t>
    </r>
    <r>
      <rPr>
        <sz val="11"/>
        <color theme="1"/>
        <rFont val="Calibri"/>
        <family val="2"/>
        <scheme val="minor"/>
      </rPr>
      <t xml:space="preserve"> The co-mingling of LOE and discrete effort within a CA is minimized. As a general rule, the amount of LOE WP budget at complete (BAC) within a predominately discrete CA does not exceed 15 percent of the CA BAC to keep from masking the performance of the discrete work. If exceeded, a separate CA for the LOE is considered. If LOE WPs and discrete WPs are contained within a CA, there is a means of separately measuring the performance of the discrete work, i.e., actual costs are either accumulated at the WP level, or within the CA, actual costs are accumulated separately for LOE and discrete work.</t>
    </r>
  </si>
  <si>
    <t>The IMS is directly traceable to the IMP or equivalent documentation, and includes the CD milestone structure used in DOE capital asset projects. Higher-level milestones are established based on events (negotiated between the contractor and the DOE) identified in source documents (i.e. the contract, PEP, SOW, work statement, Conceptual Design Report) and the WP and activity completion criteria align with their technical performance goals. Completion criteria for work packages and activities/milestones clearly indicate what constitutes completion, including naming conventions of activities to provide clarity on “what complete looks like.”
The IMS detail activities align with the objective interim performance measures to enable accurate performance assessment. A sufficient number of interim measures are defined after the detailed schedule activities are established to ensure performance is measured as accurately as possible.</t>
  </si>
  <si>
    <t xml:space="preserve">J.1  - Identify and Analyze Risk </t>
  </si>
  <si>
    <t xml:space="preserve">G.6 - Over-Target Baseline (OTB)/Over-Target Schedule (OTS) Authorization </t>
  </si>
  <si>
    <t>G.2 - Incorporate Changes in a Timely Manner</t>
  </si>
  <si>
    <t>G.5 - Preventing Unauthorized Revisions to the Contract Budget Base (CBB)/Project Budget Base (PBB)</t>
  </si>
  <si>
    <t>G.1 - Controlling Management Reserve (MR) and Undistributed Budget (UB)</t>
  </si>
  <si>
    <t>D.3 - Recording Direct Costs to Control Accounts (CAs) and/or Work Packages (WPs)</t>
  </si>
  <si>
    <t xml:space="preserve">C.9 - Identify and Control Level of Effort (LOE) Work Scope </t>
  </si>
  <si>
    <r>
      <rPr>
        <b/>
        <sz val="11"/>
        <color theme="1"/>
        <rFont val="Calibri"/>
        <family val="2"/>
        <scheme val="minor"/>
      </rPr>
      <t>FLOW DOWN.</t>
    </r>
    <r>
      <rPr>
        <sz val="11"/>
        <color theme="1"/>
        <rFont val="Calibri"/>
        <family val="2"/>
        <scheme val="minor"/>
      </rPr>
      <t xml:space="preserve"> The prime is responsible for flow-down of the appropriate cost and schedule reporting requirements to subcontractors to enable the prime contractor to report cost and schedule data from and manage with a compliant EVMS. The responsible prime contractor CAM analyzes the subcontractor’s performance using this data as part of the VAR process. The contractor’s EVMSD and documented processes/procedures define and explain the analysis process for subcontractor performance when there is no EIA-748 EVMS flow-down requirement. 
</t>
    </r>
    <r>
      <rPr>
        <b/>
        <sz val="11"/>
        <color theme="1"/>
        <rFont val="Calibri"/>
        <family val="2"/>
        <scheme val="minor"/>
      </rPr>
      <t>SUBCONTRACT WORK SCOPE.</t>
    </r>
    <r>
      <rPr>
        <sz val="11"/>
        <color theme="1"/>
        <rFont val="Calibri"/>
        <family val="2"/>
        <scheme val="minor"/>
      </rPr>
      <t xml:space="preserve"> All subcontract work scope is fully integrated into the prime contractor’s EVMS. Subcontracted work scope and performance integration with the prime contractor’s EVMS is achieved through a coding structure that uses unique Identifications (IDs), which allows for subcontract work scope to be separately identified and clearly recognizable, evaluated, and reported.
</t>
    </r>
    <r>
      <rPr>
        <b/>
        <sz val="11"/>
        <color theme="1"/>
        <rFont val="Calibri"/>
        <family val="2"/>
        <scheme val="minor"/>
      </rPr>
      <t>SUBCONTRACT VARIANCE ANALYSIS.</t>
    </r>
    <r>
      <rPr>
        <sz val="11"/>
        <color theme="1"/>
        <rFont val="Calibri"/>
        <family val="2"/>
        <scheme val="minor"/>
      </rPr>
      <t xml:space="preserve"> Variance analysis of the subcontractor’s cost and schedule performance is conducted regardless of whether the EVMS requirement was flowed down to the subcontractor. The prime contractor ensures the subcontractor’s monthly cost and schedule performance data reported are valid, accurate, and timely to facilitate management analysis and corrective actions. The prime contractor performs periodic assessments of all or portions of the subcontractor’s work efforts, including monthly BCWS, BCWP, and EAC values. The prime contractor minimizes subcontractor performance data differences caused by accounting month differences.</t>
    </r>
  </si>
  <si>
    <r>
      <rPr>
        <b/>
        <sz val="11"/>
        <color theme="1"/>
        <rFont val="Calibri"/>
        <family val="2"/>
        <scheme val="minor"/>
      </rPr>
      <t xml:space="preserve">IDENTIFYING VARIANCE TRENDS. </t>
    </r>
    <r>
      <rPr>
        <sz val="11"/>
        <color theme="1"/>
        <rFont val="Calibri"/>
        <family val="2"/>
        <scheme val="minor"/>
      </rPr>
      <t xml:space="preserve">Performance measurement data, by element of cost, is used to identify trends in cost, schedule, and technical performance. CA VAR narrative is clear regarding EOC that drives the variance. The requirement for thresholds exists in the procedures and the thresholds used on a given project are documented in a project directive. The specific dollar or percentage thresholds may be specified in project directives because they may vary based upon the type, size, and risk associated with each individual contract. The EFCOG VAR Quality Checklist (or similar checklist) is used by the contractor to recognize the criteria associated with identifying variance trends.
</t>
    </r>
    <r>
      <rPr>
        <sz val="11"/>
        <rFont val="Calibri"/>
        <family val="2"/>
        <scheme val="minor"/>
      </rPr>
      <t xml:space="preserve">Analysis of cost and schedule variances and VACs (to include subcontractor cost/schedule performance variances) are conducted at the CA level monthly. Once notified that established thresholds have been breached, the CAM is responsible to document and approve formal variance analysis.  Schedule variances describe: affected WP finish dates and float, the impact on the project critical path, schedule margin (if applicable), contractual milestones, or delivery dates. </t>
    </r>
    <r>
      <rPr>
        <sz val="11"/>
        <color rgb="FF00B050"/>
        <rFont val="Calibri"/>
        <family val="2"/>
        <scheme val="minor"/>
      </rPr>
      <t xml:space="preserve">
</t>
    </r>
    <r>
      <rPr>
        <sz val="11"/>
        <color theme="1"/>
        <rFont val="Calibri"/>
        <family val="2"/>
        <scheme val="minor"/>
      </rPr>
      <t xml:space="preserve">
</t>
    </r>
    <r>
      <rPr>
        <b/>
        <sz val="11"/>
        <color theme="1"/>
        <rFont val="Calibri"/>
        <family val="2"/>
        <scheme val="minor"/>
      </rPr>
      <t>SUBCONTRACTOR VARIANCES</t>
    </r>
    <r>
      <rPr>
        <sz val="11"/>
        <color theme="1"/>
        <rFont val="Calibri"/>
        <family val="2"/>
        <scheme val="minor"/>
      </rPr>
      <t>. Variance analysis of the subcontractor’s cost and schedule performance is conducted regardless of whether the EVMS requirement was flowed down to the subcontractor. If there are no EIA-748 EVMS flow down requirements, the responsible prime contractor CAM analyzes the subcontractor’s performance using data such as technical status reports, schedules, invoices, formal and informal communications, etc. as part of the CAM’s VAR process. The contractor’s EVMSD and documented processes/procedures define and explain the analysis process for subcontractor performance when there is no EIA-748 EVMS flow-down requirement.</t>
    </r>
  </si>
  <si>
    <r>
      <rPr>
        <b/>
        <sz val="11"/>
        <color theme="1"/>
        <rFont val="Calibri"/>
        <family val="2"/>
        <scheme val="minor"/>
      </rPr>
      <t xml:space="preserve">RISK MANAGEMENT PLANNING.  </t>
    </r>
    <r>
      <rPr>
        <sz val="11"/>
        <color theme="1"/>
        <rFont val="Calibri"/>
        <family val="2"/>
        <scheme val="minor"/>
      </rPr>
      <t>The risk management plan is developed, documented, and in use. A risk register is actively used. A risk manager has been identified for the project. Risk owners are identified and documented, and actively follow through on mitigation actions. Surveillance occurs as part of the risk management plan to look for the realization of risks at the appropriate times and to encourage the realization of opportunities.</t>
    </r>
    <r>
      <rPr>
        <b/>
        <sz val="11"/>
        <color theme="1"/>
        <rFont val="Calibri"/>
        <family val="2"/>
        <scheme val="minor"/>
      </rPr>
      <t xml:space="preserve">
MONTHLY EACs</t>
    </r>
    <r>
      <rPr>
        <sz val="11"/>
        <color theme="1"/>
        <rFont val="Calibri"/>
        <family val="2"/>
        <scheme val="minor"/>
      </rPr>
      <t xml:space="preserve">. Each month, the contractor's PM generates a range of estimated costs at completion to report on the CPR/IPMR Format 1. These estimates capture information regarding the level of cost uncertainty or the magnitude of the known project risks.  They incorporate the project risk information including the PM's assessment of the risk and/or applicable information from the risk management process to determine the range of potential outcomes (best case, worst case and most likely EACs) . The contractor PM provides the most accurate Estimates at Completion (EACs) possible through program-level assessments of factors that may affect the cost, schedule, or technical outcome of the contract. </t>
    </r>
    <r>
      <rPr>
        <sz val="11"/>
        <color rgb="FF00B050"/>
        <rFont val="Calibri"/>
        <family val="2"/>
        <scheme val="minor"/>
      </rPr>
      <t xml:space="preserve"> </t>
    </r>
    <r>
      <rPr>
        <sz val="11"/>
        <rFont val="Calibri"/>
        <family val="2"/>
        <scheme val="minor"/>
      </rPr>
      <t>The reconciliation between the summarization of EAC from the WBS/OBS and the PM’s most likely EAC (which includes the PM's assessment of risk from the IPMR/CPR Format 1) is documented and included in the IPMR/CPR Format 5.</t>
    </r>
    <r>
      <rPr>
        <sz val="11"/>
        <color rgb="FF00B050"/>
        <rFont val="Calibri"/>
        <family val="2"/>
        <scheme val="minor"/>
      </rPr>
      <t xml:space="preserve">
</t>
    </r>
    <r>
      <rPr>
        <b/>
        <sz val="11"/>
        <color theme="1"/>
        <rFont val="Calibri"/>
        <family val="2"/>
        <scheme val="minor"/>
      </rPr>
      <t>RISK MITIGATION</t>
    </r>
    <r>
      <rPr>
        <sz val="11"/>
        <color theme="1"/>
        <rFont val="Calibri"/>
        <family val="2"/>
        <scheme val="minor"/>
      </rPr>
      <t>. The contractor PM establishes thresholds that determine which risks are significant enough to have risk mitigation. Significant and probable risk mitigation steps are incorporated as activities into the baseline and forecast schedules and documente</t>
    </r>
    <r>
      <rPr>
        <sz val="11"/>
        <rFont val="Calibri"/>
        <family val="2"/>
        <scheme val="minor"/>
      </rPr>
      <t>d via formal change control process or ETC/EAC forecast process. Such program-level assessments include consideration of known or anticipated risk areas, and planned risk reductions or cost containment measures.   An SRA is used as an integral part of the overall risk process. The SRA validates the sufficiency of schedule margin duration and MR budget.</t>
    </r>
  </si>
  <si>
    <r>
      <rPr>
        <b/>
        <sz val="11"/>
        <color theme="1"/>
        <rFont val="Calibri"/>
        <family val="2"/>
      </rPr>
      <t>RISK MANAGEMENT.</t>
    </r>
    <r>
      <rPr>
        <sz val="11"/>
        <color theme="1"/>
        <rFont val="Calibri"/>
        <family val="2"/>
        <scheme val="minor"/>
      </rPr>
      <t xml:space="preserve"> The risk management plan is used to exercise day-to-day control of risks. Risk management is auditable and transparent with mitigation plans. Realized risk impacts are integrated into the EVMS to include the schedule and budget implications during the establishment and maintenance of the PMB, EACs, and schedule forecasts. Owners of specific risks actively manage them with mitigation steps identified where appropriate. Mitigation steps are executed and communicated. The risk plan considers the controls to be put in place to monitor risks throughout the project. After risk mitigation, the original risk is revaluated for closure or updated. Threats and opportunities are continually evaluated, updated, and tracked throughout the entire project lifecycle. This covers both known and emerging risks.  
Necessary corrective actions are implemented, completed, and recurring issues resolved.
</t>
    </r>
    <r>
      <rPr>
        <b/>
        <sz val="11"/>
        <color theme="1"/>
        <rFont val="Calibri"/>
        <family val="2"/>
        <scheme val="minor"/>
      </rPr>
      <t>CONTRACTOR/CUSTOMER COLLABORATION.</t>
    </r>
    <r>
      <rPr>
        <sz val="11"/>
        <color theme="1"/>
        <rFont val="Calibri"/>
        <family val="2"/>
        <scheme val="minor"/>
      </rPr>
      <t xml:space="preserve"> A consensus-based decision-making process is used by all parties (both contractor and government) to reach an agreement on a course of action to address the ongoing retirement of risks and opportunities. </t>
    </r>
  </si>
  <si>
    <t>CRC Version</t>
  </si>
  <si>
    <t>Changes</t>
  </si>
  <si>
    <t>New version of CRC to align to CAG 2.0 released JUN-2022</t>
  </si>
  <si>
    <t>CRC Revision Log</t>
  </si>
  <si>
    <t>Current Version:</t>
  </si>
  <si>
    <t>Intent Met Rubric</t>
  </si>
  <si>
    <t>Activity level relationship and interdependencies (i.e., key hand‐offs) are indicative of the actual way the work is planned for execution, at the level of detail necessary to confirm that the critical path is valid. External interfaces that may impact the IMS are shown as predecessors or successors to activities in the project. The IMS accounts for work calendars, the chronological order of workflow, logical activity interdependencies, duration estimates that consider resource allocation and availability, and delivery points.  In addition, for the IMS to produce meaningful results, 
   • The schedule represents all work required to perform the scope of the project, 
   • The activities have realistic durations based upon the scope and resources required to perform the work, and 
   • All activities aside from the project start and finish milestones contain at least one predecessor and one successor. 
Relationships with inappropriate excessive lead or lag time are avoided in the IMS. If relationships with large lead or lag times cannot be avoided, they are appropriately justified.
Logic links, including external links, are maintained and are explainable. Activities follow a logical relational sequence; out-of-sequence logic does not exist.</t>
  </si>
  <si>
    <t>MR is budget set aside for management control purposes from the Negotiated Contract Cost (NCC) by the contractor’s PM during the initial establishment of the baseline. This is normally done through an analysis of risk to establish budget for in‐scope unanticipated events to handle realized project risks and contingencies throughout the life of the contract. MR is not to be associated with a specific scope of work and is not included in the PMB. MR belonging to a major subcontractor is incorporated into the prime contractor’s EVMS with traceability to the subcontractor’s reported MR.</t>
  </si>
  <si>
    <r>
      <rPr>
        <b/>
        <sz val="11"/>
        <rFont val="Calibri"/>
        <family val="2"/>
        <scheme val="minor"/>
      </rPr>
      <t xml:space="preserve">MR. </t>
    </r>
    <r>
      <rPr>
        <sz val="11"/>
        <rFont val="Calibri"/>
        <family val="2"/>
        <scheme val="minor"/>
      </rPr>
      <t xml:space="preserve">The MR authorization process is defined; it lists allowable conditions under which MR may be approved and allocated to the PMB. MR is not used to offset accumulated overruns and/or underruns. The distribution into and application out of MR is formally allocated through the change control process. Through this process, the MR budget is transferred to/from WPs within the PMB. When MR is authorized, it correctly reconciles with the CAs or SLPPs. Records are maintained that show how MR is used (sources, uses, control account affected, current value). MR is not associated with scope or funding when established and therefore not limited to a specific CLIN. The contractor has controls in place to ensure the proper use of MR, to include:
   • MR budget is controlled by the contractor PM and provides budget for unplanned activities within the current program scope; 
   • MR is distributed to the CAMs only when properly authorized;
   • MR is used at the discretion of the contractor PM; the government does not direct contractor use of MR;
   • MR is not a source of funding/budget for additional work scope or for the elimination of performance variances; 
   • Using MR budget solely to adjust cost variances is not a legitimate reason for distributing MR budget; 
   • MR is not allocated to offset accumulated overruns or underruns. 
</t>
    </r>
    <r>
      <rPr>
        <b/>
        <sz val="11"/>
        <rFont val="Calibri"/>
        <family val="2"/>
        <scheme val="minor"/>
      </rPr>
      <t xml:space="preserve">UB. </t>
    </r>
    <r>
      <rPr>
        <sz val="11"/>
        <rFont val="Calibri"/>
        <family val="2"/>
        <scheme val="minor"/>
      </rPr>
      <t>UB accounts are cleared in a reasonably timely manner as the work scope is finalized and distributed to CAs or to SLPPs. This authorized work scope and budget relationship are also maintained when the work scope and the related budget are removed from the distributed budget and placed in the UB pending further negotiations with the customer.</t>
    </r>
  </si>
  <si>
    <r>
      <rPr>
        <b/>
        <sz val="11"/>
        <rFont val="Calibri"/>
        <family val="2"/>
        <scheme val="minor"/>
      </rPr>
      <t xml:space="preserve">PMB. </t>
    </r>
    <r>
      <rPr>
        <sz val="11"/>
        <rFont val="Calibri"/>
        <family val="2"/>
        <scheme val="minor"/>
      </rPr>
      <t xml:space="preserve">The baseline reflects the current authorized work scope with contractual changes. Changes to the IMS, WAD elements, Cost Tool, RAM are implemented in the same reporting period.
</t>
    </r>
    <r>
      <rPr>
        <b/>
        <sz val="11"/>
        <rFont val="Calibri"/>
        <family val="2"/>
        <scheme val="minor"/>
      </rPr>
      <t>DOE AUTHORIZED CHANGES</t>
    </r>
    <r>
      <rPr>
        <sz val="11"/>
        <rFont val="Calibri"/>
        <family val="2"/>
        <scheme val="minor"/>
      </rPr>
      <t xml:space="preserve">. Authorized changes are processed in a timely manner, incorporating such changes into the PMB within two accounting periods after the DOE approved change document. If the government issues a stop work order or DOE required scope reductions, the work is to be immediately stopped with the budget associated with the budgeted cost for work remaining returned to UB to await final definitization and removal from the contract/project. This distribution is required within one full accounting period after the stop work order is received. If the contracting officer issues an undefinitized change order (AUW) or other DOE formal contractual change document, the contractor may start the work while a proposal and contract modification are being negotiated. Until the effort is definitized and priced, scope and budget for near term efforts are established in CAs with the remaining scope and budget held in UB until negotiations are complete.
While UB distributions to accommodate AUW in the near-term may be limited by the NTE funding authorizations, the full estimate for AUW is placed in UB at the time the AUW is authorized until distributed.
After definitization, the scope and budget remaining in UB will be planned and budgeted in CAs or SLPPs as soon as practical, typically within 2 accounting periods, but no later than one full accounting period after the baseline change documentation is approved.
</t>
    </r>
    <r>
      <rPr>
        <b/>
        <sz val="11"/>
        <rFont val="Calibri"/>
        <family val="2"/>
        <scheme val="minor"/>
      </rPr>
      <t>CONTRACTOR INTERNAL REPLANNING.</t>
    </r>
    <r>
      <rPr>
        <sz val="11"/>
        <rFont val="Calibri"/>
        <family val="2"/>
        <scheme val="minor"/>
      </rPr>
      <t xml:space="preserve"> Internal changes are processed through the EVMS in a timely manner, within one accounting period after the approval of the contractor baseline change documentation (e.g., Budget Change Request (BCR)). Incorporating changes does not arbitrarily eliminate existing cost and schedule variances. 
</t>
    </r>
  </si>
  <si>
    <r>
      <rPr>
        <b/>
        <sz val="11"/>
        <rFont val="Calibri"/>
        <family val="2"/>
        <scheme val="minor"/>
      </rPr>
      <t>OTB/OTS CONSIDERATION.</t>
    </r>
    <r>
      <rPr>
        <sz val="11"/>
        <rFont val="Calibri"/>
        <family val="2"/>
        <scheme val="minor"/>
      </rPr>
      <t xml:space="preserve"> A thorough analysis of project status is necessary before the consideration of the implementation of an OTB and/or OTS. Requests for establishing an OTB or an OTS are initiated by the contractor and approved by the customer contracting authority. In order to prevent unauthorized increases to the TAB and causing it to exceed the CBB value, prior approval is required between the contractor and the government for implementation of an OTB. Prior to approving the revised PMB, it is jointly reviewed by the contractor and the government to verify that it represents an achievable budget and schedule that can be successfully executed. Conditions that would necessitate an OTB as well as approval, authorization, and reporting requirements are documented. Indications that an OTB is to be considered are identified, including:
   • The original baseline is no longer realistic, and managers cease to recognize it as an achievable goal.
   • The performance measurement information from an unrealistic baseline is not valid and is not to be used for decision making.
   • All attention is directed toward the ever-increasing Estimate at Completion with little interest or sensitivity to the schedule or newly developing potentially correctible cost and schedule problems.
</t>
    </r>
    <r>
      <rPr>
        <b/>
        <sz val="11"/>
        <rFont val="Calibri"/>
        <family val="2"/>
        <scheme val="minor"/>
      </rPr>
      <t>OTB/OTS APPROVAL/IMPLEMENTATION.</t>
    </r>
    <r>
      <rPr>
        <sz val="11"/>
        <rFont val="Calibri"/>
        <family val="2"/>
        <scheme val="minor"/>
      </rPr>
      <t xml:space="preserve"> When an OTB/OTS has been approved and implemented, the work authorization documentation for the affected CAs are changed and approved to reflect the amount of the over-target budget and any OTS impacts. Before implementation an OTB/OTS is to be approved by the customer. Subcontractor flow down, where it relates to formal reprogramming, is the prime contractor’s responsibility to approve and manage. With an approved OTB the formula for the TAB is TAB = CBB + OTB where OTB represents the value of the forecast overrun. The revised PMB consists of the value of the original PMB plus the over target budget allocated to each CA. That value plus the MR equals the new TAB.</t>
    </r>
  </si>
  <si>
    <t>Hidden and protected. This sheet is part of the formatting for the CRC sheet and is not to be edited.</t>
  </si>
  <si>
    <r>
      <rPr>
        <b/>
        <sz val="11"/>
        <color theme="1"/>
        <rFont val="Calibri"/>
        <family val="2"/>
        <scheme val="minor"/>
      </rPr>
      <t xml:space="preserve">EACs. </t>
    </r>
    <r>
      <rPr>
        <sz val="11"/>
        <color theme="1"/>
        <rFont val="Calibri"/>
        <family val="2"/>
        <scheme val="minor"/>
      </rPr>
      <t>EACs are reported by WBS in Format 1 and by OBS in Format 2 of the IPMR/CPR. The EACs by WBS and OBS tie with internal reports. The customer is notified if a funding constraint is breached (per guidance in the contract or DOE O 413.3B).
It is the responsibility of the prime to ensure all project work scope is reviewed in the development of the EAC. Depending on the contractual relationship, either the subcontractor or the prime may be responsible for developing the EAC. If the subcontractor develops the EAC, the prime is still responsible to review the subcontractor’s submission to ensure they have followed the ground rules and assumptions and assessed the reasonableness of the total EAC. The prime CAM is also responsible to plan the subcontractor fee, if any, in separate WP, to ensure that the EAC incorporates the subcontractor fee. The cost estimate has a single total value and may have identifiable component values including:
   • Performance to date;
   • Material commitments;
   • Actual costs to date;
   • Knowledgeable projections of future performance;
   • Estimates of the cost for contract work remaining (including known risks and/or opportunities) to be accomplished; and
   • Applicable direct and indirect rates.
The To-Complete Performance Index (TCPI) metric is evaluated to gauge realism of the EAC against the cumulative Cost Performance Index (CPIcum). TCPI</t>
    </r>
    <r>
      <rPr>
        <vertAlign val="subscript"/>
        <sz val="11"/>
        <rFont val="Calibri"/>
        <family val="2"/>
        <scheme val="minor"/>
      </rPr>
      <t>EAC</t>
    </r>
    <r>
      <rPr>
        <sz val="11"/>
        <color theme="1"/>
        <rFont val="Calibri"/>
        <family val="2"/>
        <scheme val="minor"/>
      </rPr>
      <t xml:space="preserve"> index is compared to the CPIcum index and is within +/‐</t>
    </r>
    <r>
      <rPr>
        <sz val="11"/>
        <rFont val="Calibri"/>
        <family val="2"/>
        <scheme val="minor"/>
      </rPr>
      <t>0.</t>
    </r>
    <r>
      <rPr>
        <sz val="11"/>
        <color theme="1"/>
        <rFont val="Calibri"/>
        <family val="2"/>
        <scheme val="minor"/>
      </rPr>
      <t xml:space="preserve">10 of the CPI for the EAC to be considered realistic. At a +/- 0.1 difference the EAC is evaluated and updated if it cannot be justified.
</t>
    </r>
    <r>
      <rPr>
        <b/>
        <sz val="11"/>
        <color theme="1"/>
        <rFont val="Calibri"/>
        <family val="2"/>
        <scheme val="minor"/>
      </rPr>
      <t xml:space="preserve">COMPREHENSIVE EACs. </t>
    </r>
    <r>
      <rPr>
        <sz val="11"/>
        <color theme="1"/>
        <rFont val="Calibri"/>
        <family val="2"/>
        <scheme val="minor"/>
      </rPr>
      <t xml:space="preserve">The Comprehensive EAC (or bottom-up EAC) is conducted at a minimum annually. If project performance deems the current EAC is no longer valid, this process is repeated more frequently.  This Comprehensive EAC Kickoff includes, but not be limited to: 
   • The ground rules and assumptions;  
   • The overall schedule for completing the comprehensive EAC;
   • The identification of templates used to update the EAC; and 
   • The final approval process. </t>
    </r>
  </si>
  <si>
    <r>
      <rPr>
        <b/>
        <sz val="11"/>
        <color theme="1"/>
        <rFont val="Calibri"/>
        <family val="2"/>
        <scheme val="minor"/>
      </rPr>
      <t>PROGRESS REPORTING.</t>
    </r>
    <r>
      <rPr>
        <sz val="11"/>
        <color theme="1"/>
        <rFont val="Calibri"/>
        <family val="2"/>
        <scheme val="minor"/>
      </rPr>
      <t xml:space="preserve">  The progress status is based on technical achievement, not on elapsed activity duration. Progress is reported and transmitted to the EVMS Budget tool based on physical % complete or other fields, and not on a percent complete based on elapsed planned duration. Objective completion criteria that aligns with how technical performance will be accomplished are determined in advance and used to measure progress to determine achievement of milestones/events or other indicators. The CAM establishes interim milestones and WPs (or lower level activities) that serve as indicators of progress. Percent Complete WPs require objective indicators. These are typically WPs that exceed two accounting periods in duration; they are supported by activities and milestones within a WP, QBDs, or rules of performance that restrict the percentage completion to predetermined measures of technical progress.
</t>
    </r>
    <r>
      <rPr>
        <b/>
        <sz val="11"/>
        <color theme="1"/>
        <rFont val="Calibri"/>
        <family val="2"/>
        <scheme val="minor"/>
      </rPr>
      <t xml:space="preserve">WPs. </t>
    </r>
    <r>
      <rPr>
        <sz val="11"/>
        <color theme="1"/>
        <rFont val="Calibri"/>
        <family val="2"/>
        <scheme val="minor"/>
      </rPr>
      <t xml:space="preserve"> WPs reflect the actual way the work is to be done. Each WP is distinct from other WPs, with each WP containing mutually exclusive work scope and a unique WP title/ID in the cost tool. Each activity is distinct from other activities, with each activity containing mutually exclusive work scope and a unique title/ID in the IMS. Similarly, activities are a clearly and distinguishable subdivision of a WP. 
</t>
    </r>
  </si>
  <si>
    <r>
      <rPr>
        <b/>
        <sz val="11"/>
        <color theme="1"/>
        <rFont val="Calibri"/>
        <family val="2"/>
        <scheme val="minor"/>
      </rPr>
      <t>PPs.</t>
    </r>
    <r>
      <rPr>
        <sz val="11"/>
        <color theme="1"/>
        <rFont val="Calibri"/>
        <family val="2"/>
        <scheme val="minor"/>
      </rPr>
      <t xml:space="preserve">  PPs represent the portion of a control account that has not yet been detail planned. PPs 
   • Have distinguishable general scope descriptions;
   • Have scheduled start and completion dates;   
   • Have associated budget time-phased within the scheduled time frame consistent with resource estimates by EOC; and
   • Do not have established methods of earning performance.
A single EVT is required at the point where performance is taken. The methods for using apportioned EVTs are documented, logical and demonstrable. Apportioned effort has a direct relationship to discrete work whereby the percent complete reported by the discrete effort is appropriate for the percent complete to be reported by the apportioned effort.
If there is no guidance to differentiate between low and HDV material, all material is planned as discrete HDV material requirements. The point of performance for material is established no earlier than the actual receipt of the material with inspection and acceptance. </t>
    </r>
  </si>
  <si>
    <r>
      <rPr>
        <b/>
        <sz val="11"/>
        <color theme="1"/>
        <rFont val="Calibri"/>
        <family val="2"/>
        <scheme val="minor"/>
      </rPr>
      <t>CHANGES TO EOCs.</t>
    </r>
    <r>
      <rPr>
        <sz val="11"/>
        <color theme="1"/>
        <rFont val="Calibri"/>
        <family val="2"/>
        <scheme val="minor"/>
      </rPr>
      <t xml:space="preserve"> When a change is required from one budgeted element of cost to another, the change is driven by either a change in the work scope or how the work will be performed. In all cases, a change in the work scope and how it will be done is approved and documented in a baseline change request. The only permissible change to open WPs is a change in the time phasing of the existing budget by EOC beyond the freeze period without DOE approval/direction. The EVT may not be changed in an open WP where direct costs have already been incurred unless the EVT chosen was proven to be a planning error. The preferred method is to close the existing open WP by setting cumulative BCWS and BAC equal to cumulative BCWP and planning a new WP with the different technique.
</t>
    </r>
    <r>
      <rPr>
        <b/>
        <sz val="11"/>
        <color theme="1"/>
        <rFont val="Calibri"/>
        <family val="2"/>
        <scheme val="minor"/>
      </rPr>
      <t xml:space="preserve">
CHANGES TO MR OR UB. </t>
    </r>
    <r>
      <rPr>
        <sz val="11"/>
        <color theme="1"/>
        <rFont val="Calibri"/>
        <family val="2"/>
        <scheme val="minor"/>
      </rPr>
      <t xml:space="preserve">If a change involves UB, it is reconciled with the CAs, SLPPs, or MR. Every transaction for MR or UB is thoroughly documented with the appropriate supporting details in change control documentation. The documentation specifies the affected control account(s) and contain a good justification for the proposed change. MR is limited to authorized work that is in-scope to the contract, but out of scope to a control account. The IPMR/CPR Format 5 identifies the reasons for MR transactions and these agree with the reasons provided in the contractor’s change control documentation.
</t>
    </r>
    <r>
      <rPr>
        <b/>
        <sz val="11"/>
        <color theme="1"/>
        <rFont val="Calibri"/>
        <family val="2"/>
        <scheme val="minor"/>
      </rPr>
      <t>FREEZE PERIOD</t>
    </r>
    <r>
      <rPr>
        <sz val="11"/>
        <color theme="1"/>
        <rFont val="Calibri"/>
        <family val="2"/>
        <scheme val="minor"/>
      </rPr>
      <t>. The intent of the freeze period is that there are controls to limit changes to budgets or budget time phasing based on actual performance in order to mask variances. Baseline changes are highly restricted during this defined freeze period in order to maintain a stable and measurable work plan for ongoing work. The freeze period is at least two reporting periods, i.e., current plus one.</t>
    </r>
  </si>
  <si>
    <r>
      <rPr>
        <b/>
        <sz val="11"/>
        <color theme="1"/>
        <rFont val="Calibri"/>
        <family val="2"/>
        <scheme val="minor"/>
      </rPr>
      <t>DOCUMENTATION</t>
    </r>
    <r>
      <rPr>
        <sz val="11"/>
        <color theme="1"/>
        <rFont val="Calibri"/>
        <family val="2"/>
        <scheme val="minor"/>
      </rPr>
      <t>. The process for documentation of baseline changes is defined; changes to the PMB are traceable and substantiated.  Authorized changes are incorporated into the PMB and authorization documents updated accordingly prior to the commencement of work. Baseline change requests have supporting detail that shows, by control account, the time-phased budgets by element of cost for the current baseline and the proposed baseline. A “before and after” picture is often used to fully describe the change. 
The change process requires documentation that demonstrate a clear understanding of what is being changed and reconciliation between the current plan and the prior plan. Baseline change documentation is reconciled throughout the EVMS. The source documents include: 
   • Baseline schedule durations (baseline start and finish dates);
   • Baseline schedule links, showing any updated or new logic; 
   • Earned value techniques for new WPs; 
   • Proposed new earned value technique process for changing WPs before and after EVT is revised; 
   • Baseline budgets by element of cost; 
   • Baseline rates used for planning (may refer to date and name of approved set); 
   • Justification for proposed baseline changes within freeze period.</t>
    </r>
  </si>
  <si>
    <r>
      <rPr>
        <b/>
        <sz val="11"/>
        <color theme="1"/>
        <rFont val="Calibri"/>
        <family val="2"/>
        <scheme val="minor"/>
      </rPr>
      <t xml:space="preserve">CAM RESPONSIBILITIES FOR EACs. </t>
    </r>
    <r>
      <rPr>
        <sz val="11"/>
        <color theme="1"/>
        <rFont val="Calibri"/>
        <family val="2"/>
        <scheme val="minor"/>
      </rPr>
      <t>CAMs have the responsibility to review for currency their control account EACs every month during the variance analysis process. During the monthly review cycle, CAMs review the accuracy and currency of the CA EAC at the same EOC levels and, if necessary, generate a revised CA EAC for PM approval. Thresholds do not have to be exceeded to change an EAC, just knowledge that the current ETC is no longer realistic and does not represent the work remaining. Rationale for EAC updates include (but are not limited to):
   • Schedule delays; 
   • Cost variances;
   • Degrading performance indices; 
   • Technical performance issues; 
   • Realized risks; and/or 
   • Scope changes.
On a monthly basis, the CAM reviews the status of the expended effort and viability of the forecast and focuses on:
   • Performance to date within the CA; 
   • An assessment of the effort on work scope not yet completed; and 
   • An evaluation of the forecast schedule.
CAMS generate estimates of cost at completion at the level where resources are planned, and actuals cost are collected. Because resource allocation and availability drive the schedule forecast dates, resources included in the ETC are planned consistently with the schedule forecast and timing and coordinated with those responsible for resource availabilities.
The CAM prepares the ETC by resource based on variances that occur by EOC and an evaluation of the type and quantity of resources required to complete the effort. Subcontractor EACs are included in the prime EAC.</t>
    </r>
  </si>
  <si>
    <t>EIA-748 PROCESS AREA, ATTRIBUTE, AND OBJECTIVE
REQUIREMENTS listed by Maturity Attributes</t>
  </si>
  <si>
    <t xml:space="preserve">SYSTEM DESCRIPTION/PROCEDURE REFERENCES 
(INCLUDE PAGE, SECTION AND PARAGRAPH NUMBERS WITH EXTRACT) </t>
  </si>
  <si>
    <t>2022-01</t>
  </si>
  <si>
    <t>Instructions for Contractor</t>
  </si>
  <si>
    <t>Instructions for PM-30</t>
  </si>
  <si>
    <r>
      <t xml:space="preserve">PROCEDURE(S)
</t>
    </r>
    <r>
      <rPr>
        <b/>
        <sz val="10"/>
        <color theme="1"/>
        <rFont val="Calibri"/>
        <family val="2"/>
        <scheme val="minor"/>
      </rPr>
      <t>(list of abbreviations for all procedures referenced)</t>
    </r>
  </si>
  <si>
    <r>
      <rPr>
        <b/>
        <sz val="11"/>
        <color theme="1"/>
        <rFont val="Calibri"/>
        <family val="2"/>
        <scheme val="minor"/>
      </rPr>
      <t>Color KEY</t>
    </r>
    <r>
      <rPr>
        <sz val="11"/>
        <color theme="1"/>
        <rFont val="Calibri"/>
        <family val="2"/>
        <scheme val="minor"/>
      </rPr>
      <t xml:space="preserve"> for filling out Templates</t>
    </r>
  </si>
  <si>
    <r>
      <t xml:space="preserve">The contractor is </t>
    </r>
    <r>
      <rPr>
        <b/>
        <sz val="11"/>
        <color theme="1"/>
        <rFont val="Calibri"/>
        <family val="2"/>
        <scheme val="minor"/>
      </rPr>
      <t>REQUIRED</t>
    </r>
    <r>
      <rPr>
        <sz val="11"/>
        <color theme="1"/>
        <rFont val="Calibri"/>
        <family val="2"/>
        <scheme val="minor"/>
      </rPr>
      <t xml:space="preserve"> to complete the fields shaded in green</t>
    </r>
  </si>
  <si>
    <r>
      <t xml:space="preserve">The DOE PM is </t>
    </r>
    <r>
      <rPr>
        <b/>
        <sz val="11"/>
        <color theme="1"/>
        <rFont val="Calibri"/>
        <family val="2"/>
        <scheme val="minor"/>
      </rPr>
      <t>REQUIRED</t>
    </r>
    <r>
      <rPr>
        <sz val="11"/>
        <color theme="1"/>
        <rFont val="Calibri"/>
        <family val="2"/>
        <scheme val="minor"/>
      </rPr>
      <t xml:space="preserve"> to complete the fields shaded in blue</t>
    </r>
  </si>
  <si>
    <t>Worksheet</t>
  </si>
  <si>
    <t xml:space="preserve">PM-30 to verify that 
   • Contractor has provided a copy of each document listed in the EVMS Summary;
   • Contractor's abbreviations match those provided in the CRC Column E; and
   • The revision date on each document matches the date provided by the contractor. </t>
  </si>
  <si>
    <t>Input the Contractor Name and Contractor Location (should match the PARS Contractor and Site entries for the project)
Input the list of ALL contractor documentation that describes the EIA-748-compliant use of their EVMS. Include for each document entry: 
   • A unique date/revision number for configuration control; 
   • An abbreviation of the procedure to be referenced in the CRC sheet (e.g., SD, AP1, AP2, etc.); and
   • The Title of the Contractor documentation (SD, Procedure(s), etc.)
Add more lines as required to maintain a comprehensive list.
If contractor uses different systems/procedures for Design and Construction Applications, all procedures MUST be identified and explained in the CRC as part of the EVMS (where applicable).</t>
  </si>
  <si>
    <r>
      <t>The list below includes</t>
    </r>
    <r>
      <rPr>
        <b/>
        <i/>
        <sz val="11"/>
        <color theme="1"/>
        <rFont val="Calibri"/>
        <family val="2"/>
        <scheme val="minor"/>
      </rPr>
      <t xml:space="preserve"> ALL</t>
    </r>
    <r>
      <rPr>
        <i/>
        <sz val="11"/>
        <color theme="1"/>
        <rFont val="Calibri"/>
        <family val="2"/>
        <scheme val="minor"/>
      </rPr>
      <t xml:space="preserve"> contractor documentation that describes the EIA-748-compliant use of their EVMS.  All documents listed have a unique date/revision number for configuration control.  Add more lines as required to maintain a comprehensive list.
If contractor uses different systems/procedures for Design and Construction Applications, all procedures MUST be identified and explained in the CRC as part of the EVMS (where applicable)</t>
    </r>
  </si>
  <si>
    <t xml:space="preserve"> INTENT MET?
                   Contractor Self-Assessment</t>
  </si>
  <si>
    <r>
      <t xml:space="preserve"> INTENT MET?
                    PM-30 Assessment
</t>
    </r>
    <r>
      <rPr>
        <b/>
        <i/>
        <sz val="11"/>
        <color rgb="FFFF0000"/>
        <rFont val="Calibri"/>
        <family val="2"/>
        <scheme val="minor"/>
      </rPr>
      <t xml:space="preserve">                           Required</t>
    </r>
  </si>
  <si>
    <t/>
  </si>
  <si>
    <t>Fixed wrap text issue; created overflow sheet.</t>
  </si>
  <si>
    <t>2022-02</t>
  </si>
  <si>
    <t>This file has 5 Worksheet tabs as described in the Worksheet column below:</t>
  </si>
  <si>
    <t>Overflow</t>
  </si>
  <si>
    <t>ATTRIBUTE / OBJECTIVE</t>
  </si>
  <si>
    <t xml:space="preserve">ADDITIONAL SYSTEM DESCRIPTION/PROCEDURE REFERENCES 
(INCLUDE PAGE, SECTION AND PARAGRAPH NUMBERS WITH EXTRACT) </t>
  </si>
  <si>
    <r>
      <t xml:space="preserve">For each requirement the contractor fills in the green cells in columns C, E, &amp; F. Instructions for each column are below. Note: Column D is locked and auto populated based on the score entered into column C.
</t>
    </r>
    <r>
      <rPr>
        <b/>
        <sz val="11"/>
        <color theme="1"/>
        <rFont val="Calibri"/>
        <family val="2"/>
        <scheme val="minor"/>
      </rPr>
      <t>Column C, Requirement Intent Met Score</t>
    </r>
    <r>
      <rPr>
        <sz val="11"/>
        <color theme="1"/>
        <rFont val="Calibri"/>
        <family val="2"/>
        <scheme val="minor"/>
      </rPr>
      <t xml:space="preserve">: Enter a value from 1-6 using the below rubric based on the references in column F.
     1     Intent Not Met, Silent -Not Addressed
     2     Intent Not Met, Major Gaps
     3     Intent Not Met, Minor Gaps
     4     Intent Met
     5     Intent Met/Exceeded
     6     NA  -  Objective Not Applicable
</t>
    </r>
    <r>
      <rPr>
        <b/>
        <sz val="11"/>
        <color theme="1"/>
        <rFont val="Calibri"/>
        <family val="2"/>
        <scheme val="minor"/>
      </rPr>
      <t>Please note</t>
    </r>
    <r>
      <rPr>
        <sz val="11"/>
        <color theme="1"/>
        <rFont val="Calibri"/>
        <family val="2"/>
        <scheme val="minor"/>
      </rPr>
      <t xml:space="preserve"> - while the Score entry is made in Column C, this will automatically change the text which appears in Column D.  
</t>
    </r>
    <r>
      <rPr>
        <b/>
        <sz val="11"/>
        <color theme="1"/>
        <rFont val="Calibri"/>
        <family val="2"/>
        <scheme val="minor"/>
      </rPr>
      <t>Column E, Procedure(s), List of Abbreviations</t>
    </r>
    <r>
      <rPr>
        <sz val="11"/>
        <color theme="1"/>
        <rFont val="Calibri"/>
        <family val="2"/>
        <scheme val="minor"/>
      </rPr>
      <t xml:space="preserve">: List the abbreviation for all procedures referenced in column F using the abbreviations from the EVMS Summary sheet.
</t>
    </r>
    <r>
      <rPr>
        <b/>
        <sz val="11"/>
        <color theme="1"/>
        <rFont val="Calibri"/>
        <family val="2"/>
        <scheme val="minor"/>
      </rPr>
      <t>Column F, System Description/Procedure References</t>
    </r>
    <r>
      <rPr>
        <sz val="11"/>
        <color theme="1"/>
        <rFont val="Calibri"/>
        <family val="2"/>
        <scheme val="minor"/>
      </rPr>
      <t xml:space="preserve">: Enter quotes from the contractor documents using the below format:
Procedure Abbreviation as listed in EVMS Summary sheet in bold font, page number in bold font, section reference in bold font, paragraph or bullet reference in bold font, open quotes, text addressing the requirement from the procedure, close quotes. Additional references within the same procedure are continued within the same sentence and separated with a semicolon. When more than one procedure is referenced, separate the procedures into distinct paragraphs.
Example of References:
</t>
    </r>
    <r>
      <rPr>
        <b/>
        <sz val="11"/>
        <color theme="1"/>
        <rFont val="Calibri"/>
        <family val="2"/>
        <scheme val="minor"/>
      </rPr>
      <t xml:space="preserve">EVMSD Page 76, Section 7.0 Surveillance, Paragraph 1, </t>
    </r>
    <r>
      <rPr>
        <sz val="11"/>
        <color theme="1"/>
        <rFont val="Calibri"/>
        <family val="2"/>
        <scheme val="minor"/>
      </rPr>
      <t xml:space="preserve">"Management will ensure EVMS compliance using monthly quality checks using the EVMS checklist or similar process and periodic self-assessments"; </t>
    </r>
    <r>
      <rPr>
        <b/>
        <sz val="11"/>
        <color theme="1"/>
        <rFont val="Calibri"/>
        <family val="2"/>
        <scheme val="minor"/>
      </rPr>
      <t>Page 87, Section 7.0.3 EVMS Checklist, Item A1-5</t>
    </r>
    <r>
      <rPr>
        <sz val="11"/>
        <color theme="1"/>
        <rFont val="Calibri"/>
        <family val="2"/>
        <scheme val="minor"/>
      </rPr>
      <t xml:space="preserve">, "Acumen Fuse DOE template".
</t>
    </r>
    <r>
      <rPr>
        <b/>
        <sz val="11"/>
        <color theme="1"/>
        <rFont val="Calibri"/>
        <family val="2"/>
        <scheme val="minor"/>
      </rPr>
      <t>PSG Page D-4, ATTACHMENT F, SCHEDULE QUALITY REPORT LEGEND, Bullet 3</t>
    </r>
    <r>
      <rPr>
        <sz val="11"/>
        <color theme="1"/>
        <rFont val="Calibri"/>
        <family val="2"/>
        <scheme val="minor"/>
      </rPr>
      <t>, "Invalid Actual Dates: All activities with actual dates in the future. There should not be any invalid dates in the schedule.... Activities cannot be statused into the future."</t>
    </r>
  </si>
  <si>
    <r>
      <t>PM-30 to assess the References in column F, then enter an Intent Met Score and any comments.</t>
    </r>
    <r>
      <rPr>
        <b/>
        <sz val="11"/>
        <color theme="1"/>
        <rFont val="Calibri"/>
        <family val="2"/>
        <scheme val="minor"/>
      </rPr>
      <t xml:space="preserve">
Column G, Requirement Intent Met Score</t>
    </r>
    <r>
      <rPr>
        <sz val="11"/>
        <color theme="1"/>
        <rFont val="Calibri"/>
        <family val="2"/>
        <scheme val="minor"/>
      </rPr>
      <t xml:space="preserve">: Enter a value from 1-6 using the below rubric based on the references in column F.
     1     Intent Not Met, Silent -Not Addressed
     2     Intent Not Met, Major Gaps
     3     Intent Not Met, Minor Gaps
     4     Intent Met
     5     Intent Met/Exceeded
     6     NA  -  Objective Not Applicable
</t>
    </r>
    <r>
      <rPr>
        <b/>
        <sz val="11"/>
        <color theme="1"/>
        <rFont val="Calibri"/>
        <family val="2"/>
        <scheme val="minor"/>
      </rPr>
      <t>Please note</t>
    </r>
    <r>
      <rPr>
        <sz val="11"/>
        <color theme="1"/>
        <rFont val="Calibri"/>
        <family val="2"/>
        <scheme val="minor"/>
      </rPr>
      <t xml:space="preserve"> - while the Score entry is made in Column G, this will automatically change the text which appears in Column H.  
</t>
    </r>
    <r>
      <rPr>
        <b/>
        <sz val="11"/>
        <color theme="1"/>
        <rFont val="Calibri"/>
        <family val="2"/>
        <scheme val="minor"/>
      </rPr>
      <t>Column I, PM-30 Comments</t>
    </r>
    <r>
      <rPr>
        <sz val="11"/>
        <color theme="1"/>
        <rFont val="Calibri"/>
        <family val="2"/>
        <scheme val="minor"/>
      </rPr>
      <t>: Enter comments indicating what portion of the requirement intent was not met. Using references from column F detail inconsistencies within procedure documents. where procedure documents are silent on a requirement, and areas needing further clarification. Use red font on text in References in Column F to highlight areas discussed in PM-30 Comments.
Example:
The EVMSD and supporting procedural guides are silent on the requirement for instituting an organizational coding structure that provides the hierarchical relationships of resources assigned to various management or organization levels.</t>
    </r>
  </si>
  <si>
    <r>
      <t xml:space="preserve">Input additional references for requirements needing more space than available in CRC sheet, Column F, System Description/Procedure References.
</t>
    </r>
    <r>
      <rPr>
        <b/>
        <sz val="11"/>
        <color theme="1"/>
        <rFont val="Calibri"/>
        <family val="2"/>
        <scheme val="minor"/>
      </rPr>
      <t>Column A, Attribute / Objective</t>
    </r>
    <r>
      <rPr>
        <sz val="11"/>
        <color theme="1"/>
        <rFont val="Calibri"/>
        <family val="2"/>
        <scheme val="minor"/>
      </rPr>
      <t xml:space="preserve">: Enter the Attribute or Objective.
</t>
    </r>
    <r>
      <rPr>
        <b/>
        <sz val="11"/>
        <color theme="1"/>
        <rFont val="Calibri"/>
        <family val="2"/>
        <scheme val="minor"/>
      </rPr>
      <t>Column B, Procedure abbreviations</t>
    </r>
    <r>
      <rPr>
        <sz val="11"/>
        <color theme="1"/>
        <rFont val="Calibri"/>
        <family val="2"/>
        <scheme val="minor"/>
      </rPr>
      <t xml:space="preserve">: Enter the appropriate abbreviation (from EVMS Summary sheet) for the content included in Column C).
</t>
    </r>
    <r>
      <rPr>
        <b/>
        <sz val="11"/>
        <color theme="1"/>
        <rFont val="Calibri"/>
        <family val="2"/>
        <scheme val="minor"/>
      </rPr>
      <t>Column C, Additional System Description/Procedure References</t>
    </r>
    <r>
      <rPr>
        <sz val="11"/>
        <color theme="1"/>
        <rFont val="Calibri"/>
        <family val="2"/>
        <scheme val="minor"/>
      </rPr>
      <t>: Enter the additional references using the same format as in CRC sheet, Column F, System Description/Procedure References.</t>
    </r>
  </si>
  <si>
    <t>Not to be edited by PM-30.
PM-30 should make all comments on the specific requirement (attribute) on the primary CRC sheet; should reference Overflow sheet content as applicable, but use the CRC page for all content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</si>
</sst>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FF0000"/>
      <name val="Calibri"/>
      <family val="2"/>
      <scheme val="minor"/>
    </font>
    <font>
      <b/>
      <i/>
      <sz val="11"/>
      <color rgb="FFFF0000"/>
      <name val="Calibri"/>
      <family val="2"/>
      <scheme val="minor"/>
    </font>
    <font>
      <sz val="12"/>
      <name val="Calibri"/>
      <family val="2"/>
      <scheme val="minor"/>
    </font>
    <font>
      <sz val="12"/>
      <color theme="1"/>
      <name val="Calibri"/>
      <family val="2"/>
      <scheme val="minor"/>
    </font>
    <font>
      <sz val="8"/>
      <name val="Calibri"/>
      <family val="2"/>
      <scheme val="minor"/>
    </font>
    <font>
      <b/>
      <sz val="11"/>
      <color theme="1"/>
      <name val="Calibri"/>
      <family val="2"/>
      <scheme val="minor"/>
    </font>
    <font>
      <b/>
      <u/>
      <sz val="11"/>
      <color theme="1"/>
      <name val="Calibri"/>
      <family val="2"/>
      <scheme val="minor"/>
    </font>
    <font>
      <sz val="11"/>
      <name val="Calibri"/>
      <family val="2"/>
      <scheme val="minor"/>
    </font>
    <font>
      <b/>
      <sz val="11"/>
      <name val="Calibri"/>
      <family val="2"/>
      <scheme val="minor"/>
    </font>
    <font>
      <sz val="11"/>
      <color rgb="FF00B050"/>
      <name val="Calibri"/>
      <family val="2"/>
      <scheme val="minor"/>
    </font>
    <font>
      <vertAlign val="subscript"/>
      <sz val="11"/>
      <name val="Calibri"/>
      <family val="2"/>
      <scheme val="minor"/>
    </font>
    <font>
      <b/>
      <sz val="11"/>
      <color theme="1"/>
      <name val="Calibri"/>
      <family val="2"/>
    </font>
    <font>
      <i/>
      <sz val="11"/>
      <color theme="1"/>
      <name val="Calibri"/>
      <family val="2"/>
      <scheme val="minor"/>
    </font>
    <font>
      <b/>
      <i/>
      <sz val="11"/>
      <color theme="1"/>
      <name val="Calibri"/>
      <family val="2"/>
      <scheme val="minor"/>
    </font>
    <font>
      <b/>
      <sz val="18"/>
      <color theme="1"/>
      <name val="Calibri"/>
      <family val="2"/>
      <scheme val="minor"/>
    </font>
    <font>
      <sz val="9"/>
      <color indexed="81"/>
      <name val="Tahoma"/>
      <family val="2"/>
    </font>
    <font>
      <b/>
      <sz val="9"/>
      <color indexed="81"/>
      <name val="Tahoma"/>
      <family val="2"/>
    </font>
    <font>
      <b/>
      <sz val="10"/>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4.9989318521683403E-2"/>
        <bgColor theme="8" tint="0.59999389629810485"/>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4" tint="-0.249977111117893"/>
        <bgColor indexed="64"/>
      </patternFill>
    </fill>
  </fills>
  <borders count="3">
    <border>
      <left/>
      <right/>
      <top/>
      <bottom/>
      <diagonal/>
    </border>
    <border>
      <left/>
      <right/>
      <top style="thick">
        <color theme="0"/>
      </top>
      <bottom/>
      <diagonal/>
    </border>
    <border>
      <left/>
      <right/>
      <top style="thin">
        <color theme="0"/>
      </top>
      <bottom/>
      <diagonal/>
    </border>
  </borders>
  <cellStyleXfs count="1">
    <xf numFmtId="0" fontId="0" fillId="0" borderId="0"/>
  </cellStyleXfs>
  <cellXfs count="84">
    <xf numFmtId="0" fontId="0" fillId="0" borderId="0" xfId="0"/>
    <xf numFmtId="0" fontId="0" fillId="2" borderId="0" xfId="0" applyFill="1" applyAlignment="1">
      <alignment horizontal="center"/>
    </xf>
    <xf numFmtId="0" fontId="3" fillId="3" borderId="1" xfId="0" applyFont="1" applyFill="1" applyBorder="1"/>
    <xf numFmtId="0" fontId="0" fillId="0" borderId="0" xfId="0" applyAlignment="1">
      <alignment horizontal="center"/>
    </xf>
    <xf numFmtId="0" fontId="4" fillId="0" borderId="2" xfId="0" applyFont="1" applyBorder="1"/>
    <xf numFmtId="0" fontId="0" fillId="4" borderId="0" xfId="0" applyFill="1"/>
    <xf numFmtId="0" fontId="0" fillId="0" borderId="0" xfId="0" quotePrefix="1" applyAlignment="1">
      <alignment horizontal="center"/>
    </xf>
    <xf numFmtId="0" fontId="0" fillId="7" borderId="0" xfId="0" applyFill="1"/>
    <xf numFmtId="0" fontId="0" fillId="0" borderId="0" xfId="0" applyAlignment="1" applyProtection="1">
      <alignment horizontal="center" vertical="top"/>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0" fillId="6" borderId="0" xfId="0" applyFill="1" applyAlignment="1" applyProtection="1">
      <alignment horizontal="center" vertical="top"/>
      <protection locked="0"/>
    </xf>
    <xf numFmtId="0" fontId="0" fillId="6" borderId="0" xfId="0" applyFill="1" applyAlignment="1" applyProtection="1">
      <alignment horizontal="left" vertical="top"/>
      <protection locked="0"/>
    </xf>
    <xf numFmtId="0" fontId="6" fillId="0" borderId="0" xfId="0" applyFont="1" applyAlignment="1" applyProtection="1">
      <alignment vertical="top"/>
      <protection locked="0"/>
    </xf>
    <xf numFmtId="0" fontId="0" fillId="4" borderId="0" xfId="0" applyFill="1" applyAlignment="1" applyProtection="1">
      <alignment horizontal="center" vertical="top"/>
      <protection locked="0"/>
    </xf>
    <xf numFmtId="0" fontId="0" fillId="5" borderId="0" xfId="0" applyFill="1" applyAlignment="1" applyProtection="1">
      <alignment horizontal="center" vertical="top"/>
      <protection locked="0"/>
    </xf>
    <xf numFmtId="0" fontId="6" fillId="6" borderId="0" xfId="0" applyFont="1" applyFill="1" applyAlignment="1" applyProtection="1">
      <alignment horizontal="center" vertical="top"/>
    </xf>
    <xf numFmtId="0" fontId="6" fillId="6" borderId="0" xfId="0" applyFont="1" applyFill="1" applyAlignment="1" applyProtection="1">
      <alignment vertical="top" wrapText="1"/>
    </xf>
    <xf numFmtId="0" fontId="0" fillId="0" borderId="0" xfId="0" applyAlignment="1" applyProtection="1">
      <alignment horizontal="center" vertical="top"/>
    </xf>
    <xf numFmtId="0" fontId="0" fillId="0" borderId="0" xfId="0" applyAlignment="1" applyProtection="1">
      <alignment vertical="top" wrapText="1"/>
    </xf>
    <xf numFmtId="0" fontId="0" fillId="0" borderId="0" xfId="0" applyFill="1" applyAlignment="1" applyProtection="1">
      <alignment vertical="top" wrapText="1"/>
    </xf>
    <xf numFmtId="0" fontId="0" fillId="0" borderId="0" xfId="0" applyFill="1" applyAlignment="1" applyProtection="1">
      <alignment horizontal="left" vertical="top" wrapText="1"/>
    </xf>
    <xf numFmtId="0" fontId="8" fillId="0" borderId="0" xfId="0" applyFont="1" applyFill="1" applyAlignment="1" applyProtection="1">
      <alignment horizontal="left" vertical="top" wrapText="1"/>
    </xf>
    <xf numFmtId="0" fontId="0" fillId="0" borderId="0" xfId="0" applyFont="1" applyFill="1" applyAlignment="1" applyProtection="1">
      <alignment horizontal="left" vertical="top" wrapText="1"/>
    </xf>
    <xf numFmtId="0" fontId="8" fillId="0" borderId="0" xfId="0" applyFont="1" applyFill="1" applyAlignment="1" applyProtection="1">
      <alignment vertical="top" wrapText="1"/>
    </xf>
    <xf numFmtId="0" fontId="0" fillId="0" borderId="0" xfId="0" applyAlignment="1">
      <alignment wrapText="1"/>
    </xf>
    <xf numFmtId="0" fontId="0" fillId="0" borderId="0" xfId="0" applyFill="1" applyAlignment="1">
      <alignment horizontal="center" vertical="center"/>
    </xf>
    <xf numFmtId="0" fontId="0" fillId="0" borderId="0" xfId="0" applyFill="1" applyAlignment="1">
      <alignment horizontal="center" vertical="center" wrapText="1"/>
    </xf>
    <xf numFmtId="0" fontId="6" fillId="2" borderId="0" xfId="0" applyFont="1" applyFill="1" applyAlignment="1" applyProtection="1">
      <alignment horizontal="center" vertical="center" wrapText="1"/>
    </xf>
    <xf numFmtId="0" fontId="0" fillId="6" borderId="0" xfId="0" applyFill="1" applyAlignment="1" applyProtection="1">
      <alignment horizontal="center" vertical="top"/>
    </xf>
    <xf numFmtId="0" fontId="0" fillId="4" borderId="0" xfId="0" applyFill="1" applyAlignment="1" applyProtection="1">
      <alignment horizontal="center" vertical="top"/>
    </xf>
    <xf numFmtId="0" fontId="0" fillId="5" borderId="0" xfId="0" applyFill="1" applyAlignment="1" applyProtection="1">
      <alignment horizontal="center" vertical="top"/>
    </xf>
    <xf numFmtId="0" fontId="0" fillId="0" borderId="0" xfId="0" applyAlignment="1" applyProtection="1">
      <alignment vertical="top"/>
    </xf>
    <xf numFmtId="0" fontId="6" fillId="0" borderId="0" xfId="0" applyFont="1" applyAlignment="1" applyProtection="1">
      <alignment vertical="top" wrapText="1"/>
      <protection locked="0"/>
    </xf>
    <xf numFmtId="0" fontId="0" fillId="4" borderId="0" xfId="0" applyFill="1" applyProtection="1">
      <protection locked="0"/>
    </xf>
    <xf numFmtId="0" fontId="0" fillId="0" borderId="0" xfId="0" applyProtection="1">
      <protection locked="0"/>
    </xf>
    <xf numFmtId="0" fontId="0" fillId="4" borderId="0" xfId="0" applyFill="1" applyAlignment="1" applyProtection="1">
      <alignment horizontal="center"/>
      <protection locked="0"/>
    </xf>
    <xf numFmtId="0" fontId="6" fillId="0" borderId="0" xfId="0" applyFont="1" applyAlignment="1" applyProtection="1">
      <alignment vertical="top" wrapText="1"/>
    </xf>
    <xf numFmtId="0" fontId="7" fillId="0" borderId="0" xfId="0" applyFont="1" applyAlignment="1" applyProtection="1">
      <alignment horizontal="center" vertical="center"/>
    </xf>
    <xf numFmtId="0" fontId="7" fillId="0" borderId="0" xfId="0" applyFont="1" applyAlignment="1" applyProtection="1">
      <alignment horizontal="center" vertical="center" wrapText="1"/>
    </xf>
    <xf numFmtId="0" fontId="0" fillId="0" borderId="0" xfId="0" applyProtection="1"/>
    <xf numFmtId="0" fontId="0" fillId="0" borderId="0" xfId="0" applyFill="1" applyAlignment="1">
      <alignment vertical="top" wrapText="1"/>
    </xf>
    <xf numFmtId="0" fontId="6" fillId="0" borderId="0" xfId="0" applyFont="1" applyFill="1" applyAlignment="1">
      <alignment vertical="top"/>
    </xf>
    <xf numFmtId="0" fontId="0" fillId="0" borderId="0" xfId="0" quotePrefix="1"/>
    <xf numFmtId="0" fontId="6" fillId="0" borderId="0" xfId="0" applyFont="1"/>
    <xf numFmtId="0" fontId="15" fillId="0" borderId="0" xfId="0" applyFont="1"/>
    <xf numFmtId="0" fontId="4" fillId="0" borderId="0" xfId="0" applyFont="1" applyBorder="1"/>
    <xf numFmtId="0" fontId="0" fillId="8" borderId="0" xfId="0" applyFill="1" applyAlignment="1">
      <alignment horizontal="center"/>
    </xf>
    <xf numFmtId="0" fontId="4" fillId="8" borderId="0" xfId="0" applyFont="1" applyFill="1" applyBorder="1"/>
    <xf numFmtId="0" fontId="0" fillId="8" borderId="0" xfId="0" applyFill="1"/>
    <xf numFmtId="0" fontId="6" fillId="0" borderId="0" xfId="0" applyFont="1" applyAlignment="1" applyProtection="1">
      <alignment horizontal="left" vertical="top" wrapText="1"/>
    </xf>
    <xf numFmtId="0" fontId="6" fillId="6" borderId="0" xfId="0" applyFont="1" applyFill="1" applyBorder="1" applyAlignment="1" applyProtection="1">
      <alignment vertical="top" wrapText="1"/>
    </xf>
    <xf numFmtId="0" fontId="8"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Fill="1" applyBorder="1" applyAlignment="1" applyProtection="1">
      <alignment vertical="top" wrapText="1"/>
    </xf>
    <xf numFmtId="0" fontId="0" fillId="9" borderId="0" xfId="0" applyFill="1" applyAlignment="1">
      <alignment horizontal="center" vertical="center" wrapText="1"/>
    </xf>
    <xf numFmtId="0" fontId="0" fillId="4" borderId="0" xfId="0" applyFill="1" applyAlignment="1">
      <alignment wrapText="1"/>
    </xf>
    <xf numFmtId="0" fontId="0" fillId="7" borderId="0" xfId="0" applyFill="1" applyAlignment="1">
      <alignment wrapText="1"/>
    </xf>
    <xf numFmtId="0" fontId="0" fillId="0" borderId="0" xfId="0" quotePrefix="1" applyAlignment="1" applyProtection="1">
      <alignment horizontal="center" vertical="top"/>
      <protection locked="0"/>
    </xf>
    <xf numFmtId="0" fontId="0" fillId="5" borderId="0" xfId="0" applyFill="1" applyAlignment="1" applyProtection="1">
      <alignment horizontal="center" vertical="top"/>
      <protection locked="0"/>
    </xf>
    <xf numFmtId="0" fontId="0" fillId="5" borderId="0" xfId="0" applyFill="1" applyAlignment="1" applyProtection="1">
      <alignment horizontal="center" vertical="top"/>
    </xf>
    <xf numFmtId="0" fontId="0" fillId="0" borderId="0" xfId="0" applyAlignment="1" applyProtection="1">
      <alignment horizontal="center" vertical="top"/>
    </xf>
    <xf numFmtId="0" fontId="0" fillId="4" borderId="0" xfId="0" applyFill="1" applyAlignment="1" applyProtection="1">
      <alignment horizontal="center" vertical="top"/>
      <protection locked="0"/>
    </xf>
    <xf numFmtId="0" fontId="0" fillId="4" borderId="0" xfId="0" applyFill="1" applyAlignment="1" applyProtection="1">
      <alignment horizontal="center" vertical="top"/>
    </xf>
    <xf numFmtId="0" fontId="0" fillId="4" borderId="0" xfId="0" applyFill="1" applyAlignment="1" applyProtection="1">
      <alignment vertical="top" wrapText="1"/>
      <protection locked="0"/>
    </xf>
    <xf numFmtId="0" fontId="0" fillId="0" borderId="0" xfId="0" applyAlignment="1">
      <alignment horizontal="left"/>
    </xf>
    <xf numFmtId="0" fontId="0" fillId="0" borderId="0" xfId="0" applyFill="1" applyAlignment="1">
      <alignment wrapText="1"/>
    </xf>
    <xf numFmtId="0" fontId="0" fillId="5" borderId="0" xfId="0" applyFill="1" applyAlignment="1" applyProtection="1">
      <alignment horizontal="left" vertical="top" wrapText="1"/>
      <protection locked="0"/>
    </xf>
    <xf numFmtId="0" fontId="0" fillId="0" borderId="0" xfId="0" applyAlignment="1" applyProtection="1">
      <alignment horizontal="left" vertical="top"/>
      <protection locked="0"/>
    </xf>
    <xf numFmtId="0" fontId="6" fillId="6" borderId="0" xfId="0" applyFont="1" applyFill="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6" fillId="2" borderId="0" xfId="0" applyFont="1" applyFill="1" applyAlignment="1" applyProtection="1">
      <alignment horizontal="center" vertical="center" wrapText="1"/>
    </xf>
    <xf numFmtId="0" fontId="13" fillId="0" borderId="0" xfId="0" applyFont="1" applyAlignment="1" applyProtection="1">
      <alignment horizontal="left" vertical="top" wrapText="1" indent="3"/>
    </xf>
    <xf numFmtId="0" fontId="0" fillId="5" borderId="0" xfId="0" applyFill="1" applyAlignment="1" applyProtection="1">
      <alignment horizontal="center" vertical="top"/>
      <protection locked="0"/>
    </xf>
    <xf numFmtId="0" fontId="0" fillId="5" borderId="0" xfId="0" applyFill="1" applyAlignment="1" applyProtection="1">
      <alignment horizontal="center" vertical="top"/>
    </xf>
    <xf numFmtId="0" fontId="0" fillId="5" borderId="0" xfId="0" applyFill="1" applyAlignment="1" applyProtection="1">
      <alignment horizontal="left" vertical="top"/>
      <protection locked="0"/>
    </xf>
    <xf numFmtId="0" fontId="6" fillId="2" borderId="0" xfId="0" applyFont="1" applyFill="1" applyAlignment="1" applyProtection="1">
      <alignment horizontal="center" vertical="center" wrapText="1"/>
    </xf>
    <xf numFmtId="0" fontId="0" fillId="0" borderId="0" xfId="0" applyAlignment="1" applyProtection="1">
      <alignment horizontal="center" vertical="top"/>
    </xf>
    <xf numFmtId="0" fontId="0" fillId="4" borderId="0" xfId="0" applyFill="1" applyAlignment="1" applyProtection="1">
      <alignment horizontal="center" vertical="top"/>
      <protection locked="0"/>
    </xf>
    <xf numFmtId="0" fontId="0" fillId="4" borderId="0" xfId="0" applyFill="1" applyAlignment="1" applyProtection="1">
      <alignment horizontal="center" vertical="top"/>
    </xf>
    <xf numFmtId="0" fontId="6" fillId="2" borderId="0" xfId="0" applyFont="1" applyFill="1" applyAlignment="1" applyProtection="1">
      <alignment horizontal="left" vertical="center" wrapText="1"/>
    </xf>
    <xf numFmtId="0" fontId="6" fillId="0" borderId="0" xfId="0" applyFont="1" applyAlignment="1" applyProtection="1">
      <alignment horizontal="left" vertical="top" wrapText="1"/>
    </xf>
    <xf numFmtId="0" fontId="6" fillId="0" borderId="0" xfId="0" applyFont="1" applyAlignment="1" applyProtection="1">
      <alignment horizontal="left" vertical="center" wrapText="1"/>
    </xf>
  </cellXfs>
  <cellStyles count="1">
    <cellStyle name="Normal" xfId="0" builtinId="0"/>
  </cellStyles>
  <dxfs count="5">
    <dxf>
      <fill>
        <patternFill patternType="none">
          <fgColor indexed="64"/>
          <bgColor auto="1"/>
        </patternFill>
      </fill>
    </dxf>
    <dxf>
      <fill>
        <patternFill patternType="none">
          <fgColor indexed="64"/>
          <bgColor auto="1"/>
        </patternFill>
      </fill>
      <alignment horizontal="general" vertical="bottom" textRotation="0" wrapText="1" indent="0" justifyLastLine="0" shrinkToFit="0" readingOrder="0"/>
    </dxf>
    <dxf>
      <font>
        <b/>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ill>
        <patternFill patternType="none">
          <fgColor indexed="64"/>
          <bgColor auto="1"/>
        </patternFill>
      </fill>
      <alignment horizontal="center" vertical="center" textRotation="0" indent="0" justifyLastLine="0" shrinkToFit="0" readingOrder="0"/>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123263</xdr:colOff>
      <xdr:row>2</xdr:row>
      <xdr:rowOff>292554</xdr:rowOff>
    </xdr:from>
    <xdr:to>
      <xdr:col>2</xdr:col>
      <xdr:colOff>360680</xdr:colOff>
      <xdr:row>2</xdr:row>
      <xdr:rowOff>739588</xdr:rowOff>
    </xdr:to>
    <xdr:pic>
      <xdr:nvPicPr>
        <xdr:cNvPr id="2" name="Picture 1">
          <a:extLst>
            <a:ext uri="{FF2B5EF4-FFF2-40B4-BE49-F238E27FC236}">
              <a16:creationId xmlns:a16="http://schemas.microsoft.com/office/drawing/2014/main" id="{B73A37DB-53BD-69A3-A523-DC56B29D96E5}"/>
            </a:ext>
          </a:extLst>
        </xdr:cNvPr>
        <xdr:cNvPicPr>
          <a:picLocks noChangeAspect="1"/>
        </xdr:cNvPicPr>
      </xdr:nvPicPr>
      <xdr:blipFill>
        <a:blip xmlns:r="http://schemas.openxmlformats.org/officeDocument/2006/relationships" r:embed="rId1">
          <a:duotone>
            <a:prstClr val="black"/>
            <a:schemeClr val="accent6">
              <a:tint val="45000"/>
              <a:satMod val="400000"/>
            </a:schemeClr>
          </a:duotone>
          <a:extLst>
            <a:ext uri="{BEBA8EAE-BF5A-486C-A8C5-ECC9F3942E4B}">
              <a14:imgProps xmlns:a14="http://schemas.microsoft.com/office/drawing/2010/main">
                <a14:imgLayer r:embed="rId2">
                  <a14:imgEffect>
                    <a14:saturation sat="0"/>
                  </a14:imgEffect>
                </a14:imgLayer>
              </a14:imgProps>
            </a:ext>
          </a:extLst>
        </a:blip>
        <a:stretch>
          <a:fillRect/>
        </a:stretch>
      </xdr:blipFill>
      <xdr:spPr>
        <a:xfrm>
          <a:off x="11294727" y="1258661"/>
          <a:ext cx="237417" cy="447034"/>
        </a:xfrm>
        <a:prstGeom prst="rect">
          <a:avLst/>
        </a:prstGeom>
      </xdr:spPr>
    </xdr:pic>
    <xdr:clientData/>
  </xdr:twoCellAnchor>
  <xdr:twoCellAnchor editAs="oneCell">
    <xdr:from>
      <xdr:col>6</xdr:col>
      <xdr:colOff>69237</xdr:colOff>
      <xdr:row>2</xdr:row>
      <xdr:rowOff>299357</xdr:rowOff>
    </xdr:from>
    <xdr:to>
      <xdr:col>6</xdr:col>
      <xdr:colOff>307002</xdr:colOff>
      <xdr:row>2</xdr:row>
      <xdr:rowOff>739827</xdr:rowOff>
    </xdr:to>
    <xdr:pic>
      <xdr:nvPicPr>
        <xdr:cNvPr id="3" name="Picture 2">
          <a:extLst>
            <a:ext uri="{FF2B5EF4-FFF2-40B4-BE49-F238E27FC236}">
              <a16:creationId xmlns:a16="http://schemas.microsoft.com/office/drawing/2014/main" id="{55E7895C-FB8F-9E67-D9BC-37D69C8F7C38}"/>
            </a:ext>
          </a:extLst>
        </xdr:cNvPr>
        <xdr:cNvPicPr>
          <a:picLocks noChangeAspect="1"/>
        </xdr:cNvPicPr>
      </xdr:nvPicPr>
      <xdr:blipFill>
        <a:blip xmlns:r="http://schemas.openxmlformats.org/officeDocument/2006/relationships" r:embed="rId3"/>
        <a:stretch>
          <a:fillRect/>
        </a:stretch>
      </xdr:blipFill>
      <xdr:spPr>
        <a:xfrm>
          <a:off x="22963255" y="1265464"/>
          <a:ext cx="237765" cy="4404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08A2B4-DD4D-4DCE-897E-7296CA708A83}" name="Table2" displayName="Table2" ref="A7:C12" totalsRowShown="0" headerRowDxfId="4" dataDxfId="3">
  <autoFilter ref="A7:C12" xr:uid="{5D08A2B4-DD4D-4DCE-897E-7296CA708A83}"/>
  <tableColumns count="3">
    <tableColumn id="1" xr3:uid="{67D40708-1D60-4BE9-BA08-EAAE861B5F35}" name="Worksheet" dataDxfId="2"/>
    <tableColumn id="2" xr3:uid="{01B736FE-3628-4F7F-AAEF-E1A8F4511261}" name="Instructions for Contractor" dataDxfId="1"/>
    <tableColumn id="3" xr3:uid="{DF87214B-DD1B-404A-A0F8-C32831B478DA}" name="Instructions for PM-30" dataDxfId="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C62E77-A8C0-4241-A192-D068BF6ADE28}" name="Table3" displayName="Table3" ref="A16:B18" totalsRowShown="0">
  <autoFilter ref="A16:B18" xr:uid="{69C62E77-A8C0-4241-A192-D068BF6ADE28}"/>
  <tableColumns count="2">
    <tableColumn id="1" xr3:uid="{8894038F-3546-4933-AB97-C1FF4FD44812}" name="CRC Version"/>
    <tableColumn id="2" xr3:uid="{DD3DB2EE-0A1D-43A9-BA78-38E565E9F024}" name="Chang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D3AA1-6112-41BC-8B8D-08E3414A1CB8}">
  <sheetPr codeName="Sheet1"/>
  <dimension ref="A1:C12"/>
  <sheetViews>
    <sheetView tabSelected="1" workbookViewId="0">
      <pane xSplit="1" ySplit="7" topLeftCell="B8" activePane="bottomRight" state="frozen"/>
      <selection pane="topRight" activeCell="B1" sqref="B1"/>
      <selection pane="bottomLeft" activeCell="A8" sqref="A8"/>
      <selection pane="bottomRight" activeCell="B8" sqref="B8"/>
    </sheetView>
  </sheetViews>
  <sheetFormatPr defaultRowHeight="15" x14ac:dyDescent="0.25"/>
  <cols>
    <col min="1" max="1" width="20.7109375" customWidth="1"/>
    <col min="2" max="3" width="120.7109375" style="25" customWidth="1"/>
  </cols>
  <sheetData>
    <row r="1" spans="1:3" x14ac:dyDescent="0.25">
      <c r="A1" t="s">
        <v>220</v>
      </c>
    </row>
    <row r="2" spans="1:3" x14ac:dyDescent="0.25">
      <c r="A2" s="5" t="s">
        <v>221</v>
      </c>
      <c r="B2" s="56"/>
    </row>
    <row r="3" spans="1:3" x14ac:dyDescent="0.25">
      <c r="A3" s="7" t="s">
        <v>222</v>
      </c>
      <c r="B3" s="57"/>
    </row>
    <row r="5" spans="1:3" x14ac:dyDescent="0.25">
      <c r="A5" t="s">
        <v>232</v>
      </c>
    </row>
    <row r="7" spans="1:3" x14ac:dyDescent="0.25">
      <c r="A7" s="26" t="s">
        <v>223</v>
      </c>
      <c r="B7" s="27" t="s">
        <v>217</v>
      </c>
      <c r="C7" s="55" t="s">
        <v>218</v>
      </c>
    </row>
    <row r="8" spans="1:3" ht="28.5" customHeight="1" x14ac:dyDescent="0.25">
      <c r="A8" s="42" t="s">
        <v>177</v>
      </c>
      <c r="B8" s="41" t="s">
        <v>181</v>
      </c>
      <c r="C8" s="41" t="s">
        <v>181</v>
      </c>
    </row>
    <row r="9" spans="1:3" ht="180" x14ac:dyDescent="0.25">
      <c r="A9" s="42" t="s">
        <v>178</v>
      </c>
      <c r="B9" s="41" t="s">
        <v>225</v>
      </c>
      <c r="C9" s="41" t="s">
        <v>224</v>
      </c>
    </row>
    <row r="10" spans="1:3" ht="409.5" x14ac:dyDescent="0.25">
      <c r="A10" s="42" t="s">
        <v>179</v>
      </c>
      <c r="B10" s="41" t="s">
        <v>236</v>
      </c>
      <c r="C10" s="41" t="s">
        <v>237</v>
      </c>
    </row>
    <row r="11" spans="1:3" ht="150" x14ac:dyDescent="0.25">
      <c r="A11" s="42" t="s">
        <v>233</v>
      </c>
      <c r="B11" s="66" t="s">
        <v>238</v>
      </c>
      <c r="C11" s="41" t="s">
        <v>239</v>
      </c>
    </row>
    <row r="12" spans="1:3" ht="28.5" customHeight="1" x14ac:dyDescent="0.25">
      <c r="A12" s="42" t="s">
        <v>180</v>
      </c>
      <c r="B12" s="41" t="s">
        <v>207</v>
      </c>
      <c r="C12" s="41" t="s">
        <v>207</v>
      </c>
    </row>
  </sheetData>
  <sheetProtection algorithmName="SHA-512" hashValue="jzH1s5tDLWsymdfaELMPM/RvQeoF9E4N8mVVnHl2ymzxvuBFSquZGpqEz1+0hSedDNSGR4rtYPYz+zUbKpoMtA==" saltValue="z3QsYantHS9DHJTWlVcqcQ==" spinCount="100000" sheet="1" objects="1" scenarios="1"/>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7DB5B-4218-4840-B04F-0721608B4AD1}">
  <sheetPr codeName="Sheet2"/>
  <dimension ref="A1:C45"/>
  <sheetViews>
    <sheetView workbookViewId="0">
      <pane xSplit="1" ySplit="6" topLeftCell="B7" activePane="bottomRight" state="frozen"/>
      <selection pane="topRight" activeCell="B1" sqref="B1"/>
      <selection pane="bottomLeft" activeCell="A7" sqref="A7"/>
      <selection pane="bottomRight" activeCell="A4" sqref="A4:C4"/>
    </sheetView>
  </sheetViews>
  <sheetFormatPr defaultRowHeight="15" x14ac:dyDescent="0.25"/>
  <cols>
    <col min="1" max="1" width="40.140625" style="35" customWidth="1"/>
    <col min="2" max="2" width="22.85546875" style="35" customWidth="1"/>
    <col min="3" max="3" width="141.7109375" style="35" customWidth="1"/>
    <col min="4" max="16384" width="9.140625" style="35"/>
  </cols>
  <sheetData>
    <row r="1" spans="1:3" x14ac:dyDescent="0.25">
      <c r="A1" s="37" t="s">
        <v>59</v>
      </c>
      <c r="B1" s="33"/>
      <c r="C1" s="34" t="s">
        <v>129</v>
      </c>
    </row>
    <row r="2" spans="1:3" x14ac:dyDescent="0.25">
      <c r="A2" s="37" t="s">
        <v>60</v>
      </c>
      <c r="B2" s="33"/>
      <c r="C2" s="34" t="s">
        <v>128</v>
      </c>
    </row>
    <row r="4" spans="1:3" ht="65.25" customHeight="1" x14ac:dyDescent="0.25">
      <c r="A4" s="73" t="s">
        <v>226</v>
      </c>
      <c r="B4" s="73"/>
      <c r="C4" s="73"/>
    </row>
    <row r="6" spans="1:3" s="40" customFormat="1" ht="30" x14ac:dyDescent="0.25">
      <c r="A6" s="38" t="s">
        <v>127</v>
      </c>
      <c r="B6" s="39" t="s">
        <v>176</v>
      </c>
      <c r="C6" s="38" t="s">
        <v>135</v>
      </c>
    </row>
    <row r="7" spans="1:3" x14ac:dyDescent="0.25">
      <c r="A7" s="36"/>
      <c r="B7" s="36"/>
      <c r="C7" s="34"/>
    </row>
    <row r="8" spans="1:3" x14ac:dyDescent="0.25">
      <c r="A8" s="36"/>
      <c r="B8" s="36"/>
      <c r="C8" s="34"/>
    </row>
    <row r="9" spans="1:3" x14ac:dyDescent="0.25">
      <c r="A9" s="36"/>
      <c r="B9" s="36"/>
      <c r="C9" s="34"/>
    </row>
    <row r="10" spans="1:3" x14ac:dyDescent="0.25">
      <c r="A10" s="36"/>
      <c r="B10" s="36"/>
      <c r="C10" s="34"/>
    </row>
    <row r="11" spans="1:3" x14ac:dyDescent="0.25">
      <c r="A11" s="36"/>
      <c r="B11" s="36"/>
      <c r="C11" s="34"/>
    </row>
    <row r="12" spans="1:3" x14ac:dyDescent="0.25">
      <c r="A12" s="36"/>
      <c r="B12" s="36"/>
      <c r="C12" s="34"/>
    </row>
    <row r="13" spans="1:3" x14ac:dyDescent="0.25">
      <c r="A13" s="36"/>
      <c r="B13" s="36"/>
      <c r="C13" s="34"/>
    </row>
    <row r="14" spans="1:3" x14ac:dyDescent="0.25">
      <c r="A14" s="36"/>
      <c r="B14" s="36"/>
      <c r="C14" s="34"/>
    </row>
    <row r="15" spans="1:3" x14ac:dyDescent="0.25">
      <c r="A15" s="36"/>
      <c r="B15" s="36"/>
      <c r="C15" s="34"/>
    </row>
    <row r="16" spans="1:3" x14ac:dyDescent="0.25">
      <c r="A16" s="36"/>
      <c r="B16" s="36"/>
      <c r="C16" s="34"/>
    </row>
    <row r="17" spans="1:3" x14ac:dyDescent="0.25">
      <c r="A17" s="36"/>
      <c r="B17" s="36"/>
      <c r="C17" s="34"/>
    </row>
    <row r="18" spans="1:3" x14ac:dyDescent="0.25">
      <c r="A18" s="36"/>
      <c r="B18" s="36"/>
      <c r="C18" s="34"/>
    </row>
    <row r="19" spans="1:3" x14ac:dyDescent="0.25">
      <c r="A19" s="36"/>
      <c r="B19" s="36"/>
      <c r="C19" s="34"/>
    </row>
    <row r="20" spans="1:3" x14ac:dyDescent="0.25">
      <c r="A20" s="36"/>
      <c r="B20" s="36"/>
      <c r="C20" s="34"/>
    </row>
    <row r="21" spans="1:3" x14ac:dyDescent="0.25">
      <c r="A21" s="36"/>
      <c r="B21" s="36"/>
      <c r="C21" s="34"/>
    </row>
    <row r="22" spans="1:3" x14ac:dyDescent="0.25">
      <c r="A22" s="36"/>
      <c r="B22" s="36"/>
      <c r="C22" s="34"/>
    </row>
    <row r="23" spans="1:3" x14ac:dyDescent="0.25">
      <c r="A23" s="36"/>
      <c r="B23" s="36"/>
      <c r="C23" s="34"/>
    </row>
    <row r="24" spans="1:3" x14ac:dyDescent="0.25">
      <c r="A24" s="36"/>
      <c r="B24" s="36"/>
      <c r="C24" s="34"/>
    </row>
    <row r="25" spans="1:3" x14ac:dyDescent="0.25">
      <c r="A25" s="36"/>
      <c r="B25" s="36"/>
      <c r="C25" s="34"/>
    </row>
    <row r="26" spans="1:3" x14ac:dyDescent="0.25">
      <c r="A26" s="36"/>
      <c r="B26" s="36"/>
      <c r="C26" s="34"/>
    </row>
    <row r="27" spans="1:3" x14ac:dyDescent="0.25">
      <c r="A27" s="36"/>
      <c r="B27" s="36"/>
      <c r="C27" s="34"/>
    </row>
    <row r="28" spans="1:3" x14ac:dyDescent="0.25">
      <c r="A28" s="36"/>
      <c r="B28" s="36"/>
      <c r="C28" s="34"/>
    </row>
    <row r="29" spans="1:3" x14ac:dyDescent="0.25">
      <c r="A29" s="36"/>
      <c r="B29" s="36"/>
      <c r="C29" s="34"/>
    </row>
    <row r="30" spans="1:3" x14ac:dyDescent="0.25">
      <c r="A30" s="36"/>
      <c r="B30" s="36"/>
      <c r="C30" s="34"/>
    </row>
    <row r="31" spans="1:3" x14ac:dyDescent="0.25">
      <c r="A31" s="36"/>
      <c r="B31" s="36"/>
      <c r="C31" s="34"/>
    </row>
    <row r="32" spans="1:3" x14ac:dyDescent="0.25">
      <c r="A32" s="36"/>
      <c r="B32" s="36"/>
      <c r="C32" s="34"/>
    </row>
    <row r="33" spans="1:3" x14ac:dyDescent="0.25">
      <c r="A33" s="36"/>
      <c r="B33" s="36"/>
      <c r="C33" s="34"/>
    </row>
    <row r="34" spans="1:3" x14ac:dyDescent="0.25">
      <c r="A34" s="36"/>
      <c r="B34" s="36"/>
      <c r="C34" s="34"/>
    </row>
    <row r="35" spans="1:3" x14ac:dyDescent="0.25">
      <c r="A35" s="36"/>
      <c r="B35" s="36"/>
      <c r="C35" s="34"/>
    </row>
    <row r="36" spans="1:3" x14ac:dyDescent="0.25">
      <c r="A36" s="36"/>
      <c r="B36" s="36"/>
      <c r="C36" s="34"/>
    </row>
    <row r="37" spans="1:3" x14ac:dyDescent="0.25">
      <c r="A37" s="36"/>
      <c r="B37" s="36"/>
      <c r="C37" s="34"/>
    </row>
    <row r="38" spans="1:3" x14ac:dyDescent="0.25">
      <c r="A38" s="36"/>
      <c r="B38" s="36"/>
      <c r="C38" s="34"/>
    </row>
    <row r="39" spans="1:3" x14ac:dyDescent="0.25">
      <c r="A39" s="36"/>
      <c r="B39" s="36"/>
      <c r="C39" s="34"/>
    </row>
    <row r="40" spans="1:3" x14ac:dyDescent="0.25">
      <c r="A40" s="36"/>
      <c r="B40" s="36"/>
      <c r="C40" s="34"/>
    </row>
    <row r="41" spans="1:3" x14ac:dyDescent="0.25">
      <c r="A41" s="36"/>
      <c r="B41" s="36"/>
      <c r="C41" s="34"/>
    </row>
    <row r="42" spans="1:3" x14ac:dyDescent="0.25">
      <c r="A42" s="36"/>
      <c r="B42" s="36"/>
      <c r="C42" s="34"/>
    </row>
    <row r="45" spans="1:3" ht="68.25" customHeight="1" x14ac:dyDescent="0.25"/>
  </sheetData>
  <sheetProtection algorithmName="SHA-512" hashValue="JwIgrMVJI4glNj+ME5zY2fY5dUUBtz1x+pJkNL+akGOT0szORSUWErOoaQjLjQPqR8+he/MacYbGb3X0YWYWfw==" saltValue="e5Ps1sBLX7UgFMWzL/Fkag==" spinCount="100000" sheet="1" objects="1" scenarios="1"/>
  <mergeCells count="1">
    <mergeCell ref="A4:C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2769-5A9E-444B-BFF4-AE102B54265C}">
  <sheetPr codeName="Sheet3"/>
  <dimension ref="A1:I132"/>
  <sheetViews>
    <sheetView zoomScaleNormal="100" workbookViewId="0">
      <pane xSplit="1" ySplit="3" topLeftCell="B4" activePane="bottomRight" state="frozen"/>
      <selection pane="topRight" activeCell="B1" sqref="B1"/>
      <selection pane="bottomLeft" activeCell="A4" sqref="A4"/>
      <selection pane="bottomRight" activeCell="B5" sqref="B5"/>
    </sheetView>
  </sheetViews>
  <sheetFormatPr defaultColWidth="16" defaultRowHeight="15" x14ac:dyDescent="0.25"/>
  <cols>
    <col min="1" max="1" width="7.28515625" style="8" customWidth="1"/>
    <col min="2" max="2" width="160.28515625" style="9" customWidth="1"/>
    <col min="3" max="3" width="5.85546875" style="8" customWidth="1"/>
    <col min="4" max="4" width="34.7109375" style="8" customWidth="1"/>
    <col min="5" max="5" width="23.42578125" style="8" customWidth="1"/>
    <col min="6" max="6" width="111.85546875" style="71" customWidth="1"/>
    <col min="7" max="7" width="5.85546875" style="10" customWidth="1"/>
    <col min="8" max="8" width="34.7109375" style="10" customWidth="1"/>
    <col min="9" max="9" width="77.140625" style="68" customWidth="1"/>
    <col min="10" max="16384" width="16" style="10"/>
  </cols>
  <sheetData>
    <row r="1" spans="1:9" s="32" customFormat="1" ht="48" customHeight="1" x14ac:dyDescent="0.25">
      <c r="A1" s="82" t="s">
        <v>138</v>
      </c>
      <c r="B1" s="82"/>
      <c r="C1" s="82"/>
      <c r="D1" s="82"/>
      <c r="E1" s="82"/>
      <c r="F1" s="82"/>
      <c r="G1" s="82"/>
      <c r="H1" s="82"/>
    </row>
    <row r="2" spans="1:9" s="32" customFormat="1" ht="27.75" customHeight="1" x14ac:dyDescent="0.25">
      <c r="A2" s="83" t="str">
        <f>"CRC Version: " &amp;'Key References'!B14</f>
        <v>CRC Version: 2022-02</v>
      </c>
      <c r="B2" s="83"/>
      <c r="C2" s="50"/>
      <c r="D2" s="50"/>
      <c r="E2" s="50"/>
      <c r="F2" s="50"/>
      <c r="G2" s="50"/>
      <c r="H2" s="50"/>
    </row>
    <row r="3" spans="1:9" s="32" customFormat="1" ht="60" customHeight="1" x14ac:dyDescent="0.25">
      <c r="A3" s="77" t="s">
        <v>214</v>
      </c>
      <c r="B3" s="77"/>
      <c r="C3" s="81" t="s">
        <v>227</v>
      </c>
      <c r="D3" s="81"/>
      <c r="E3" s="28" t="s">
        <v>219</v>
      </c>
      <c r="F3" s="28" t="s">
        <v>215</v>
      </c>
      <c r="G3" s="81" t="s">
        <v>228</v>
      </c>
      <c r="H3" s="81"/>
      <c r="I3" s="28" t="s">
        <v>61</v>
      </c>
    </row>
    <row r="4" spans="1:9" s="13" customFormat="1" x14ac:dyDescent="0.25">
      <c r="A4" s="16">
        <v>1</v>
      </c>
      <c r="B4" s="17" t="s">
        <v>62</v>
      </c>
      <c r="C4" s="11"/>
      <c r="D4" s="11"/>
      <c r="E4" s="11"/>
      <c r="F4" s="69"/>
      <c r="G4" s="11"/>
      <c r="H4" s="11"/>
      <c r="I4" s="12"/>
    </row>
    <row r="5" spans="1:9" ht="105" x14ac:dyDescent="0.25">
      <c r="A5" s="18">
        <v>1.1000000000000001</v>
      </c>
      <c r="B5" s="19" t="s">
        <v>143</v>
      </c>
      <c r="C5" s="14"/>
      <c r="D5" s="30" t="str">
        <f>IF(LEN(C5)=0,"(not yet assessed)",VLOOKUP(C5,'Key References'!$A$3:$B$9,2))</f>
        <v>(not yet assessed)</v>
      </c>
      <c r="E5" s="14"/>
      <c r="F5" s="70"/>
      <c r="G5" s="15"/>
      <c r="H5" s="31" t="str">
        <f>IF(LEN(G5)=0,"(not yet assessed)",VLOOKUP(G5,'Key References'!$A$3:$B$9,2))</f>
        <v>(not yet assessed)</v>
      </c>
      <c r="I5" s="67"/>
    </row>
    <row r="6" spans="1:9" ht="75" x14ac:dyDescent="0.25">
      <c r="A6" s="18">
        <v>1.2</v>
      </c>
      <c r="B6" s="19" t="s">
        <v>144</v>
      </c>
      <c r="C6" s="14"/>
      <c r="D6" s="30" t="str">
        <f>IF(LEN(C6)=0,"(not yet assessed)",VLOOKUP(C6,'Key References'!$A$3:$B$9,2))</f>
        <v>(not yet assessed)</v>
      </c>
      <c r="E6" s="14"/>
      <c r="F6" s="70"/>
      <c r="G6" s="15"/>
      <c r="H6" s="31" t="str">
        <f>IF(LEN(G6)=0,"(not yet assessed)",VLOOKUP(G6,'Key References'!$A$3:$B$9,2))</f>
        <v>(not yet assessed)</v>
      </c>
      <c r="I6" s="67"/>
    </row>
    <row r="7" spans="1:9" s="13" customFormat="1" x14ac:dyDescent="0.25">
      <c r="A7" s="16" t="s">
        <v>63</v>
      </c>
      <c r="B7" s="51" t="s">
        <v>64</v>
      </c>
      <c r="C7" s="11"/>
      <c r="D7" s="29"/>
      <c r="E7" s="11"/>
      <c r="F7" s="69"/>
      <c r="G7" s="11"/>
      <c r="H7" s="29" t="str">
        <f>IF(LEN(G7)=0,"(not yet assessed)",VLOOKUP(G7,'Key References'!$A$3:$B$9,2))</f>
        <v>(not yet assessed)</v>
      </c>
      <c r="I7" s="12"/>
    </row>
    <row r="8" spans="1:9" s="13" customFormat="1" x14ac:dyDescent="0.25">
      <c r="A8" s="16"/>
      <c r="B8" s="51" t="s">
        <v>65</v>
      </c>
      <c r="C8" s="11"/>
      <c r="D8" s="29"/>
      <c r="E8" s="11"/>
      <c r="F8" s="69"/>
      <c r="G8" s="11"/>
      <c r="H8" s="29" t="str">
        <f>IF(LEN(G8)=0,"(not yet assessed)",VLOOKUP(G8,'Key References'!$A$3:$B$9,2))</f>
        <v>(not yet assessed)</v>
      </c>
      <c r="I8" s="12"/>
    </row>
    <row r="9" spans="1:9" ht="60" x14ac:dyDescent="0.25">
      <c r="A9" s="18" t="s">
        <v>0</v>
      </c>
      <c r="B9" s="52" t="s">
        <v>160</v>
      </c>
      <c r="C9" s="14"/>
      <c r="D9" s="30" t="str">
        <f>IF(LEN(C9)=0,"(not yet assessed)",VLOOKUP(C9,'Key References'!$A$3:$B$9,2))</f>
        <v>(not yet assessed)</v>
      </c>
      <c r="E9" s="14"/>
      <c r="F9" s="70"/>
      <c r="G9" s="15"/>
      <c r="H9" s="31" t="str">
        <f>IF(LEN(G9)=0,"(not yet assessed)",VLOOKUP(G9,'Key References'!$A$3:$B$9,2))</f>
        <v>(not yet assessed)</v>
      </c>
      <c r="I9" s="67"/>
    </row>
    <row r="10" spans="1:9" s="13" customFormat="1" x14ac:dyDescent="0.25">
      <c r="A10" s="16"/>
      <c r="B10" s="51" t="s">
        <v>66</v>
      </c>
      <c r="C10" s="11"/>
      <c r="D10" s="29"/>
      <c r="E10" s="11"/>
      <c r="F10" s="69"/>
      <c r="G10" s="11"/>
      <c r="H10" s="29" t="str">
        <f>IF(LEN(G10)=0,"(not yet assessed)",VLOOKUP(G10,'Key References'!$A$3:$B$9,2))</f>
        <v>(not yet assessed)</v>
      </c>
      <c r="I10" s="12"/>
    </row>
    <row r="11" spans="1:9" ht="90" x14ac:dyDescent="0.25">
      <c r="A11" s="18" t="s">
        <v>1</v>
      </c>
      <c r="B11" s="52" t="s">
        <v>161</v>
      </c>
      <c r="C11" s="14"/>
      <c r="D11" s="30" t="str">
        <f>IF(LEN(C11)=0,"(not yet assessed)",VLOOKUP(C11,'Key References'!$A$3:$B$9,2))</f>
        <v>(not yet assessed)</v>
      </c>
      <c r="E11" s="14"/>
      <c r="F11" s="70"/>
      <c r="G11" s="15"/>
      <c r="H11" s="31" t="str">
        <f>IF(LEN(G11)=0,"(not yet assessed)",VLOOKUP(G11,'Key References'!$A$3:$B$9,2))</f>
        <v>(not yet assessed)</v>
      </c>
      <c r="I11" s="67"/>
    </row>
    <row r="12" spans="1:9" s="13" customFormat="1" x14ac:dyDescent="0.25">
      <c r="A12" s="16"/>
      <c r="B12" s="51" t="s">
        <v>67</v>
      </c>
      <c r="C12" s="11"/>
      <c r="D12" s="29"/>
      <c r="E12" s="11"/>
      <c r="F12" s="69"/>
      <c r="G12" s="11"/>
      <c r="H12" s="29" t="str">
        <f>IF(LEN(G12)=0,"(not yet assessed)",VLOOKUP(G12,'Key References'!$A$3:$B$9,2))</f>
        <v>(not yet assessed)</v>
      </c>
      <c r="I12" s="12"/>
    </row>
    <row r="13" spans="1:9" ht="90" x14ac:dyDescent="0.25">
      <c r="A13" s="18" t="s">
        <v>2</v>
      </c>
      <c r="B13" s="53" t="s">
        <v>151</v>
      </c>
      <c r="C13" s="14"/>
      <c r="D13" s="30" t="str">
        <f>IF(LEN(C13)=0,"(not yet assessed)",VLOOKUP(C13,'Key References'!$A$3:$B$9,2))</f>
        <v>(not yet assessed)</v>
      </c>
      <c r="E13" s="14"/>
      <c r="F13" s="70"/>
      <c r="G13" s="15"/>
      <c r="H13" s="31" t="str">
        <f>IF(LEN(G13)=0,"(not yet assessed)",VLOOKUP(G13,'Key References'!$A$3:$B$9,2))</f>
        <v>(not yet assessed)</v>
      </c>
      <c r="I13" s="67"/>
    </row>
    <row r="14" spans="1:9" s="13" customFormat="1" x14ac:dyDescent="0.25">
      <c r="A14" s="16"/>
      <c r="B14" s="51" t="s">
        <v>68</v>
      </c>
      <c r="C14" s="11"/>
      <c r="D14" s="29"/>
      <c r="E14" s="11"/>
      <c r="F14" s="69"/>
      <c r="G14" s="11"/>
      <c r="H14" s="29" t="str">
        <f>IF(LEN(G14)=0,"(not yet assessed)",VLOOKUP(G14,'Key References'!$A$3:$B$9,2))</f>
        <v>(not yet assessed)</v>
      </c>
      <c r="I14" s="12"/>
    </row>
    <row r="15" spans="1:9" ht="45" x14ac:dyDescent="0.25">
      <c r="A15" s="61" t="s">
        <v>3</v>
      </c>
      <c r="B15" s="53" t="s">
        <v>162</v>
      </c>
      <c r="C15" s="62"/>
      <c r="D15" s="63" t="str">
        <f>IF(LEN(C15)=0,"(not yet assessed)",VLOOKUP(C15,'Key References'!$A$3:$B$9,2))</f>
        <v>(not yet assessed)</v>
      </c>
      <c r="E15" s="62"/>
      <c r="F15" s="70"/>
      <c r="G15" s="59"/>
      <c r="H15" s="60" t="str">
        <f>IF(LEN(G15)=0,"(not yet assessed)",VLOOKUP(G15,'Key References'!$A$3:$B$9,2))</f>
        <v>(not yet assessed)</v>
      </c>
      <c r="I15" s="67"/>
    </row>
    <row r="16" spans="1:9" s="13" customFormat="1" x14ac:dyDescent="0.25">
      <c r="A16" s="16"/>
      <c r="B16" s="51" t="s">
        <v>69</v>
      </c>
      <c r="C16" s="11"/>
      <c r="D16" s="29"/>
      <c r="E16" s="11"/>
      <c r="F16" s="69"/>
      <c r="G16" s="11"/>
      <c r="H16" s="29" t="str">
        <f>IF(LEN(G16)=0,"(not yet assessed)",VLOOKUP(G16,'Key References'!$A$3:$B$9,2))</f>
        <v>(not yet assessed)</v>
      </c>
      <c r="I16" s="12"/>
    </row>
    <row r="17" spans="1:9" ht="75" x14ac:dyDescent="0.25">
      <c r="A17" s="18" t="s">
        <v>4</v>
      </c>
      <c r="B17" s="53" t="s">
        <v>158</v>
      </c>
      <c r="C17" s="14"/>
      <c r="D17" s="30" t="str">
        <f>IF(LEN(C17)=0,"(not yet assessed)",VLOOKUP(C17,'Key References'!$A$3:$B$9,2))</f>
        <v>(not yet assessed)</v>
      </c>
      <c r="E17" s="14"/>
      <c r="F17" s="70"/>
      <c r="G17" s="15"/>
      <c r="H17" s="31" t="str">
        <f>IF(LEN(G17)=0,"(not yet assessed)",VLOOKUP(G17,'Key References'!$A$3:$B$9,2))</f>
        <v>(not yet assessed)</v>
      </c>
      <c r="I17" s="67"/>
    </row>
    <row r="18" spans="1:9" s="13" customFormat="1" x14ac:dyDescent="0.25">
      <c r="A18" s="16"/>
      <c r="B18" s="51" t="s">
        <v>70</v>
      </c>
      <c r="C18" s="11"/>
      <c r="D18" s="29"/>
      <c r="E18" s="11"/>
      <c r="F18" s="69"/>
      <c r="G18" s="11"/>
      <c r="H18" s="29" t="str">
        <f>IF(LEN(G18)=0,"(not yet assessed)",VLOOKUP(G18,'Key References'!$A$3:$B$9,2))</f>
        <v>(not yet assessed)</v>
      </c>
      <c r="I18" s="12"/>
    </row>
    <row r="19" spans="1:9" s="13" customFormat="1" x14ac:dyDescent="0.25">
      <c r="A19" s="16"/>
      <c r="B19" s="51" t="s">
        <v>71</v>
      </c>
      <c r="C19" s="11"/>
      <c r="D19" s="29"/>
      <c r="E19" s="11"/>
      <c r="F19" s="69"/>
      <c r="G19" s="11"/>
      <c r="H19" s="29" t="str">
        <f>IF(LEN(G19)=0,"(not yet assessed)",VLOOKUP(G19,'Key References'!$A$3:$B$9,2))</f>
        <v>(not yet assessed)</v>
      </c>
      <c r="I19" s="12"/>
    </row>
    <row r="20" spans="1:9" ht="60" x14ac:dyDescent="0.25">
      <c r="A20" s="18" t="s">
        <v>5</v>
      </c>
      <c r="B20" s="54" t="s">
        <v>145</v>
      </c>
      <c r="C20" s="14"/>
      <c r="D20" s="30" t="str">
        <f>IF(LEN(C20)=0,"(not yet assessed)",VLOOKUP(C20,'Key References'!$A$3:$B$9,2))</f>
        <v>(not yet assessed)</v>
      </c>
      <c r="E20" s="14"/>
      <c r="F20" s="70"/>
      <c r="G20" s="15"/>
      <c r="H20" s="31" t="str">
        <f>IF(LEN(G20)=0,"(not yet assessed)",VLOOKUP(G20,'Key References'!$A$3:$B$9,2))</f>
        <v>(not yet assessed)</v>
      </c>
      <c r="I20" s="67"/>
    </row>
    <row r="21" spans="1:9" s="13" customFormat="1" x14ac:dyDescent="0.25">
      <c r="A21" s="16"/>
      <c r="B21" s="51" t="s">
        <v>72</v>
      </c>
      <c r="C21" s="11"/>
      <c r="D21" s="29"/>
      <c r="E21" s="11"/>
      <c r="F21" s="69"/>
      <c r="G21" s="11"/>
      <c r="H21" s="29" t="str">
        <f>IF(LEN(G21)=0,"(not yet assessed)",VLOOKUP(G21,'Key References'!$A$3:$B$9,2))</f>
        <v>(not yet assessed)</v>
      </c>
      <c r="I21" s="12"/>
    </row>
    <row r="22" spans="1:9" ht="255" x14ac:dyDescent="0.25">
      <c r="A22" s="18" t="s">
        <v>7</v>
      </c>
      <c r="B22" s="53" t="s">
        <v>152</v>
      </c>
      <c r="C22" s="14"/>
      <c r="D22" s="30" t="str">
        <f>IF(LEN(C22)=0,"(not yet assessed)",VLOOKUP(C22,'Key References'!$A$3:$B$9,2))</f>
        <v>(not yet assessed)</v>
      </c>
      <c r="E22" s="14"/>
      <c r="F22" s="70"/>
      <c r="G22" s="15"/>
      <c r="H22" s="31" t="str">
        <f>IF(LEN(G22)=0,"(not yet assessed)",VLOOKUP(G22,'Key References'!$A$3:$B$9,2))</f>
        <v>(not yet assessed)</v>
      </c>
      <c r="I22" s="67"/>
    </row>
    <row r="23" spans="1:9" s="13" customFormat="1" x14ac:dyDescent="0.25">
      <c r="A23" s="16"/>
      <c r="B23" s="51" t="s">
        <v>73</v>
      </c>
      <c r="C23" s="11"/>
      <c r="D23" s="29"/>
      <c r="E23" s="11"/>
      <c r="F23" s="69"/>
      <c r="G23" s="11"/>
      <c r="H23" s="29" t="str">
        <f>IF(LEN(G23)=0,"(not yet assessed)",VLOOKUP(G23,'Key References'!$A$3:$B$9,2))</f>
        <v>(not yet assessed)</v>
      </c>
      <c r="I23" s="12"/>
    </row>
    <row r="24" spans="1:9" ht="180" x14ac:dyDescent="0.25">
      <c r="A24" s="18" t="s">
        <v>8</v>
      </c>
      <c r="B24" s="52" t="s">
        <v>202</v>
      </c>
      <c r="C24" s="14"/>
      <c r="D24" s="30" t="str">
        <f>IF(LEN(C24)=0,"(not yet assessed)",VLOOKUP(C24,'Key References'!$A$3:$B$9,2))</f>
        <v>(not yet assessed)</v>
      </c>
      <c r="E24" s="14"/>
      <c r="F24" s="70"/>
      <c r="G24" s="15"/>
      <c r="H24" s="31" t="str">
        <f>IF(LEN(G24)=0,"(not yet assessed)",VLOOKUP(G24,'Key References'!$A$3:$B$9,2))</f>
        <v>(not yet assessed)</v>
      </c>
      <c r="I24" s="67"/>
    </row>
    <row r="25" spans="1:9" s="13" customFormat="1" x14ac:dyDescent="0.25">
      <c r="A25" s="16"/>
      <c r="B25" s="17" t="s">
        <v>74</v>
      </c>
      <c r="C25" s="11"/>
      <c r="D25" s="29"/>
      <c r="E25" s="11"/>
      <c r="F25" s="69"/>
      <c r="G25" s="11"/>
      <c r="H25" s="29" t="str">
        <f>IF(LEN(G25)=0,"(not yet assessed)",VLOOKUP(G25,'Key References'!$A$3:$B$9,2))</f>
        <v>(not yet assessed)</v>
      </c>
      <c r="I25" s="12"/>
    </row>
    <row r="26" spans="1:9" ht="105" x14ac:dyDescent="0.25">
      <c r="A26" s="18" t="s">
        <v>9</v>
      </c>
      <c r="B26" s="20" t="s">
        <v>171</v>
      </c>
      <c r="C26" s="14"/>
      <c r="D26" s="30" t="str">
        <f>IF(LEN(C26)=0,"(not yet assessed)",VLOOKUP(C26,'Key References'!$A$3:$B$9,2))</f>
        <v>(not yet assessed)</v>
      </c>
      <c r="E26" s="14"/>
      <c r="F26" s="70"/>
      <c r="G26" s="15"/>
      <c r="H26" s="31" t="str">
        <f>IF(LEN(G26)=0,"(not yet assessed)",VLOOKUP(G26,'Key References'!$A$3:$B$9,2))</f>
        <v>(not yet assessed)</v>
      </c>
      <c r="I26" s="67"/>
    </row>
    <row r="27" spans="1:9" s="13" customFormat="1" x14ac:dyDescent="0.25">
      <c r="A27" s="16"/>
      <c r="B27" s="17" t="s">
        <v>75</v>
      </c>
      <c r="C27" s="11"/>
      <c r="D27" s="29"/>
      <c r="E27" s="11"/>
      <c r="F27" s="69"/>
      <c r="G27" s="11"/>
      <c r="H27" s="29" t="str">
        <f>IF(LEN(G27)=0,"(not yet assessed)",VLOOKUP(G27,'Key References'!$A$3:$B$9,2))</f>
        <v>(not yet assessed)</v>
      </c>
      <c r="I27" s="12"/>
    </row>
    <row r="28" spans="1:9" ht="105" x14ac:dyDescent="0.25">
      <c r="A28" s="18" t="s">
        <v>10</v>
      </c>
      <c r="B28" s="23" t="s">
        <v>163</v>
      </c>
      <c r="C28" s="14"/>
      <c r="D28" s="30" t="str">
        <f>IF(LEN(C28)=0,"(not yet assessed)",VLOOKUP(C28,'Key References'!$A$3:$B$9,2))</f>
        <v>(not yet assessed)</v>
      </c>
      <c r="E28" s="14"/>
      <c r="F28" s="70"/>
      <c r="G28" s="15"/>
      <c r="H28" s="31" t="str">
        <f>IF(LEN(G28)=0,"(not yet assessed)",VLOOKUP(G28,'Key References'!$A$3:$B$9,2))</f>
        <v>(not yet assessed)</v>
      </c>
      <c r="I28" s="67"/>
    </row>
    <row r="29" spans="1:9" s="13" customFormat="1" x14ac:dyDescent="0.25">
      <c r="A29" s="16"/>
      <c r="B29" s="17" t="s">
        <v>76</v>
      </c>
      <c r="C29" s="11"/>
      <c r="D29" s="29"/>
      <c r="E29" s="11"/>
      <c r="F29" s="69"/>
      <c r="G29" s="11"/>
      <c r="H29" s="29" t="str">
        <f>IF(LEN(G29)=0,"(not yet assessed)",VLOOKUP(G29,'Key References'!$A$3:$B$9,2))</f>
        <v>(not yet assessed)</v>
      </c>
      <c r="I29" s="12"/>
    </row>
    <row r="30" spans="1:9" ht="45" x14ac:dyDescent="0.25">
      <c r="A30" s="18" t="s">
        <v>11</v>
      </c>
      <c r="B30" s="24" t="s">
        <v>172</v>
      </c>
      <c r="C30" s="14"/>
      <c r="D30" s="30" t="str">
        <f>IF(LEN(C30)=0,"(not yet assessed)",VLOOKUP(C30,'Key References'!$A$3:$B$9,2))</f>
        <v>(not yet assessed)</v>
      </c>
      <c r="E30" s="14"/>
      <c r="F30" s="70"/>
      <c r="G30" s="15"/>
      <c r="H30" s="31" t="str">
        <f>IF(LEN(G30)=0,"(not yet assessed)",VLOOKUP(G30,'Key References'!$A$3:$B$9,2))</f>
        <v>(not yet assessed)</v>
      </c>
      <c r="I30" s="67"/>
    </row>
    <row r="31" spans="1:9" s="13" customFormat="1" x14ac:dyDescent="0.25">
      <c r="A31" s="16"/>
      <c r="B31" s="17" t="s">
        <v>77</v>
      </c>
      <c r="C31" s="11"/>
      <c r="D31" s="29"/>
      <c r="E31" s="11"/>
      <c r="F31" s="69"/>
      <c r="G31" s="11"/>
      <c r="H31" s="29" t="str">
        <f>IF(LEN(G31)=0,"(not yet assessed)",VLOOKUP(G31,'Key References'!$A$3:$B$9,2))</f>
        <v>(not yet assessed)</v>
      </c>
      <c r="I31" s="12"/>
    </row>
    <row r="32" spans="1:9" ht="135" x14ac:dyDescent="0.25">
      <c r="A32" s="18" t="s">
        <v>12</v>
      </c>
      <c r="B32" s="21" t="s">
        <v>182</v>
      </c>
      <c r="C32" s="14"/>
      <c r="D32" s="30" t="str">
        <f>IF(LEN(C32)=0,"(not yet assessed)",VLOOKUP(C32,'Key References'!$A$3:$B$9,2))</f>
        <v>(not yet assessed)</v>
      </c>
      <c r="E32" s="14"/>
      <c r="F32" s="70"/>
      <c r="G32" s="15"/>
      <c r="H32" s="31" t="str">
        <f>IF(LEN(G32)=0,"(not yet assessed)",VLOOKUP(G32,'Key References'!$A$3:$B$9,2))</f>
        <v>(not yet assessed)</v>
      </c>
      <c r="I32" s="67"/>
    </row>
    <row r="33" spans="1:9" s="13" customFormat="1" x14ac:dyDescent="0.25">
      <c r="A33" s="16"/>
      <c r="B33" s="17" t="s">
        <v>78</v>
      </c>
      <c r="C33" s="11"/>
      <c r="D33" s="29"/>
      <c r="E33" s="11"/>
      <c r="F33" s="69"/>
      <c r="G33" s="11"/>
      <c r="H33" s="29" t="str">
        <f>IF(LEN(G33)=0,"(not yet assessed)",VLOOKUP(G33,'Key References'!$A$3:$B$9,2))</f>
        <v>(not yet assessed)</v>
      </c>
      <c r="I33" s="12"/>
    </row>
    <row r="34" spans="1:9" ht="45" x14ac:dyDescent="0.25">
      <c r="A34" s="18" t="s">
        <v>13</v>
      </c>
      <c r="B34" s="22" t="s">
        <v>164</v>
      </c>
      <c r="C34" s="14"/>
      <c r="D34" s="30" t="str">
        <f>IF(LEN(C34)=0,"(not yet assessed)",VLOOKUP(C34,'Key References'!$A$3:$B$9,2))</f>
        <v>(not yet assessed)</v>
      </c>
      <c r="E34" s="14"/>
      <c r="F34" s="70"/>
      <c r="G34" s="15"/>
      <c r="H34" s="31" t="str">
        <f>IF(LEN(G34)=0,"(not yet assessed)",VLOOKUP(G34,'Key References'!$A$3:$B$9,2))</f>
        <v>(not yet assessed)</v>
      </c>
      <c r="I34" s="67"/>
    </row>
    <row r="35" spans="1:9" s="13" customFormat="1" x14ac:dyDescent="0.25">
      <c r="A35" s="16"/>
      <c r="B35" s="17" t="s">
        <v>79</v>
      </c>
      <c r="C35" s="11"/>
      <c r="D35" s="29"/>
      <c r="E35" s="11"/>
      <c r="F35" s="69"/>
      <c r="G35" s="11"/>
      <c r="H35" s="29" t="str">
        <f>IF(LEN(G35)=0,"(not yet assessed)",VLOOKUP(G35,'Key References'!$A$3:$B$9,2))</f>
        <v>(not yet assessed)</v>
      </c>
      <c r="I35" s="12"/>
    </row>
    <row r="36" spans="1:9" ht="105" x14ac:dyDescent="0.25">
      <c r="A36" s="18" t="s">
        <v>14</v>
      </c>
      <c r="B36" s="20" t="s">
        <v>184</v>
      </c>
      <c r="C36" s="14"/>
      <c r="D36" s="30" t="str">
        <f>IF(LEN(C36)=0,"(not yet assessed)",VLOOKUP(C36,'Key References'!$A$3:$B$9,2))</f>
        <v>(not yet assessed)</v>
      </c>
      <c r="E36" s="14"/>
      <c r="F36" s="70"/>
      <c r="G36" s="15"/>
      <c r="H36" s="31" t="str">
        <f>IF(LEN(G36)=0,"(not yet assessed)",VLOOKUP(G36,'Key References'!$A$3:$B$9,2))</f>
        <v>(not yet assessed)</v>
      </c>
      <c r="I36" s="67"/>
    </row>
    <row r="37" spans="1:9" s="13" customFormat="1" x14ac:dyDescent="0.25">
      <c r="A37" s="16"/>
      <c r="B37" s="17" t="s">
        <v>80</v>
      </c>
      <c r="C37" s="11"/>
      <c r="D37" s="29"/>
      <c r="E37" s="11"/>
      <c r="F37" s="69"/>
      <c r="G37" s="11"/>
      <c r="H37" s="29" t="str">
        <f>IF(LEN(G37)=0,"(not yet assessed)",VLOOKUP(G37,'Key References'!$A$3:$B$9,2))</f>
        <v>(not yet assessed)</v>
      </c>
      <c r="I37" s="12"/>
    </row>
    <row r="38" spans="1:9" ht="30" x14ac:dyDescent="0.25">
      <c r="A38" s="18" t="s">
        <v>6</v>
      </c>
      <c r="B38" s="19" t="s">
        <v>132</v>
      </c>
      <c r="C38" s="14"/>
      <c r="D38" s="30" t="str">
        <f>IF(LEN(C38)=0,"(not yet assessed)",VLOOKUP(C38,'Key References'!$A$3:$B$9,2))</f>
        <v>(not yet assessed)</v>
      </c>
      <c r="E38" s="14"/>
      <c r="F38" s="70"/>
      <c r="G38" s="15"/>
      <c r="H38" s="31" t="str">
        <f>IF(LEN(G38)=0,"(not yet assessed)",VLOOKUP(G38,'Key References'!$A$3:$B$9,2))</f>
        <v>(not yet assessed)</v>
      </c>
      <c r="I38" s="67"/>
    </row>
    <row r="39" spans="1:9" s="13" customFormat="1" x14ac:dyDescent="0.25">
      <c r="A39" s="16"/>
      <c r="B39" s="17" t="s">
        <v>81</v>
      </c>
      <c r="C39" s="11"/>
      <c r="D39" s="29"/>
      <c r="E39" s="11"/>
      <c r="F39" s="69"/>
      <c r="G39" s="11"/>
      <c r="H39" s="29" t="str">
        <f>IF(LEN(G39)=0,"(not yet assessed)",VLOOKUP(G39,'Key References'!$A$3:$B$9,2))</f>
        <v>(not yet assessed)</v>
      </c>
      <c r="I39" s="12"/>
    </row>
    <row r="40" spans="1:9" s="13" customFormat="1" x14ac:dyDescent="0.25">
      <c r="A40" s="16"/>
      <c r="B40" s="17" t="s">
        <v>82</v>
      </c>
      <c r="C40" s="11"/>
      <c r="D40" s="29"/>
      <c r="E40" s="11"/>
      <c r="F40" s="69"/>
      <c r="G40" s="11"/>
      <c r="H40" s="29" t="str">
        <f>IF(LEN(G40)=0,"(not yet assessed)",VLOOKUP(G40,'Key References'!$A$3:$B$9,2))</f>
        <v>(not yet assessed)</v>
      </c>
      <c r="I40" s="12"/>
    </row>
    <row r="41" spans="1:9" ht="60" x14ac:dyDescent="0.25">
      <c r="A41" s="18" t="s">
        <v>15</v>
      </c>
      <c r="B41" s="21" t="s">
        <v>146</v>
      </c>
      <c r="C41" s="14"/>
      <c r="D41" s="30" t="str">
        <f>IF(LEN(C41)=0,"(not yet assessed)",VLOOKUP(C41,'Key References'!$A$3:$B$9,2))</f>
        <v>(not yet assessed)</v>
      </c>
      <c r="E41" s="14"/>
      <c r="F41" s="70"/>
      <c r="G41" s="15"/>
      <c r="H41" s="31" t="str">
        <f>IF(LEN(G41)=0,"(not yet assessed)",VLOOKUP(G41,'Key References'!$A$3:$B$9,2))</f>
        <v>(not yet assessed)</v>
      </c>
      <c r="I41" s="67"/>
    </row>
    <row r="42" spans="1:9" s="13" customFormat="1" x14ac:dyDescent="0.25">
      <c r="A42" s="16"/>
      <c r="B42" s="17" t="s">
        <v>83</v>
      </c>
      <c r="C42" s="11"/>
      <c r="D42" s="29"/>
      <c r="E42" s="11"/>
      <c r="F42" s="69"/>
      <c r="G42" s="11"/>
      <c r="H42" s="29" t="str">
        <f>IF(LEN(G42)=0,"(not yet assessed)",VLOOKUP(G42,'Key References'!$A$3:$B$9,2))</f>
        <v>(not yet assessed)</v>
      </c>
      <c r="I42" s="12"/>
    </row>
    <row r="43" spans="1:9" ht="45" x14ac:dyDescent="0.25">
      <c r="A43" s="18" t="s">
        <v>19</v>
      </c>
      <c r="B43" s="19" t="s">
        <v>139</v>
      </c>
      <c r="C43" s="14"/>
      <c r="D43" s="30" t="str">
        <f>IF(LEN(C43)=0,"(not yet assessed)",VLOOKUP(C43,'Key References'!$A$3:$B$9,2))</f>
        <v>(not yet assessed)</v>
      </c>
      <c r="E43" s="14"/>
      <c r="F43" s="70"/>
      <c r="G43" s="15"/>
      <c r="H43" s="31" t="str">
        <f>IF(LEN(G43)=0,"(not yet assessed)",VLOOKUP(G43,'Key References'!$A$3:$B$9,2))</f>
        <v>(not yet assessed)</v>
      </c>
      <c r="I43" s="67"/>
    </row>
    <row r="44" spans="1:9" s="13" customFormat="1" x14ac:dyDescent="0.25">
      <c r="A44" s="16"/>
      <c r="B44" s="17" t="s">
        <v>84</v>
      </c>
      <c r="C44" s="11"/>
      <c r="D44" s="29"/>
      <c r="E44" s="11"/>
      <c r="F44" s="69"/>
      <c r="G44" s="11"/>
      <c r="H44" s="29" t="str">
        <f>IF(LEN(G44)=0,"(not yet assessed)",VLOOKUP(G44,'Key References'!$A$3:$B$9,2))</f>
        <v>(not yet assessed)</v>
      </c>
      <c r="I44" s="12"/>
    </row>
    <row r="45" spans="1:9" ht="60" x14ac:dyDescent="0.25">
      <c r="A45" s="18" t="s">
        <v>20</v>
      </c>
      <c r="B45" s="21" t="s">
        <v>153</v>
      </c>
      <c r="C45" s="14"/>
      <c r="D45" s="30" t="str">
        <f>IF(LEN(C45)=0,"(not yet assessed)",VLOOKUP(C45,'Key References'!$A$3:$B$9,2))</f>
        <v>(not yet assessed)</v>
      </c>
      <c r="E45" s="14"/>
      <c r="F45" s="70"/>
      <c r="G45" s="15"/>
      <c r="H45" s="31" t="str">
        <f>IF(LEN(G45)=0,"(not yet assessed)",VLOOKUP(G45,'Key References'!$A$3:$B$9,2))</f>
        <v>(not yet assessed)</v>
      </c>
      <c r="I45" s="67"/>
    </row>
    <row r="46" spans="1:9" s="13" customFormat="1" x14ac:dyDescent="0.25">
      <c r="A46" s="16"/>
      <c r="B46" s="17" t="s">
        <v>85</v>
      </c>
      <c r="C46" s="11"/>
      <c r="D46" s="29"/>
      <c r="E46" s="11"/>
      <c r="F46" s="69"/>
      <c r="G46" s="11"/>
      <c r="H46" s="29" t="str">
        <f>IF(LEN(G46)=0,"(not yet assessed)",VLOOKUP(G46,'Key References'!$A$3:$B$9,2))</f>
        <v>(not yet assessed)</v>
      </c>
      <c r="I46" s="12"/>
    </row>
    <row r="47" spans="1:9" ht="60" x14ac:dyDescent="0.25">
      <c r="A47" s="18" t="s">
        <v>21</v>
      </c>
      <c r="B47" s="21" t="s">
        <v>154</v>
      </c>
      <c r="C47" s="14"/>
      <c r="D47" s="30" t="str">
        <f>IF(LEN(C47)=0,"(not yet assessed)",VLOOKUP(C47,'Key References'!$A$3:$B$9,2))</f>
        <v>(not yet assessed)</v>
      </c>
      <c r="E47" s="14"/>
      <c r="F47" s="70"/>
      <c r="G47" s="15"/>
      <c r="H47" s="31" t="str">
        <f>IF(LEN(G47)=0,"(not yet assessed)",VLOOKUP(G47,'Key References'!$A$3:$B$9,2))</f>
        <v>(not yet assessed)</v>
      </c>
      <c r="I47" s="67"/>
    </row>
    <row r="48" spans="1:9" s="13" customFormat="1" x14ac:dyDescent="0.25">
      <c r="A48" s="16"/>
      <c r="B48" s="17" t="s">
        <v>86</v>
      </c>
      <c r="C48" s="11"/>
      <c r="D48" s="29"/>
      <c r="E48" s="11"/>
      <c r="F48" s="69"/>
      <c r="G48" s="11"/>
      <c r="H48" s="29" t="str">
        <f>IF(LEN(G48)=0,"(not yet assessed)",VLOOKUP(G48,'Key References'!$A$3:$B$9,2))</f>
        <v>(not yet assessed)</v>
      </c>
      <c r="I48" s="12"/>
    </row>
    <row r="49" spans="1:9" ht="45" x14ac:dyDescent="0.25">
      <c r="A49" s="18" t="s">
        <v>22</v>
      </c>
      <c r="B49" s="21" t="s">
        <v>170</v>
      </c>
      <c r="C49" s="14"/>
      <c r="D49" s="30" t="str">
        <f>IF(LEN(C49)=0,"(not yet assessed)",VLOOKUP(C49,'Key References'!$A$3:$B$9,2))</f>
        <v>(not yet assessed)</v>
      </c>
      <c r="E49" s="14"/>
      <c r="F49" s="70"/>
      <c r="G49" s="15"/>
      <c r="H49" s="31" t="str">
        <f>IF(LEN(G49)=0,"(not yet assessed)",VLOOKUP(G49,'Key References'!$A$3:$B$9,2))</f>
        <v>(not yet assessed)</v>
      </c>
      <c r="I49" s="67"/>
    </row>
    <row r="50" spans="1:9" s="13" customFormat="1" x14ac:dyDescent="0.25">
      <c r="A50" s="16"/>
      <c r="B50" s="17" t="s">
        <v>87</v>
      </c>
      <c r="C50" s="11"/>
      <c r="D50" s="29"/>
      <c r="E50" s="11"/>
      <c r="F50" s="69"/>
      <c r="G50" s="11"/>
      <c r="H50" s="29" t="str">
        <f>IF(LEN(G50)=0,"(not yet assessed)",VLOOKUP(G50,'Key References'!$A$3:$B$9,2))</f>
        <v>(not yet assessed)</v>
      </c>
      <c r="I50" s="12"/>
    </row>
    <row r="51" spans="1:9" ht="135" x14ac:dyDescent="0.25">
      <c r="A51" s="18" t="s">
        <v>23</v>
      </c>
      <c r="B51" s="21" t="s">
        <v>141</v>
      </c>
      <c r="C51" s="14"/>
      <c r="D51" s="30" t="str">
        <f>IF(LEN(C51)=0,"(not yet assessed)",VLOOKUP(C51,'Key References'!$A$3:$B$9,2))</f>
        <v>(not yet assessed)</v>
      </c>
      <c r="E51" s="14"/>
      <c r="F51" s="70"/>
      <c r="G51" s="15"/>
      <c r="H51" s="31" t="str">
        <f>IF(LEN(G51)=0,"(not yet assessed)",VLOOKUP(G51,'Key References'!$A$3:$B$9,2))</f>
        <v>(not yet assessed)</v>
      </c>
      <c r="I51" s="67"/>
    </row>
    <row r="52" spans="1:9" s="13" customFormat="1" x14ac:dyDescent="0.25">
      <c r="A52" s="16"/>
      <c r="B52" s="17" t="s">
        <v>88</v>
      </c>
      <c r="C52" s="11"/>
      <c r="D52" s="29"/>
      <c r="E52" s="11"/>
      <c r="F52" s="69"/>
      <c r="G52" s="11"/>
      <c r="H52" s="29" t="str">
        <f>IF(LEN(G52)=0,"(not yet assessed)",VLOOKUP(G52,'Key References'!$A$3:$B$9,2))</f>
        <v>(not yet assessed)</v>
      </c>
      <c r="I52" s="12"/>
    </row>
    <row r="53" spans="1:9" ht="75" x14ac:dyDescent="0.25">
      <c r="A53" s="18" t="s">
        <v>24</v>
      </c>
      <c r="B53" s="22" t="s">
        <v>165</v>
      </c>
      <c r="C53" s="14"/>
      <c r="D53" s="30" t="str">
        <f>IF(LEN(C53)=0,"(not yet assessed)",VLOOKUP(C53,'Key References'!$A$3:$B$9,2))</f>
        <v>(not yet assessed)</v>
      </c>
      <c r="E53" s="14"/>
      <c r="F53" s="70"/>
      <c r="G53" s="15"/>
      <c r="H53" s="31" t="str">
        <f>IF(LEN(G53)=0,"(not yet assessed)",VLOOKUP(G53,'Key References'!$A$3:$B$9,2))</f>
        <v>(not yet assessed)</v>
      </c>
      <c r="I53" s="67"/>
    </row>
    <row r="54" spans="1:9" s="13" customFormat="1" x14ac:dyDescent="0.25">
      <c r="A54" s="16"/>
      <c r="B54" s="17" t="s">
        <v>89</v>
      </c>
      <c r="C54" s="11"/>
      <c r="D54" s="29"/>
      <c r="E54" s="11"/>
      <c r="F54" s="69"/>
      <c r="G54" s="11"/>
      <c r="H54" s="29" t="str">
        <f>IF(LEN(G54)=0,"(not yet assessed)",VLOOKUP(G54,'Key References'!$A$3:$B$9,2))</f>
        <v>(not yet assessed)</v>
      </c>
      <c r="I54" s="12"/>
    </row>
    <row r="55" spans="1:9" ht="165" x14ac:dyDescent="0.25">
      <c r="A55" s="78" t="s">
        <v>25</v>
      </c>
      <c r="B55" s="23" t="s">
        <v>209</v>
      </c>
      <c r="C55" s="14"/>
      <c r="D55" s="80" t="str">
        <f>IF(LEN(C55)=0,"(not yet assessed)",VLOOKUP(C55,'Key References'!$A$3:$B$9,2))</f>
        <v>(not yet assessed)</v>
      </c>
      <c r="E55" s="79"/>
      <c r="F55" s="70"/>
      <c r="G55" s="74"/>
      <c r="H55" s="75" t="str">
        <f>IF(LEN(G55)=0,"(not yet assessed)",VLOOKUP(G55,'Key References'!$A$3:$B$9,2))</f>
        <v>(not yet assessed)</v>
      </c>
      <c r="I55" s="76"/>
    </row>
    <row r="56" spans="1:9" ht="150" x14ac:dyDescent="0.25">
      <c r="A56" s="78"/>
      <c r="B56" s="23" t="s">
        <v>210</v>
      </c>
      <c r="C56" s="14"/>
      <c r="D56" s="80"/>
      <c r="E56" s="79"/>
      <c r="F56" s="70"/>
      <c r="G56" s="74"/>
      <c r="H56" s="75"/>
      <c r="I56" s="76"/>
    </row>
    <row r="57" spans="1:9" s="13" customFormat="1" x14ac:dyDescent="0.25">
      <c r="A57" s="16"/>
      <c r="B57" s="17" t="s">
        <v>191</v>
      </c>
      <c r="C57" s="11"/>
      <c r="D57" s="29"/>
      <c r="E57" s="11"/>
      <c r="F57" s="69"/>
      <c r="G57" s="11"/>
      <c r="H57" s="29" t="str">
        <f>IF(LEN(G57)=0,"(not yet assessed)",VLOOKUP(G57,'Key References'!$A$3:$B$9,2))</f>
        <v>(not yet assessed)</v>
      </c>
      <c r="I57" s="12"/>
    </row>
    <row r="58" spans="1:9" ht="210" x14ac:dyDescent="0.25">
      <c r="A58" s="18" t="s">
        <v>26</v>
      </c>
      <c r="B58" s="21" t="s">
        <v>183</v>
      </c>
      <c r="C58" s="14"/>
      <c r="D58" s="30" t="str">
        <f>IF(LEN(C58)=0,"(not yet assessed)",VLOOKUP(C58,'Key References'!$A$3:$B$9,2))</f>
        <v>(not yet assessed)</v>
      </c>
      <c r="E58" s="14"/>
      <c r="F58" s="70"/>
      <c r="G58" s="15"/>
      <c r="H58" s="31" t="str">
        <f>IF(LEN(G58)=0,"(not yet assessed)",VLOOKUP(G58,'Key References'!$A$3:$B$9,2))</f>
        <v>(not yet assessed)</v>
      </c>
      <c r="I58" s="67"/>
    </row>
    <row r="59" spans="1:9" s="13" customFormat="1" x14ac:dyDescent="0.25">
      <c r="A59" s="16"/>
      <c r="B59" s="17" t="s">
        <v>90</v>
      </c>
      <c r="C59" s="11"/>
      <c r="D59" s="29"/>
      <c r="E59" s="11"/>
      <c r="F59" s="69"/>
      <c r="G59" s="11"/>
      <c r="H59" s="29" t="str">
        <f>IF(LEN(G59)=0,"(not yet assessed)",VLOOKUP(G59,'Key References'!$A$3:$B$9,2))</f>
        <v>(not yet assessed)</v>
      </c>
      <c r="I59" s="12"/>
    </row>
    <row r="60" spans="1:9" ht="60" x14ac:dyDescent="0.25">
      <c r="A60" s="18" t="s">
        <v>16</v>
      </c>
      <c r="B60" s="22" t="s">
        <v>203</v>
      </c>
      <c r="C60" s="14"/>
      <c r="D60" s="30" t="str">
        <f>IF(LEN(C60)=0,"(not yet assessed)",VLOOKUP(C60,'Key References'!$A$3:$B$9,2))</f>
        <v>(not yet assessed)</v>
      </c>
      <c r="E60" s="14"/>
      <c r="F60" s="70"/>
      <c r="G60" s="15"/>
      <c r="H60" s="31" t="str">
        <f>IF(LEN(G60)=0,"(not yet assessed)",VLOOKUP(G60,'Key References'!$A$3:$B$9,2))</f>
        <v>(not yet assessed)</v>
      </c>
      <c r="I60" s="67"/>
    </row>
    <row r="61" spans="1:9" s="13" customFormat="1" x14ac:dyDescent="0.25">
      <c r="A61" s="16"/>
      <c r="B61" s="17" t="s">
        <v>91</v>
      </c>
      <c r="C61" s="11"/>
      <c r="D61" s="29"/>
      <c r="E61" s="11"/>
      <c r="F61" s="69"/>
      <c r="G61" s="11"/>
      <c r="H61" s="29" t="str">
        <f>IF(LEN(G61)=0,"(not yet assessed)",VLOOKUP(G61,'Key References'!$A$3:$B$9,2))</f>
        <v>(not yet assessed)</v>
      </c>
      <c r="I61" s="12"/>
    </row>
    <row r="62" spans="1:9" ht="45" x14ac:dyDescent="0.25">
      <c r="A62" s="18" t="s">
        <v>17</v>
      </c>
      <c r="B62" s="21" t="s">
        <v>136</v>
      </c>
      <c r="C62" s="14"/>
      <c r="D62" s="30" t="str">
        <f>IF(LEN(C62)=0,"(not yet assessed)",VLOOKUP(C62,'Key References'!$A$3:$B$9,2))</f>
        <v>(not yet assessed)</v>
      </c>
      <c r="E62" s="14"/>
      <c r="F62" s="70"/>
      <c r="G62" s="15"/>
      <c r="H62" s="31" t="str">
        <f>IF(LEN(G62)=0,"(not yet assessed)",VLOOKUP(G62,'Key References'!$A$3:$B$9,2))</f>
        <v>(not yet assessed)</v>
      </c>
      <c r="I62" s="67"/>
    </row>
    <row r="63" spans="1:9" s="13" customFormat="1" x14ac:dyDescent="0.25">
      <c r="A63" s="16"/>
      <c r="B63" s="17" t="s">
        <v>92</v>
      </c>
      <c r="C63" s="11"/>
      <c r="D63" s="29"/>
      <c r="E63" s="11"/>
      <c r="F63" s="69"/>
      <c r="G63" s="11"/>
      <c r="H63" s="29" t="str">
        <f>IF(LEN(G63)=0,"(not yet assessed)",VLOOKUP(G63,'Key References'!$A$3:$B$9,2))</f>
        <v>(not yet assessed)</v>
      </c>
      <c r="I63" s="12"/>
    </row>
    <row r="64" spans="1:9" ht="45" x14ac:dyDescent="0.25">
      <c r="A64" s="18" t="s">
        <v>18</v>
      </c>
      <c r="B64" s="19" t="s">
        <v>147</v>
      </c>
      <c r="C64" s="14"/>
      <c r="D64" s="30" t="str">
        <f>IF(LEN(C64)=0,"(not yet assessed)",VLOOKUP(C64,'Key References'!$A$3:$B$9,2))</f>
        <v>(not yet assessed)</v>
      </c>
      <c r="E64" s="14"/>
      <c r="F64" s="70"/>
      <c r="G64" s="15"/>
      <c r="H64" s="31" t="str">
        <f>IF(LEN(G64)=0,"(not yet assessed)",VLOOKUP(G64,'Key References'!$A$3:$B$9,2))</f>
        <v>(not yet assessed)</v>
      </c>
      <c r="I64" s="67"/>
    </row>
    <row r="65" spans="1:9" s="13" customFormat="1" x14ac:dyDescent="0.25">
      <c r="A65" s="16"/>
      <c r="B65" s="17" t="s">
        <v>93</v>
      </c>
      <c r="C65" s="11"/>
      <c r="D65" s="29"/>
      <c r="E65" s="11"/>
      <c r="F65" s="69"/>
      <c r="G65" s="11"/>
      <c r="H65" s="29" t="str">
        <f>IF(LEN(G65)=0,"(not yet assessed)",VLOOKUP(G65,'Key References'!$A$3:$B$9,2))</f>
        <v>(not yet assessed)</v>
      </c>
      <c r="I65" s="12"/>
    </row>
    <row r="66" spans="1:9" s="13" customFormat="1" x14ac:dyDescent="0.25">
      <c r="A66" s="16"/>
      <c r="B66" s="17" t="s">
        <v>94</v>
      </c>
      <c r="C66" s="11"/>
      <c r="D66" s="29"/>
      <c r="E66" s="11"/>
      <c r="F66" s="69"/>
      <c r="G66" s="11"/>
      <c r="H66" s="29" t="str">
        <f>IF(LEN(G66)=0,"(not yet assessed)",VLOOKUP(G66,'Key References'!$A$3:$B$9,2))</f>
        <v>(not yet assessed)</v>
      </c>
      <c r="I66" s="12"/>
    </row>
    <row r="67" spans="1:9" ht="105" x14ac:dyDescent="0.25">
      <c r="A67" s="18" t="s">
        <v>27</v>
      </c>
      <c r="B67" s="19" t="s">
        <v>140</v>
      </c>
      <c r="C67" s="14"/>
      <c r="D67" s="30" t="str">
        <f>IF(LEN(C67)=0,"(not yet assessed)",VLOOKUP(C67,'Key References'!$A$3:$B$9,2))</f>
        <v>(not yet assessed)</v>
      </c>
      <c r="E67" s="14"/>
      <c r="F67" s="70"/>
      <c r="G67" s="15"/>
      <c r="H67" s="31" t="str">
        <f>IF(LEN(G67)=0,"(not yet assessed)",VLOOKUP(G67,'Key References'!$A$3:$B$9,2))</f>
        <v>(not yet assessed)</v>
      </c>
      <c r="I67" s="67"/>
    </row>
    <row r="68" spans="1:9" s="13" customFormat="1" x14ac:dyDescent="0.25">
      <c r="A68" s="16"/>
      <c r="B68" s="17" t="s">
        <v>95</v>
      </c>
      <c r="C68" s="11"/>
      <c r="D68" s="29"/>
      <c r="E68" s="11"/>
      <c r="F68" s="69"/>
      <c r="G68" s="11"/>
      <c r="H68" s="29" t="str">
        <f>IF(LEN(G68)=0,"(not yet assessed)",VLOOKUP(G68,'Key References'!$A$3:$B$9,2))</f>
        <v>(not yet assessed)</v>
      </c>
      <c r="I68" s="12"/>
    </row>
    <row r="69" spans="1:9" ht="45" x14ac:dyDescent="0.25">
      <c r="A69" s="18" t="s">
        <v>28</v>
      </c>
      <c r="B69" s="21" t="s">
        <v>148</v>
      </c>
      <c r="C69" s="14"/>
      <c r="D69" s="30" t="str">
        <f>IF(LEN(C69)=0,"(not yet assessed)",VLOOKUP(C69,'Key References'!$A$3:$B$9,2))</f>
        <v>(not yet assessed)</v>
      </c>
      <c r="E69" s="14"/>
      <c r="F69" s="70"/>
      <c r="G69" s="15"/>
      <c r="H69" s="31" t="str">
        <f>IF(LEN(G69)=0,"(not yet assessed)",VLOOKUP(G69,'Key References'!$A$3:$B$9,2))</f>
        <v>(not yet assessed)</v>
      </c>
      <c r="I69" s="67"/>
    </row>
    <row r="70" spans="1:9" s="13" customFormat="1" x14ac:dyDescent="0.25">
      <c r="A70" s="16"/>
      <c r="B70" s="17" t="s">
        <v>190</v>
      </c>
      <c r="C70" s="11"/>
      <c r="D70" s="29"/>
      <c r="E70" s="11"/>
      <c r="F70" s="69"/>
      <c r="G70" s="11"/>
      <c r="H70" s="29" t="str">
        <f>IF(LEN(G70)=0,"(not yet assessed)",VLOOKUP(G70,'Key References'!$A$3:$B$9,2))</f>
        <v>(not yet assessed)</v>
      </c>
      <c r="I70" s="12"/>
    </row>
    <row r="71" spans="1:9" ht="30" x14ac:dyDescent="0.25">
      <c r="A71" s="18" t="s">
        <v>29</v>
      </c>
      <c r="B71" s="23" t="s">
        <v>149</v>
      </c>
      <c r="C71" s="14"/>
      <c r="D71" s="30" t="str">
        <f>IF(LEN(C71)=0,"(not yet assessed)",VLOOKUP(C71,'Key References'!$A$3:$B$9,2))</f>
        <v>(not yet assessed)</v>
      </c>
      <c r="E71" s="14"/>
      <c r="F71" s="70"/>
      <c r="G71" s="15"/>
      <c r="H71" s="31" t="str">
        <f>IF(LEN(G71)=0,"(not yet assessed)",VLOOKUP(G71,'Key References'!$A$3:$B$9,2))</f>
        <v>(not yet assessed)</v>
      </c>
      <c r="I71" s="67"/>
    </row>
    <row r="72" spans="1:9" s="13" customFormat="1" x14ac:dyDescent="0.25">
      <c r="A72" s="16"/>
      <c r="B72" s="17" t="s">
        <v>96</v>
      </c>
      <c r="C72" s="11"/>
      <c r="D72" s="29"/>
      <c r="E72" s="11"/>
      <c r="F72" s="69"/>
      <c r="G72" s="11"/>
      <c r="H72" s="29" t="str">
        <f>IF(LEN(G72)=0,"(not yet assessed)",VLOOKUP(G72,'Key References'!$A$3:$B$9,2))</f>
        <v>(not yet assessed)</v>
      </c>
      <c r="I72" s="12"/>
    </row>
    <row r="73" spans="1:9" ht="45" x14ac:dyDescent="0.25">
      <c r="A73" s="18" t="s">
        <v>30</v>
      </c>
      <c r="B73" s="21" t="s">
        <v>126</v>
      </c>
      <c r="C73" s="14"/>
      <c r="D73" s="30" t="str">
        <f>IF(LEN(C73)=0,"(not yet assessed)",VLOOKUP(C73,'Key References'!$A$3:$B$9,2))</f>
        <v>(not yet assessed)</v>
      </c>
      <c r="E73" s="14"/>
      <c r="F73" s="70"/>
      <c r="G73" s="15"/>
      <c r="H73" s="31" t="str">
        <f>IF(LEN(G73)=0,"(not yet assessed)",VLOOKUP(G73,'Key References'!$A$3:$B$9,2))</f>
        <v>(not yet assessed)</v>
      </c>
      <c r="I73" s="67"/>
    </row>
    <row r="74" spans="1:9" s="13" customFormat="1" x14ac:dyDescent="0.25">
      <c r="A74" s="16"/>
      <c r="B74" s="17" t="s">
        <v>97</v>
      </c>
      <c r="C74" s="11"/>
      <c r="D74" s="29"/>
      <c r="E74" s="11"/>
      <c r="F74" s="69"/>
      <c r="G74" s="11"/>
      <c r="H74" s="29" t="str">
        <f>IF(LEN(G74)=0,"(not yet assessed)",VLOOKUP(G74,'Key References'!$A$3:$B$9,2))</f>
        <v>(not yet assessed)</v>
      </c>
      <c r="I74" s="12"/>
    </row>
    <row r="75" spans="1:9" s="13" customFormat="1" x14ac:dyDescent="0.25">
      <c r="A75" s="16"/>
      <c r="B75" s="17" t="s">
        <v>98</v>
      </c>
      <c r="C75" s="11"/>
      <c r="D75" s="29"/>
      <c r="E75" s="11"/>
      <c r="F75" s="69"/>
      <c r="G75" s="11"/>
      <c r="H75" s="29" t="str">
        <f>IF(LEN(G75)=0,"(not yet assessed)",VLOOKUP(G75,'Key References'!$A$3:$B$9,2))</f>
        <v>(not yet assessed)</v>
      </c>
      <c r="I75" s="12"/>
    </row>
    <row r="76" spans="1:9" ht="45" x14ac:dyDescent="0.25">
      <c r="A76" s="18" t="s">
        <v>31</v>
      </c>
      <c r="B76" s="19" t="s">
        <v>133</v>
      </c>
      <c r="C76" s="14"/>
      <c r="D76" s="30" t="str">
        <f>IF(LEN(C76)=0,"(not yet assessed)",VLOOKUP(C76,'Key References'!$A$3:$B$9,2))</f>
        <v>(not yet assessed)</v>
      </c>
      <c r="E76" s="14"/>
      <c r="F76" s="70"/>
      <c r="G76" s="15"/>
      <c r="H76" s="31" t="str">
        <f>IF(LEN(G76)=0,"(not yet assessed)",VLOOKUP(G76,'Key References'!$A$3:$B$9,2))</f>
        <v>(not yet assessed)</v>
      </c>
      <c r="I76" s="67"/>
    </row>
    <row r="77" spans="1:9" s="13" customFormat="1" x14ac:dyDescent="0.25">
      <c r="A77" s="16"/>
      <c r="B77" s="17" t="s">
        <v>99</v>
      </c>
      <c r="C77" s="11"/>
      <c r="D77" s="29"/>
      <c r="E77" s="11"/>
      <c r="F77" s="69"/>
      <c r="G77" s="11"/>
      <c r="H77" s="29" t="str">
        <f>IF(LEN(G77)=0,"(not yet assessed)",VLOOKUP(G77,'Key References'!$A$3:$B$9,2))</f>
        <v>(not yet assessed)</v>
      </c>
      <c r="I77" s="12"/>
    </row>
    <row r="78" spans="1:9" ht="105" x14ac:dyDescent="0.25">
      <c r="A78" s="18" t="s">
        <v>32</v>
      </c>
      <c r="B78" s="20" t="s">
        <v>166</v>
      </c>
      <c r="C78" s="14"/>
      <c r="D78" s="30" t="str">
        <f>IF(LEN(C78)=0,"(not yet assessed)",VLOOKUP(C78,'Key References'!$A$3:$B$9,2))</f>
        <v>(not yet assessed)</v>
      </c>
      <c r="E78" s="14"/>
      <c r="F78" s="70"/>
      <c r="G78" s="15"/>
      <c r="H78" s="31" t="str">
        <f>IF(LEN(G78)=0,"(not yet assessed)",VLOOKUP(G78,'Key References'!$A$3:$B$9,2))</f>
        <v>(not yet assessed)</v>
      </c>
      <c r="I78" s="67"/>
    </row>
    <row r="79" spans="1:9" s="13" customFormat="1" x14ac:dyDescent="0.25">
      <c r="A79" s="16"/>
      <c r="B79" s="17" t="s">
        <v>100</v>
      </c>
      <c r="C79" s="11"/>
      <c r="D79" s="29"/>
      <c r="E79" s="11"/>
      <c r="F79" s="69"/>
      <c r="G79" s="11"/>
      <c r="H79" s="29" t="str">
        <f>IF(LEN(G79)=0,"(not yet assessed)",VLOOKUP(G79,'Key References'!$A$3:$B$9,2))</f>
        <v>(not yet assessed)</v>
      </c>
      <c r="I79" s="12"/>
    </row>
    <row r="80" spans="1:9" ht="75" x14ac:dyDescent="0.25">
      <c r="A80" s="18" t="s">
        <v>33</v>
      </c>
      <c r="B80" s="20" t="s">
        <v>167</v>
      </c>
      <c r="C80" s="14"/>
      <c r="D80" s="30" t="str">
        <f>IF(LEN(C80)=0,"(not yet assessed)",VLOOKUP(C80,'Key References'!$A$3:$B$9,2))</f>
        <v>(not yet assessed)</v>
      </c>
      <c r="E80" s="14"/>
      <c r="F80" s="70"/>
      <c r="G80" s="15"/>
      <c r="H80" s="31" t="str">
        <f>IF(LEN(G80)=0,"(not yet assessed)",VLOOKUP(G80,'Key References'!$A$3:$B$9,2))</f>
        <v>(not yet assessed)</v>
      </c>
      <c r="I80" s="67"/>
    </row>
    <row r="81" spans="1:9" s="13" customFormat="1" x14ac:dyDescent="0.25">
      <c r="A81" s="16"/>
      <c r="B81" s="17" t="s">
        <v>101</v>
      </c>
      <c r="C81" s="11"/>
      <c r="D81" s="29"/>
      <c r="E81" s="11"/>
      <c r="F81" s="69"/>
      <c r="G81" s="11"/>
      <c r="H81" s="29" t="str">
        <f>IF(LEN(G81)=0,"(not yet assessed)",VLOOKUP(G81,'Key References'!$A$3:$B$9,2))</f>
        <v>(not yet assessed)</v>
      </c>
      <c r="I81" s="12"/>
    </row>
    <row r="82" spans="1:9" ht="60" x14ac:dyDescent="0.25">
      <c r="A82" s="18" t="s">
        <v>34</v>
      </c>
      <c r="B82" s="21" t="s">
        <v>168</v>
      </c>
      <c r="C82" s="14"/>
      <c r="D82" s="30" t="str">
        <f>IF(LEN(C82)=0,"(not yet assessed)",VLOOKUP(C82,'Key References'!$A$3:$B$9,2))</f>
        <v>(not yet assessed)</v>
      </c>
      <c r="E82" s="14"/>
      <c r="F82" s="70"/>
      <c r="G82" s="15"/>
      <c r="H82" s="31" t="str">
        <f>IF(LEN(G82)=0,"(not yet assessed)",VLOOKUP(G82,'Key References'!$A$3:$B$9,2))</f>
        <v>(not yet assessed)</v>
      </c>
      <c r="I82" s="67"/>
    </row>
    <row r="83" spans="1:9" s="13" customFormat="1" x14ac:dyDescent="0.25">
      <c r="A83" s="16"/>
      <c r="B83" s="17" t="s">
        <v>102</v>
      </c>
      <c r="C83" s="11"/>
      <c r="D83" s="29"/>
      <c r="E83" s="11"/>
      <c r="F83" s="69"/>
      <c r="G83" s="11"/>
      <c r="H83" s="29" t="str">
        <f>IF(LEN(G83)=0,"(not yet assessed)",VLOOKUP(G83,'Key References'!$A$3:$B$9,2))</f>
        <v>(not yet assessed)</v>
      </c>
      <c r="I83" s="12"/>
    </row>
    <row r="84" spans="1:9" s="13" customFormat="1" x14ac:dyDescent="0.25">
      <c r="A84" s="16"/>
      <c r="B84" s="17" t="s">
        <v>103</v>
      </c>
      <c r="C84" s="11"/>
      <c r="D84" s="29"/>
      <c r="E84" s="11"/>
      <c r="F84" s="69"/>
      <c r="G84" s="11"/>
      <c r="H84" s="29" t="str">
        <f>IF(LEN(G84)=0,"(not yet assessed)",VLOOKUP(G84,'Key References'!$A$3:$B$9,2))</f>
        <v>(not yet assessed)</v>
      </c>
      <c r="I84" s="12"/>
    </row>
    <row r="85" spans="1:9" ht="150" x14ac:dyDescent="0.25">
      <c r="A85" s="18" t="s">
        <v>35</v>
      </c>
      <c r="B85" s="20" t="s">
        <v>137</v>
      </c>
      <c r="C85" s="14"/>
      <c r="D85" s="30" t="str">
        <f>IF(LEN(C85)=0,"(not yet assessed)",VLOOKUP(C85,'Key References'!$A$3:$B$9,2))</f>
        <v>(not yet assessed)</v>
      </c>
      <c r="E85" s="14"/>
      <c r="F85" s="70"/>
      <c r="G85" s="15"/>
      <c r="H85" s="31" t="str">
        <f>IF(LEN(G85)=0,"(not yet assessed)",VLOOKUP(G85,'Key References'!$A$3:$B$9,2))</f>
        <v>(not yet assessed)</v>
      </c>
      <c r="I85" s="67"/>
    </row>
    <row r="86" spans="1:9" s="13" customFormat="1" x14ac:dyDescent="0.25">
      <c r="A86" s="16"/>
      <c r="B86" s="17" t="s">
        <v>104</v>
      </c>
      <c r="C86" s="11"/>
      <c r="D86" s="29"/>
      <c r="E86" s="11"/>
      <c r="F86" s="69"/>
      <c r="G86" s="11"/>
      <c r="H86" s="29" t="str">
        <f>IF(LEN(G86)=0,"(not yet assessed)",VLOOKUP(G86,'Key References'!$A$3:$B$9,2))</f>
        <v>(not yet assessed)</v>
      </c>
      <c r="I86" s="12"/>
    </row>
    <row r="87" spans="1:9" ht="195" x14ac:dyDescent="0.25">
      <c r="A87" s="18" t="s">
        <v>36</v>
      </c>
      <c r="B87" s="20" t="s">
        <v>193</v>
      </c>
      <c r="C87" s="14"/>
      <c r="D87" s="30" t="str">
        <f>IF(LEN(C87)=0,"(not yet assessed)",VLOOKUP(C87,'Key References'!$A$3:$B$9,2))</f>
        <v>(not yet assessed)</v>
      </c>
      <c r="E87" s="14"/>
      <c r="F87" s="70"/>
      <c r="G87" s="15"/>
      <c r="H87" s="31" t="str">
        <f>IF(LEN(G87)=0,"(not yet assessed)",VLOOKUP(G87,'Key References'!$A$3:$B$9,2))</f>
        <v>(not yet assessed)</v>
      </c>
      <c r="I87" s="67"/>
    </row>
    <row r="88" spans="1:9" s="13" customFormat="1" x14ac:dyDescent="0.25">
      <c r="A88" s="16"/>
      <c r="B88" s="17" t="s">
        <v>105</v>
      </c>
      <c r="C88" s="11"/>
      <c r="D88" s="29"/>
      <c r="E88" s="11"/>
      <c r="F88" s="69"/>
      <c r="G88" s="11"/>
      <c r="H88" s="29" t="str">
        <f>IF(LEN(G88)=0,"(not yet assessed)",VLOOKUP(G88,'Key References'!$A$3:$B$9,2))</f>
        <v>(not yet assessed)</v>
      </c>
      <c r="I88" s="12"/>
    </row>
    <row r="89" spans="1:9" ht="60" x14ac:dyDescent="0.25">
      <c r="A89" s="18" t="s">
        <v>37</v>
      </c>
      <c r="B89" s="21" t="s">
        <v>159</v>
      </c>
      <c r="C89" s="14"/>
      <c r="D89" s="30" t="str">
        <f>IF(LEN(C89)=0,"(not yet assessed)",VLOOKUP(C89,'Key References'!$A$3:$B$9,2))</f>
        <v>(not yet assessed)</v>
      </c>
      <c r="E89" s="14"/>
      <c r="F89" s="70"/>
      <c r="G89" s="15"/>
      <c r="H89" s="31" t="str">
        <f>IF(LEN(G89)=0,"(not yet assessed)",VLOOKUP(G89,'Key References'!$A$3:$B$9,2))</f>
        <v>(not yet assessed)</v>
      </c>
      <c r="I89" s="67"/>
    </row>
    <row r="90" spans="1:9" s="13" customFormat="1" x14ac:dyDescent="0.25">
      <c r="A90" s="16"/>
      <c r="B90" s="17" t="s">
        <v>106</v>
      </c>
      <c r="C90" s="11"/>
      <c r="D90" s="29"/>
      <c r="E90" s="11"/>
      <c r="F90" s="69"/>
      <c r="G90" s="11"/>
      <c r="H90" s="29" t="str">
        <f>IF(LEN(G90)=0,"(not yet assessed)",VLOOKUP(G90,'Key References'!$A$3:$B$9,2))</f>
        <v>(not yet assessed)</v>
      </c>
      <c r="I90" s="12"/>
    </row>
    <row r="91" spans="1:9" ht="180" x14ac:dyDescent="0.25">
      <c r="A91" s="18" t="s">
        <v>38</v>
      </c>
      <c r="B91" s="20" t="s">
        <v>169</v>
      </c>
      <c r="C91" s="14"/>
      <c r="D91" s="30" t="str">
        <f>IF(LEN(C91)=0,"(not yet assessed)",VLOOKUP(C91,'Key References'!$A$3:$B$9,2))</f>
        <v>(not yet assessed)</v>
      </c>
      <c r="E91" s="14"/>
      <c r="F91" s="70"/>
      <c r="G91" s="15"/>
      <c r="H91" s="31" t="str">
        <f>IF(LEN(G91)=0,"(not yet assessed)",VLOOKUP(G91,'Key References'!$A$3:$B$9,2))</f>
        <v>(not yet assessed)</v>
      </c>
      <c r="I91" s="67"/>
    </row>
    <row r="92" spans="1:9" s="13" customFormat="1" x14ac:dyDescent="0.25">
      <c r="A92" s="16"/>
      <c r="B92" s="17" t="s">
        <v>107</v>
      </c>
      <c r="C92" s="11"/>
      <c r="D92" s="29"/>
      <c r="E92" s="11"/>
      <c r="F92" s="69"/>
      <c r="G92" s="11"/>
      <c r="H92" s="29" t="str">
        <f>IF(LEN(G92)=0,"(not yet assessed)",VLOOKUP(G92,'Key References'!$A$3:$B$9,2))</f>
        <v>(not yet assessed)</v>
      </c>
      <c r="I92" s="12"/>
    </row>
    <row r="93" spans="1:9" ht="285" x14ac:dyDescent="0.25">
      <c r="A93" s="78" t="s">
        <v>39</v>
      </c>
      <c r="B93" s="21" t="s">
        <v>213</v>
      </c>
      <c r="C93" s="79"/>
      <c r="D93" s="80" t="str">
        <f>IF(LEN(C93)=0,"(not yet assessed)",VLOOKUP(C93,'Key References'!$A$3:$B$9,2))</f>
        <v>(not yet assessed)</v>
      </c>
      <c r="E93" s="79"/>
      <c r="F93" s="70"/>
      <c r="G93" s="74"/>
      <c r="H93" s="75" t="str">
        <f>IF(LEN(G93)=0,"(not yet assessed)",VLOOKUP(G93,'Key References'!$A$3:$B$9,2))</f>
        <v>(not yet assessed)</v>
      </c>
      <c r="I93" s="76"/>
    </row>
    <row r="94" spans="1:9" ht="348" x14ac:dyDescent="0.25">
      <c r="A94" s="78"/>
      <c r="B94" s="21" t="s">
        <v>208</v>
      </c>
      <c r="C94" s="79"/>
      <c r="D94" s="80"/>
      <c r="E94" s="79"/>
      <c r="F94" s="70"/>
      <c r="G94" s="74"/>
      <c r="H94" s="75"/>
      <c r="I94" s="76"/>
    </row>
    <row r="95" spans="1:9" s="13" customFormat="1" x14ac:dyDescent="0.25">
      <c r="A95" s="16"/>
      <c r="B95" s="17" t="s">
        <v>108</v>
      </c>
      <c r="C95" s="11"/>
      <c r="D95" s="29"/>
      <c r="E95" s="11"/>
      <c r="F95" s="69"/>
      <c r="G95" s="11"/>
      <c r="H95" s="29" t="str">
        <f>IF(LEN(G95)=0,"(not yet assessed)",VLOOKUP(G95,'Key References'!$A$3:$B$9,2))</f>
        <v>(not yet assessed)</v>
      </c>
      <c r="I95" s="12"/>
    </row>
    <row r="96" spans="1:9" s="13" customFormat="1" x14ac:dyDescent="0.25">
      <c r="A96" s="16"/>
      <c r="B96" s="17" t="s">
        <v>189</v>
      </c>
      <c r="C96" s="11"/>
      <c r="D96" s="29"/>
      <c r="E96" s="11"/>
      <c r="F96" s="69"/>
      <c r="G96" s="11"/>
      <c r="H96" s="29" t="str">
        <f>IF(LEN(G96)=0,"(not yet assessed)",VLOOKUP(G96,'Key References'!$A$3:$B$9,2))</f>
        <v>(not yet assessed)</v>
      </c>
      <c r="I96" s="12"/>
    </row>
    <row r="97" spans="1:9" ht="225" x14ac:dyDescent="0.25">
      <c r="A97" s="18" t="s">
        <v>40</v>
      </c>
      <c r="B97" s="22" t="s">
        <v>204</v>
      </c>
      <c r="C97" s="14"/>
      <c r="D97" s="30" t="str">
        <f>IF(LEN(C97)=0,"(not yet assessed)",VLOOKUP(C97,'Key References'!$A$3:$B$9,2))</f>
        <v>(not yet assessed)</v>
      </c>
      <c r="E97" s="14"/>
      <c r="F97" s="70"/>
      <c r="G97" s="15"/>
      <c r="H97" s="31" t="str">
        <f>IF(LEN(G97)=0,"(not yet assessed)",VLOOKUP(G97,'Key References'!$A$3:$B$9,2))</f>
        <v>(not yet assessed)</v>
      </c>
      <c r="I97" s="67"/>
    </row>
    <row r="98" spans="1:9" s="13" customFormat="1" x14ac:dyDescent="0.25">
      <c r="A98" s="16"/>
      <c r="B98" s="17" t="s">
        <v>187</v>
      </c>
      <c r="C98" s="11"/>
      <c r="D98" s="29"/>
      <c r="E98" s="11"/>
      <c r="F98" s="69"/>
      <c r="G98" s="11"/>
      <c r="H98" s="29" t="str">
        <f>IF(LEN(G98)=0,"(not yet assessed)",VLOOKUP(G98,'Key References'!$A$3:$B$9,2))</f>
        <v>(not yet assessed)</v>
      </c>
      <c r="I98" s="12"/>
    </row>
    <row r="99" spans="1:9" ht="255" x14ac:dyDescent="0.25">
      <c r="A99" s="18" t="s">
        <v>41</v>
      </c>
      <c r="B99" s="22" t="s">
        <v>205</v>
      </c>
      <c r="C99" s="14"/>
      <c r="D99" s="30" t="str">
        <f>IF(LEN(C99)=0,"(not yet assessed)",VLOOKUP(C99,'Key References'!$A$3:$B$9,2))</f>
        <v>(not yet assessed)</v>
      </c>
      <c r="E99" s="14"/>
      <c r="F99" s="70"/>
      <c r="G99" s="15"/>
      <c r="H99" s="31" t="str">
        <f>IF(LEN(G99)=0,"(not yet assessed)",VLOOKUP(G99,'Key References'!$A$3:$B$9,2))</f>
        <v>(not yet assessed)</v>
      </c>
      <c r="I99" s="67"/>
    </row>
    <row r="100" spans="1:9" s="13" customFormat="1" x14ac:dyDescent="0.25">
      <c r="A100" s="16"/>
      <c r="B100" s="17" t="s">
        <v>109</v>
      </c>
      <c r="C100" s="11"/>
      <c r="D100" s="29"/>
      <c r="E100" s="11"/>
      <c r="F100" s="69"/>
      <c r="G100" s="11"/>
      <c r="H100" s="29" t="str">
        <f>IF(LEN(G100)=0,"(not yet assessed)",VLOOKUP(G100,'Key References'!$A$3:$B$9,2))</f>
        <v>(not yet assessed)</v>
      </c>
      <c r="I100" s="12"/>
    </row>
    <row r="101" spans="1:9" ht="195" customHeight="1" x14ac:dyDescent="0.25">
      <c r="A101" s="78" t="s">
        <v>42</v>
      </c>
      <c r="B101" s="23" t="s">
        <v>212</v>
      </c>
      <c r="C101" s="79"/>
      <c r="D101" s="80" t="str">
        <f>IF(LEN(C101)=0,"(not yet assessed)",VLOOKUP(C101,'Key References'!$A$3:$B$9,2))</f>
        <v>(not yet assessed)</v>
      </c>
      <c r="E101" s="79"/>
      <c r="F101" s="70"/>
      <c r="G101" s="74"/>
      <c r="H101" s="75" t="str">
        <f>IF(LEN(G101)=0,"(not yet assessed)",VLOOKUP(G101,'Key References'!$A$3:$B$9,2))</f>
        <v>(not yet assessed)</v>
      </c>
      <c r="I101" s="76"/>
    </row>
    <row r="102" spans="1:9" ht="210" x14ac:dyDescent="0.25">
      <c r="A102" s="78"/>
      <c r="B102" s="23" t="s">
        <v>211</v>
      </c>
      <c r="C102" s="79"/>
      <c r="D102" s="80"/>
      <c r="E102" s="79"/>
      <c r="F102" s="70"/>
      <c r="G102" s="74"/>
      <c r="H102" s="75"/>
      <c r="I102" s="76"/>
    </row>
    <row r="103" spans="1:9" s="13" customFormat="1" x14ac:dyDescent="0.25">
      <c r="A103" s="16"/>
      <c r="B103" s="17" t="s">
        <v>110</v>
      </c>
      <c r="C103" s="11"/>
      <c r="D103" s="29"/>
      <c r="E103" s="11"/>
      <c r="F103" s="69"/>
      <c r="G103" s="11"/>
      <c r="H103" s="29" t="str">
        <f>IF(LEN(G103)=0,"(not yet assessed)",VLOOKUP(G103,'Key References'!$A$3:$B$9,2))</f>
        <v>(not yet assessed)</v>
      </c>
      <c r="I103" s="12"/>
    </row>
    <row r="104" spans="1:9" ht="150" x14ac:dyDescent="0.25">
      <c r="A104" s="18" t="s">
        <v>43</v>
      </c>
      <c r="B104" s="19" t="s">
        <v>155</v>
      </c>
      <c r="C104" s="14"/>
      <c r="D104" s="30" t="str">
        <f>IF(LEN(C104)=0,"(not yet assessed)",VLOOKUP(C104,'Key References'!$A$3:$B$9,2))</f>
        <v>(not yet assessed)</v>
      </c>
      <c r="E104" s="14"/>
      <c r="F104" s="70"/>
      <c r="G104" s="15"/>
      <c r="H104" s="31" t="str">
        <f>IF(LEN(G104)=0,"(not yet assessed)",VLOOKUP(G104,'Key References'!$A$3:$B$9,2))</f>
        <v>(not yet assessed)</v>
      </c>
      <c r="I104" s="67"/>
    </row>
    <row r="105" spans="1:9" s="13" customFormat="1" x14ac:dyDescent="0.25">
      <c r="A105" s="16"/>
      <c r="B105" s="17" t="s">
        <v>188</v>
      </c>
      <c r="C105" s="11"/>
      <c r="D105" s="29"/>
      <c r="E105" s="11"/>
      <c r="F105" s="69"/>
      <c r="G105" s="11"/>
      <c r="H105" s="29" t="str">
        <f>IF(LEN(G105)=0,"(not yet assessed)",VLOOKUP(G105,'Key References'!$A$3:$B$9,2))</f>
        <v>(not yet assessed)</v>
      </c>
      <c r="I105" s="12"/>
    </row>
    <row r="106" spans="1:9" ht="30" x14ac:dyDescent="0.25">
      <c r="A106" s="18" t="s">
        <v>44</v>
      </c>
      <c r="B106" s="20" t="s">
        <v>156</v>
      </c>
      <c r="C106" s="14"/>
      <c r="D106" s="30" t="str">
        <f>IF(LEN(C106)=0,"(not yet assessed)",VLOOKUP(C106,'Key References'!$A$3:$B$9,2))</f>
        <v>(not yet assessed)</v>
      </c>
      <c r="E106" s="14"/>
      <c r="F106" s="70"/>
      <c r="G106" s="15"/>
      <c r="H106" s="31" t="str">
        <f>IF(LEN(G106)=0,"(not yet assessed)",VLOOKUP(G106,'Key References'!$A$3:$B$9,2))</f>
        <v>(not yet assessed)</v>
      </c>
      <c r="I106" s="67"/>
    </row>
    <row r="107" spans="1:9" s="13" customFormat="1" x14ac:dyDescent="0.25">
      <c r="A107" s="16"/>
      <c r="B107" s="17" t="s">
        <v>186</v>
      </c>
      <c r="C107" s="11"/>
      <c r="D107" s="29"/>
      <c r="E107" s="11"/>
      <c r="F107" s="69"/>
      <c r="G107" s="11"/>
      <c r="H107" s="29" t="str">
        <f>IF(LEN(G107)=0,"(not yet assessed)",VLOOKUP(G107,'Key References'!$A$3:$B$9,2))</f>
        <v>(not yet assessed)</v>
      </c>
      <c r="I107" s="12"/>
    </row>
    <row r="108" spans="1:9" ht="225" x14ac:dyDescent="0.25">
      <c r="A108" s="18" t="s">
        <v>45</v>
      </c>
      <c r="B108" s="22" t="s">
        <v>206</v>
      </c>
      <c r="C108" s="14"/>
      <c r="D108" s="30" t="str">
        <f>IF(LEN(C108)=0,"(not yet assessed)",VLOOKUP(C108,'Key References'!$A$3:$B$9,2))</f>
        <v>(not yet assessed)</v>
      </c>
      <c r="E108" s="14"/>
      <c r="F108" s="70"/>
      <c r="G108" s="15"/>
      <c r="H108" s="31" t="str">
        <f>IF(LEN(G108)=0,"(not yet assessed)",VLOOKUP(G108,'Key References'!$A$3:$B$9,2))</f>
        <v>(not yet assessed)</v>
      </c>
      <c r="I108" s="67"/>
    </row>
    <row r="109" spans="1:9" s="13" customFormat="1" x14ac:dyDescent="0.25">
      <c r="A109" s="16"/>
      <c r="B109" s="17" t="s">
        <v>111</v>
      </c>
      <c r="C109" s="11"/>
      <c r="D109" s="29"/>
      <c r="E109" s="11"/>
      <c r="F109" s="69"/>
      <c r="G109" s="11"/>
      <c r="H109" s="29" t="str">
        <f>IF(LEN(G109)=0,"(not yet assessed)",VLOOKUP(G109,'Key References'!$A$3:$B$9,2))</f>
        <v>(not yet assessed)</v>
      </c>
      <c r="I109" s="12"/>
    </row>
    <row r="110" spans="1:9" s="13" customFormat="1" x14ac:dyDescent="0.25">
      <c r="A110" s="16"/>
      <c r="B110" s="17" t="s">
        <v>112</v>
      </c>
      <c r="C110" s="11"/>
      <c r="D110" s="29"/>
      <c r="E110" s="11"/>
      <c r="F110" s="69"/>
      <c r="G110" s="11"/>
      <c r="H110" s="29" t="str">
        <f>IF(LEN(G110)=0,"(not yet assessed)",VLOOKUP(G110,'Key References'!$A$3:$B$9,2))</f>
        <v>(not yet assessed)</v>
      </c>
      <c r="I110" s="12"/>
    </row>
    <row r="111" spans="1:9" ht="75" x14ac:dyDescent="0.25">
      <c r="A111" s="18" t="s">
        <v>46</v>
      </c>
      <c r="B111" s="22" t="s">
        <v>173</v>
      </c>
      <c r="C111" s="14"/>
      <c r="D111" s="30" t="str">
        <f>IF(LEN(C111)=0,"(not yet assessed)",VLOOKUP(C111,'Key References'!$A$3:$B$9,2))</f>
        <v>(not yet assessed)</v>
      </c>
      <c r="E111" s="14"/>
      <c r="F111" s="70"/>
      <c r="G111" s="15"/>
      <c r="H111" s="31" t="str">
        <f>IF(LEN(G111)=0,"(not yet assessed)",VLOOKUP(G111,'Key References'!$A$3:$B$9,2))</f>
        <v>(not yet assessed)</v>
      </c>
      <c r="I111" s="67"/>
    </row>
    <row r="112" spans="1:9" s="13" customFormat="1" x14ac:dyDescent="0.25">
      <c r="A112" s="16"/>
      <c r="B112" s="17" t="s">
        <v>113</v>
      </c>
      <c r="C112" s="11"/>
      <c r="D112" s="29"/>
      <c r="E112" s="11"/>
      <c r="F112" s="69"/>
      <c r="G112" s="11"/>
      <c r="H112" s="29" t="str">
        <f>IF(LEN(G112)=0,"(not yet assessed)",VLOOKUP(G112,'Key References'!$A$3:$B$9,2))</f>
        <v>(not yet assessed)</v>
      </c>
      <c r="I112" s="12"/>
    </row>
    <row r="113" spans="1:9" ht="60" x14ac:dyDescent="0.25">
      <c r="A113" s="18" t="s">
        <v>47</v>
      </c>
      <c r="B113" s="21" t="s">
        <v>150</v>
      </c>
      <c r="C113" s="14"/>
      <c r="D113" s="30" t="str">
        <f>IF(LEN(C113)=0,"(not yet assessed)",VLOOKUP(C113,'Key References'!$A$3:$B$9,2))</f>
        <v>(not yet assessed)</v>
      </c>
      <c r="E113" s="14"/>
      <c r="F113" s="70"/>
      <c r="G113" s="15"/>
      <c r="H113" s="31" t="str">
        <f>IF(LEN(G113)=0,"(not yet assessed)",VLOOKUP(G113,'Key References'!$A$3:$B$9,2))</f>
        <v>(not yet assessed)</v>
      </c>
      <c r="I113" s="67"/>
    </row>
    <row r="114" spans="1:9" s="13" customFormat="1" x14ac:dyDescent="0.25">
      <c r="A114" s="16"/>
      <c r="B114" s="17" t="s">
        <v>114</v>
      </c>
      <c r="C114" s="11"/>
      <c r="D114" s="29"/>
      <c r="E114" s="11"/>
      <c r="F114" s="69"/>
      <c r="G114" s="11"/>
      <c r="H114" s="29" t="str">
        <f>IF(LEN(G114)=0,"(not yet assessed)",VLOOKUP(G114,'Key References'!$A$3:$B$9,2))</f>
        <v>(not yet assessed)</v>
      </c>
      <c r="I114" s="12"/>
    </row>
    <row r="115" spans="1:9" ht="30" x14ac:dyDescent="0.25">
      <c r="A115" s="18" t="s">
        <v>48</v>
      </c>
      <c r="B115" s="20" t="s">
        <v>142</v>
      </c>
      <c r="C115" s="14"/>
      <c r="D115" s="30" t="str">
        <f>IF(LEN(C115)=0,"(not yet assessed)",VLOOKUP(C115,'Key References'!$A$3:$B$9,2))</f>
        <v>(not yet assessed)</v>
      </c>
      <c r="E115" s="14"/>
      <c r="F115" s="70"/>
      <c r="G115" s="15"/>
      <c r="H115" s="31" t="str">
        <f>IF(LEN(G115)=0,"(not yet assessed)",VLOOKUP(G115,'Key References'!$A$3:$B$9,2))</f>
        <v>(not yet assessed)</v>
      </c>
      <c r="I115" s="67"/>
    </row>
    <row r="116" spans="1:9" s="13" customFormat="1" x14ac:dyDescent="0.25">
      <c r="A116" s="16"/>
      <c r="B116" s="17" t="s">
        <v>115</v>
      </c>
      <c r="C116" s="11"/>
      <c r="D116" s="29"/>
      <c r="E116" s="11"/>
      <c r="F116" s="69"/>
      <c r="G116" s="11"/>
      <c r="H116" s="29" t="str">
        <f>IF(LEN(G116)=0,"(not yet assessed)",VLOOKUP(G116,'Key References'!$A$3:$B$9,2))</f>
        <v>(not yet assessed)</v>
      </c>
      <c r="I116" s="12"/>
    </row>
    <row r="117" spans="1:9" x14ac:dyDescent="0.25">
      <c r="A117" s="18" t="s">
        <v>49</v>
      </c>
      <c r="B117" s="19" t="s">
        <v>134</v>
      </c>
      <c r="C117" s="14"/>
      <c r="D117" s="30" t="str">
        <f>IF(LEN(C117)=0,"(not yet assessed)",VLOOKUP(C117,'Key References'!$A$3:$B$9,2))</f>
        <v>(not yet assessed)</v>
      </c>
      <c r="E117" s="14"/>
      <c r="F117" s="70"/>
      <c r="G117" s="15"/>
      <c r="H117" s="31" t="str">
        <f>IF(LEN(G117)=0,"(not yet assessed)",VLOOKUP(G117,'Key References'!$A$3:$B$9,2))</f>
        <v>(not yet assessed)</v>
      </c>
      <c r="I117" s="67"/>
    </row>
    <row r="118" spans="1:9" s="13" customFormat="1" x14ac:dyDescent="0.25">
      <c r="A118" s="16"/>
      <c r="B118" s="17" t="s">
        <v>116</v>
      </c>
      <c r="C118" s="11"/>
      <c r="D118" s="29"/>
      <c r="E118" s="11"/>
      <c r="F118" s="69"/>
      <c r="G118" s="11"/>
      <c r="H118" s="29" t="str">
        <f>IF(LEN(G118)=0,"(not yet assessed)",VLOOKUP(G118,'Key References'!$A$3:$B$9,2))</f>
        <v>(not yet assessed)</v>
      </c>
      <c r="I118" s="12"/>
    </row>
    <row r="119" spans="1:9" ht="45" x14ac:dyDescent="0.25">
      <c r="A119" s="18" t="s">
        <v>50</v>
      </c>
      <c r="B119" s="21" t="s">
        <v>157</v>
      </c>
      <c r="C119" s="14"/>
      <c r="D119" s="30" t="str">
        <f>IF(LEN(C119)=0,"(not yet assessed)",VLOOKUP(C119,'Key References'!$A$3:$B$9,2))</f>
        <v>(not yet assessed)</v>
      </c>
      <c r="E119" s="14"/>
      <c r="F119" s="70"/>
      <c r="G119" s="15"/>
      <c r="H119" s="31" t="str">
        <f>IF(LEN(G119)=0,"(not yet assessed)",VLOOKUP(G119,'Key References'!$A$3:$B$9,2))</f>
        <v>(not yet assessed)</v>
      </c>
      <c r="I119" s="67"/>
    </row>
    <row r="120" spans="1:9" s="13" customFormat="1" x14ac:dyDescent="0.25">
      <c r="A120" s="16"/>
      <c r="B120" s="17" t="s">
        <v>117</v>
      </c>
      <c r="C120" s="11"/>
      <c r="D120" s="29"/>
      <c r="E120" s="11"/>
      <c r="F120" s="69"/>
      <c r="G120" s="11"/>
      <c r="H120" s="29" t="str">
        <f>IF(LEN(G120)=0,"(not yet assessed)",VLOOKUP(G120,'Key References'!$A$3:$B$9,2))</f>
        <v>(not yet assessed)</v>
      </c>
      <c r="I120" s="12"/>
    </row>
    <row r="121" spans="1:9" s="13" customFormat="1" x14ac:dyDescent="0.25">
      <c r="A121" s="16"/>
      <c r="B121" s="17" t="s">
        <v>118</v>
      </c>
      <c r="C121" s="11"/>
      <c r="D121" s="29"/>
      <c r="E121" s="11"/>
      <c r="F121" s="69"/>
      <c r="G121" s="11"/>
      <c r="H121" s="29" t="str">
        <f>IF(LEN(G121)=0,"(not yet assessed)",VLOOKUP(G121,'Key References'!$A$3:$B$9,2))</f>
        <v>(not yet assessed)</v>
      </c>
      <c r="I121" s="12"/>
    </row>
    <row r="122" spans="1:9" ht="150" x14ac:dyDescent="0.25">
      <c r="A122" s="18" t="s">
        <v>51</v>
      </c>
      <c r="B122" s="20" t="s">
        <v>174</v>
      </c>
      <c r="C122" s="14"/>
      <c r="D122" s="30" t="str">
        <f>IF(LEN(C122)=0,"(not yet assessed)",VLOOKUP(C122,'Key References'!$A$3:$B$9,2))</f>
        <v>(not yet assessed)</v>
      </c>
      <c r="E122" s="14"/>
      <c r="F122" s="70"/>
      <c r="G122" s="15"/>
      <c r="H122" s="31" t="str">
        <f>IF(LEN(G122)=0,"(not yet assessed)",VLOOKUP(G122,'Key References'!$A$3:$B$9,2))</f>
        <v>(not yet assessed)</v>
      </c>
      <c r="I122" s="67"/>
    </row>
    <row r="123" spans="1:9" s="13" customFormat="1" x14ac:dyDescent="0.25">
      <c r="A123" s="16"/>
      <c r="B123" s="17" t="s">
        <v>119</v>
      </c>
      <c r="C123" s="11"/>
      <c r="D123" s="29"/>
      <c r="E123" s="11"/>
      <c r="F123" s="69"/>
      <c r="G123" s="11"/>
      <c r="H123" s="29" t="str">
        <f>IF(LEN(G123)=0,"(not yet assessed)",VLOOKUP(G123,'Key References'!$A$3:$B$9,2))</f>
        <v>(not yet assessed)</v>
      </c>
      <c r="I123" s="12"/>
    </row>
    <row r="124" spans="1:9" ht="195" x14ac:dyDescent="0.25">
      <c r="A124" s="18" t="s">
        <v>52</v>
      </c>
      <c r="B124" s="21" t="s">
        <v>192</v>
      </c>
      <c r="C124" s="14"/>
      <c r="D124" s="30" t="str">
        <f>IF(LEN(C124)=0,"(not yet assessed)",VLOOKUP(C124,'Key References'!$A$3:$B$9,2))</f>
        <v>(not yet assessed)</v>
      </c>
      <c r="E124" s="14"/>
      <c r="F124" s="70"/>
      <c r="G124" s="15"/>
      <c r="H124" s="31" t="str">
        <f>IF(LEN(G124)=0,"(not yet assessed)",VLOOKUP(G124,'Key References'!$A$3:$B$9,2))</f>
        <v>(not yet assessed)</v>
      </c>
      <c r="I124" s="67"/>
    </row>
    <row r="125" spans="1:9" s="13" customFormat="1" x14ac:dyDescent="0.25">
      <c r="A125" s="16"/>
      <c r="B125" s="17" t="s">
        <v>121</v>
      </c>
      <c r="C125" s="11"/>
      <c r="D125" s="29"/>
      <c r="E125" s="11"/>
      <c r="F125" s="69"/>
      <c r="G125" s="11"/>
      <c r="H125" s="29" t="str">
        <f>IF(LEN(G125)=0,"(not yet assessed)",VLOOKUP(G125,'Key References'!$A$3:$B$9,2))</f>
        <v>(not yet assessed)</v>
      </c>
      <c r="I125" s="12"/>
    </row>
    <row r="126" spans="1:9" ht="75" x14ac:dyDescent="0.25">
      <c r="A126" s="18" t="s">
        <v>120</v>
      </c>
      <c r="B126" s="20" t="s">
        <v>175</v>
      </c>
      <c r="C126" s="14"/>
      <c r="D126" s="30" t="str">
        <f>IF(LEN(C126)=0,"(not yet assessed)",VLOOKUP(C126,'Key References'!$A$3:$B$9,2))</f>
        <v>(not yet assessed)</v>
      </c>
      <c r="E126" s="14"/>
      <c r="F126" s="70"/>
      <c r="G126" s="15"/>
      <c r="H126" s="31" t="str">
        <f>IF(LEN(G126)=0,"(not yet assessed)",VLOOKUP(G126,'Key References'!$A$3:$B$9,2))</f>
        <v>(not yet assessed)</v>
      </c>
      <c r="I126" s="67"/>
    </row>
    <row r="127" spans="1:9" s="13" customFormat="1" x14ac:dyDescent="0.25">
      <c r="A127" s="16"/>
      <c r="B127" s="17" t="s">
        <v>122</v>
      </c>
      <c r="C127" s="11"/>
      <c r="D127" s="29"/>
      <c r="E127" s="11"/>
      <c r="F127" s="69"/>
      <c r="G127" s="11"/>
      <c r="H127" s="29" t="str">
        <f>IF(LEN(G127)=0,"(not yet assessed)",VLOOKUP(G127,'Key References'!$A$3:$B$9,2))</f>
        <v>(not yet assessed)</v>
      </c>
      <c r="I127" s="12"/>
    </row>
    <row r="128" spans="1:9" s="13" customFormat="1" x14ac:dyDescent="0.25">
      <c r="A128" s="16"/>
      <c r="B128" s="17" t="s">
        <v>185</v>
      </c>
      <c r="C128" s="11"/>
      <c r="D128" s="29"/>
      <c r="E128" s="11"/>
      <c r="F128" s="69"/>
      <c r="G128" s="11"/>
      <c r="H128" s="29" t="str">
        <f>IF(LEN(G128)=0,"(not yet assessed)",VLOOKUP(G128,'Key References'!$A$3:$B$9,2))</f>
        <v>(not yet assessed)</v>
      </c>
      <c r="I128" s="12"/>
    </row>
    <row r="129" spans="1:9" ht="225" x14ac:dyDescent="0.25">
      <c r="A129" s="18" t="s">
        <v>123</v>
      </c>
      <c r="B129" s="21" t="s">
        <v>194</v>
      </c>
      <c r="C129" s="14"/>
      <c r="D129" s="30" t="str">
        <f>IF(LEN(C129)=0,"(not yet assessed)",VLOOKUP(C129,'Key References'!$A$3:$B$9,2))</f>
        <v>(not yet assessed)</v>
      </c>
      <c r="E129" s="14"/>
      <c r="F129" s="70"/>
      <c r="G129" s="15"/>
      <c r="H129" s="31" t="str">
        <f>IF(LEN(G129)=0,"(not yet assessed)",VLOOKUP(G129,'Key References'!$A$3:$B$9,2))</f>
        <v>(not yet assessed)</v>
      </c>
      <c r="I129" s="67"/>
    </row>
    <row r="130" spans="1:9" s="13" customFormat="1" x14ac:dyDescent="0.25">
      <c r="A130" s="16"/>
      <c r="B130" s="17" t="s">
        <v>125</v>
      </c>
      <c r="C130" s="11"/>
      <c r="D130" s="29"/>
      <c r="E130" s="11"/>
      <c r="F130" s="69"/>
      <c r="G130" s="11"/>
      <c r="H130" s="29" t="str">
        <f>IF(LEN(G130)=0,"(not yet assessed)",VLOOKUP(G130,'Key References'!$A$3:$B$9,2))</f>
        <v>(not yet assessed)</v>
      </c>
      <c r="I130" s="12"/>
    </row>
    <row r="131" spans="1:9" ht="135" x14ac:dyDescent="0.25">
      <c r="A131" s="18" t="s">
        <v>124</v>
      </c>
      <c r="B131" s="19" t="s">
        <v>195</v>
      </c>
      <c r="C131" s="14"/>
      <c r="D131" s="30" t="str">
        <f>IF(LEN(C131)=0,"(not yet assessed)",VLOOKUP(C131,'Key References'!$A$3:$B$9,2))</f>
        <v>(not yet assessed)</v>
      </c>
      <c r="E131" s="14"/>
      <c r="F131" s="70"/>
      <c r="G131" s="15"/>
      <c r="H131" s="31" t="str">
        <f>IF(LEN(G131)=0,"(not yet assessed)",VLOOKUP(G131,'Key References'!$A$3:$B$9,2))</f>
        <v>(not yet assessed)</v>
      </c>
      <c r="I131" s="67"/>
    </row>
    <row r="132" spans="1:9" x14ac:dyDescent="0.25">
      <c r="A132" s="58" t="s">
        <v>229</v>
      </c>
    </row>
  </sheetData>
  <sheetProtection algorithmName="SHA-512" hashValue="TBK4DGAtIsFsHAgzxd9h3GjcriwSVA6d2Kt73H1SaXo6BC8Nv7faRhXtxHnoe2zHhgUnhmd8YA/y0tpkT62v9g==" saltValue="VNYgWqzU7kolTVrWPdLKGA==" spinCount="100000" sheet="1" objects="1" scenarios="1" formatCells="0"/>
  <sortState xmlns:xlrd2="http://schemas.microsoft.com/office/spreadsheetml/2017/richdata2" ref="A12:F131">
    <sortCondition ref="F12:F131"/>
  </sortState>
  <mergeCells count="25">
    <mergeCell ref="D93:D94"/>
    <mergeCell ref="E93:E94"/>
    <mergeCell ref="G93:G94"/>
    <mergeCell ref="C3:D3"/>
    <mergeCell ref="A1:H1"/>
    <mergeCell ref="G3:H3"/>
    <mergeCell ref="A2:B2"/>
    <mergeCell ref="G55:G56"/>
    <mergeCell ref="H55:H56"/>
    <mergeCell ref="G101:G102"/>
    <mergeCell ref="H101:H102"/>
    <mergeCell ref="I101:I102"/>
    <mergeCell ref="A3:B3"/>
    <mergeCell ref="A101:A102"/>
    <mergeCell ref="C101:C102"/>
    <mergeCell ref="D101:D102"/>
    <mergeCell ref="E101:E102"/>
    <mergeCell ref="H93:H94"/>
    <mergeCell ref="I93:I94"/>
    <mergeCell ref="A93:A94"/>
    <mergeCell ref="A55:A56"/>
    <mergeCell ref="D55:D56"/>
    <mergeCell ref="E55:E56"/>
    <mergeCell ref="I55:I56"/>
    <mergeCell ref="C93:C94"/>
  </mergeCells>
  <phoneticPr fontId="5" type="noConversion"/>
  <printOptions horizontalCentered="1"/>
  <pageMargins left="0.45" right="0.45" top="0.5" bottom="0.5" header="0.3" footer="0.3"/>
  <pageSetup paperSize="5" scale="48" fitToHeight="9" orientation="landscape" horizontalDpi="1200" verticalDpi="1200" r:id="rId1"/>
  <headerFooter>
    <oddHeader>&amp;C&amp;"Perpetua Titling MT,Bold"DOE PM-30 Compliance Review Crosswalk (CRC)</oddHeader>
    <oddFooter>&amp;L&amp;9&amp;F&amp;C&amp;9Page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BC093-F547-4144-995E-008691DE75A9}">
  <dimension ref="A1:C59"/>
  <sheetViews>
    <sheetView workbookViewId="0">
      <pane xSplit="1" ySplit="1" topLeftCell="B2" activePane="bottomRight" state="frozen"/>
      <selection pane="topRight" activeCell="B1" sqref="B1"/>
      <selection pane="bottomLeft" activeCell="A2" sqref="A2"/>
      <selection pane="bottomRight" activeCell="B11" sqref="B11"/>
    </sheetView>
  </sheetViews>
  <sheetFormatPr defaultRowHeight="15" x14ac:dyDescent="0.25"/>
  <cols>
    <col min="1" max="1" width="12.140625" style="35" customWidth="1"/>
    <col min="2" max="2" width="20.140625" style="35" customWidth="1"/>
    <col min="3" max="3" width="160.28515625" style="35" customWidth="1"/>
    <col min="4" max="16384" width="9.140625" style="35"/>
  </cols>
  <sheetData>
    <row r="1" spans="1:3" ht="68.25" x14ac:dyDescent="0.25">
      <c r="A1" s="72" t="s">
        <v>234</v>
      </c>
      <c r="B1" s="72" t="s">
        <v>219</v>
      </c>
      <c r="C1" s="72" t="s">
        <v>235</v>
      </c>
    </row>
    <row r="2" spans="1:3" x14ac:dyDescent="0.25">
      <c r="A2" s="34"/>
      <c r="B2" s="34"/>
      <c r="C2" s="64"/>
    </row>
    <row r="3" spans="1:3" x14ac:dyDescent="0.25">
      <c r="A3" s="34"/>
      <c r="B3" s="34"/>
      <c r="C3" s="64"/>
    </row>
    <row r="4" spans="1:3" x14ac:dyDescent="0.25">
      <c r="A4" s="34"/>
      <c r="B4" s="34"/>
      <c r="C4" s="64"/>
    </row>
    <row r="5" spans="1:3" x14ac:dyDescent="0.25">
      <c r="A5" s="34"/>
      <c r="B5" s="64"/>
      <c r="C5" s="64"/>
    </row>
    <row r="6" spans="1:3" x14ac:dyDescent="0.25">
      <c r="A6" s="34"/>
      <c r="B6" s="64"/>
      <c r="C6" s="64"/>
    </row>
    <row r="7" spans="1:3" x14ac:dyDescent="0.25">
      <c r="A7" s="34"/>
      <c r="B7" s="64"/>
      <c r="C7" s="64"/>
    </row>
    <row r="8" spans="1:3" x14ac:dyDescent="0.25">
      <c r="A8" s="34"/>
      <c r="B8" s="64"/>
      <c r="C8" s="64"/>
    </row>
    <row r="9" spans="1:3" x14ac:dyDescent="0.25">
      <c r="A9" s="34"/>
      <c r="B9" s="64"/>
      <c r="C9" s="64"/>
    </row>
    <row r="10" spans="1:3" x14ac:dyDescent="0.25">
      <c r="A10" s="34"/>
      <c r="B10" s="64"/>
      <c r="C10" s="64"/>
    </row>
    <row r="11" spans="1:3" x14ac:dyDescent="0.25">
      <c r="A11" s="34"/>
      <c r="B11" s="64"/>
      <c r="C11" s="64"/>
    </row>
    <row r="12" spans="1:3" x14ac:dyDescent="0.25">
      <c r="A12" s="34"/>
      <c r="B12" s="64"/>
      <c r="C12" s="64"/>
    </row>
    <row r="13" spans="1:3" x14ac:dyDescent="0.25">
      <c r="A13" s="34"/>
      <c r="B13" s="64"/>
      <c r="C13" s="64"/>
    </row>
    <row r="14" spans="1:3" x14ac:dyDescent="0.25">
      <c r="A14" s="34"/>
      <c r="B14" s="64"/>
      <c r="C14" s="64"/>
    </row>
    <row r="15" spans="1:3" x14ac:dyDescent="0.25">
      <c r="A15" s="34"/>
      <c r="B15" s="64"/>
      <c r="C15" s="64"/>
    </row>
    <row r="16" spans="1:3" x14ac:dyDescent="0.25">
      <c r="A16" s="34"/>
      <c r="B16" s="64"/>
      <c r="C16" s="64"/>
    </row>
    <row r="17" spans="1:3" x14ac:dyDescent="0.25">
      <c r="A17" s="34"/>
      <c r="B17" s="64"/>
      <c r="C17" s="64"/>
    </row>
    <row r="18" spans="1:3" x14ac:dyDescent="0.25">
      <c r="A18" s="34"/>
      <c r="B18" s="64"/>
      <c r="C18" s="64"/>
    </row>
    <row r="19" spans="1:3" x14ac:dyDescent="0.25">
      <c r="A19" s="34"/>
      <c r="B19" s="64"/>
      <c r="C19" s="64"/>
    </row>
    <row r="20" spans="1:3" x14ac:dyDescent="0.25">
      <c r="A20" s="34"/>
      <c r="B20" s="64"/>
      <c r="C20" s="64"/>
    </row>
    <row r="21" spans="1:3" x14ac:dyDescent="0.25">
      <c r="A21" s="34"/>
      <c r="B21" s="64"/>
      <c r="C21" s="64"/>
    </row>
    <row r="22" spans="1:3" x14ac:dyDescent="0.25">
      <c r="A22" s="34"/>
      <c r="B22" s="64"/>
      <c r="C22" s="64"/>
    </row>
    <row r="23" spans="1:3" x14ac:dyDescent="0.25">
      <c r="A23" s="34"/>
      <c r="B23" s="64"/>
      <c r="C23" s="64"/>
    </row>
    <row r="24" spans="1:3" x14ac:dyDescent="0.25">
      <c r="A24" s="34"/>
      <c r="B24" s="64"/>
      <c r="C24" s="64"/>
    </row>
    <row r="25" spans="1:3" x14ac:dyDescent="0.25">
      <c r="A25" s="34"/>
      <c r="B25" s="64"/>
      <c r="C25" s="64"/>
    </row>
    <row r="26" spans="1:3" x14ac:dyDescent="0.25">
      <c r="A26" s="34"/>
      <c r="B26" s="64"/>
      <c r="C26" s="64"/>
    </row>
    <row r="27" spans="1:3" x14ac:dyDescent="0.25">
      <c r="A27" s="34"/>
      <c r="B27" s="64"/>
      <c r="C27" s="64"/>
    </row>
    <row r="28" spans="1:3" x14ac:dyDescent="0.25">
      <c r="A28" s="34"/>
      <c r="B28" s="64"/>
      <c r="C28" s="64"/>
    </row>
    <row r="29" spans="1:3" x14ac:dyDescent="0.25">
      <c r="A29" s="34"/>
      <c r="B29" s="64"/>
      <c r="C29" s="64"/>
    </row>
    <row r="30" spans="1:3" x14ac:dyDescent="0.25">
      <c r="A30" s="34"/>
      <c r="B30" s="64"/>
      <c r="C30" s="64"/>
    </row>
    <row r="31" spans="1:3" x14ac:dyDescent="0.25">
      <c r="A31" s="34"/>
      <c r="B31" s="64"/>
      <c r="C31" s="64"/>
    </row>
    <row r="32" spans="1:3" x14ac:dyDescent="0.25">
      <c r="A32" s="34"/>
      <c r="B32" s="64"/>
      <c r="C32" s="64"/>
    </row>
    <row r="33" spans="1:3" x14ac:dyDescent="0.25">
      <c r="A33" s="34"/>
      <c r="B33" s="64"/>
      <c r="C33" s="64"/>
    </row>
    <row r="34" spans="1:3" x14ac:dyDescent="0.25">
      <c r="A34" s="34"/>
      <c r="B34" s="64"/>
      <c r="C34" s="64"/>
    </row>
    <row r="35" spans="1:3" x14ac:dyDescent="0.25">
      <c r="A35" s="34"/>
      <c r="B35" s="64"/>
      <c r="C35" s="64"/>
    </row>
    <row r="36" spans="1:3" x14ac:dyDescent="0.25">
      <c r="A36" s="34"/>
      <c r="B36" s="64"/>
      <c r="C36" s="64"/>
    </row>
    <row r="37" spans="1:3" x14ac:dyDescent="0.25">
      <c r="A37" s="34"/>
      <c r="B37" s="64"/>
      <c r="C37" s="64"/>
    </row>
    <row r="38" spans="1:3" x14ac:dyDescent="0.25">
      <c r="A38" s="34"/>
      <c r="B38" s="64"/>
      <c r="C38" s="64"/>
    </row>
    <row r="39" spans="1:3" x14ac:dyDescent="0.25">
      <c r="A39" s="34"/>
      <c r="B39" s="64"/>
      <c r="C39" s="64"/>
    </row>
    <row r="40" spans="1:3" x14ac:dyDescent="0.25">
      <c r="A40" s="34"/>
      <c r="B40" s="64"/>
      <c r="C40" s="64"/>
    </row>
    <row r="41" spans="1:3" x14ac:dyDescent="0.25">
      <c r="A41" s="34"/>
      <c r="B41" s="64"/>
      <c r="C41" s="64"/>
    </row>
    <row r="42" spans="1:3" x14ac:dyDescent="0.25">
      <c r="A42" s="34"/>
      <c r="B42" s="64"/>
      <c r="C42" s="64"/>
    </row>
    <row r="43" spans="1:3" x14ac:dyDescent="0.25">
      <c r="A43" s="34"/>
      <c r="B43" s="64"/>
      <c r="C43" s="64"/>
    </row>
    <row r="44" spans="1:3" x14ac:dyDescent="0.25">
      <c r="A44" s="34"/>
      <c r="B44" s="64"/>
      <c r="C44" s="64"/>
    </row>
    <row r="45" spans="1:3" x14ac:dyDescent="0.25">
      <c r="A45" s="34"/>
      <c r="B45" s="64"/>
      <c r="C45" s="64"/>
    </row>
    <row r="46" spans="1:3" x14ac:dyDescent="0.25">
      <c r="A46" s="34"/>
      <c r="B46" s="64"/>
      <c r="C46" s="64"/>
    </row>
    <row r="47" spans="1:3" x14ac:dyDescent="0.25">
      <c r="A47" s="34"/>
      <c r="B47" s="64"/>
      <c r="C47" s="64"/>
    </row>
    <row r="48" spans="1:3" x14ac:dyDescent="0.25">
      <c r="A48" s="34"/>
      <c r="B48" s="64"/>
      <c r="C48" s="64"/>
    </row>
    <row r="49" spans="1:3" x14ac:dyDescent="0.25">
      <c r="A49" s="34"/>
      <c r="B49" s="64"/>
      <c r="C49" s="64"/>
    </row>
    <row r="50" spans="1:3" x14ac:dyDescent="0.25">
      <c r="A50" s="34"/>
      <c r="B50" s="64"/>
      <c r="C50" s="64"/>
    </row>
    <row r="51" spans="1:3" x14ac:dyDescent="0.25">
      <c r="A51" s="34"/>
      <c r="B51" s="64"/>
      <c r="C51" s="64"/>
    </row>
    <row r="52" spans="1:3" x14ac:dyDescent="0.25">
      <c r="A52" s="34"/>
      <c r="B52" s="64"/>
      <c r="C52" s="64"/>
    </row>
    <row r="53" spans="1:3" x14ac:dyDescent="0.25">
      <c r="A53" s="34"/>
      <c r="B53" s="64"/>
      <c r="C53" s="64"/>
    </row>
    <row r="54" spans="1:3" x14ac:dyDescent="0.25">
      <c r="A54" s="34"/>
      <c r="B54" s="64"/>
      <c r="C54" s="64"/>
    </row>
    <row r="55" spans="1:3" x14ac:dyDescent="0.25">
      <c r="A55" s="34"/>
      <c r="B55" s="64"/>
      <c r="C55" s="64"/>
    </row>
    <row r="56" spans="1:3" x14ac:dyDescent="0.25">
      <c r="A56" s="34"/>
      <c r="B56" s="64"/>
      <c r="C56" s="64"/>
    </row>
    <row r="57" spans="1:3" x14ac:dyDescent="0.25">
      <c r="A57" s="34"/>
      <c r="B57" s="64"/>
      <c r="C57" s="64"/>
    </row>
    <row r="58" spans="1:3" x14ac:dyDescent="0.25">
      <c r="A58" s="34"/>
      <c r="B58" s="64"/>
      <c r="C58" s="64"/>
    </row>
    <row r="59" spans="1:3" x14ac:dyDescent="0.25">
      <c r="A59" s="34"/>
      <c r="B59" s="64"/>
      <c r="C59" s="64"/>
    </row>
  </sheetData>
  <sheetProtection algorithmName="SHA-512" hashValue="9ZF5MSS+Eq2EQKipywig4zVCnSuDTaYzYho1JEngb5f/oZtHBKO+Qn9DAWn9EL59KWFY7Pnt8vj6IjPK9omjsw==" saltValue="OPnaJA09iYlAnFD5NWZhnw==" spinCount="100000" sheet="1" objects="1" scenarios="1"/>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4C2C-7A7D-43F7-910B-EB899FB35A90}">
  <sheetPr codeName="Sheet4"/>
  <dimension ref="A1:E18"/>
  <sheetViews>
    <sheetView workbookViewId="0">
      <selection activeCell="B24" sqref="B24"/>
    </sheetView>
  </sheetViews>
  <sheetFormatPr defaultRowHeight="15" x14ac:dyDescent="0.25"/>
  <cols>
    <col min="1" max="1" width="16.42578125" customWidth="1"/>
    <col min="2" max="2" width="56.140625" customWidth="1"/>
  </cols>
  <sheetData>
    <row r="1" spans="1:5" ht="23.25" x14ac:dyDescent="0.35">
      <c r="A1" s="45" t="s">
        <v>201</v>
      </c>
    </row>
    <row r="3" spans="1:5" ht="16.5" thickBot="1" x14ac:dyDescent="0.3">
      <c r="A3" s="6" t="s">
        <v>131</v>
      </c>
      <c r="B3" s="4" t="s">
        <v>130</v>
      </c>
    </row>
    <row r="4" spans="1:5" ht="16.5" thickTop="1" x14ac:dyDescent="0.25">
      <c r="A4" s="1">
        <v>1</v>
      </c>
      <c r="B4" s="2" t="s">
        <v>53</v>
      </c>
      <c r="C4" s="1"/>
      <c r="D4" s="1"/>
      <c r="E4" s="1"/>
    </row>
    <row r="5" spans="1:5" ht="16.5" thickBot="1" x14ac:dyDescent="0.3">
      <c r="A5" s="3">
        <v>2</v>
      </c>
      <c r="B5" s="4" t="s">
        <v>54</v>
      </c>
    </row>
    <row r="6" spans="1:5" ht="16.5" thickTop="1" x14ac:dyDescent="0.25">
      <c r="A6" s="1">
        <v>3</v>
      </c>
      <c r="B6" s="2" t="s">
        <v>55</v>
      </c>
      <c r="C6" s="1"/>
      <c r="D6" s="1"/>
      <c r="E6" s="1"/>
    </row>
    <row r="7" spans="1:5" ht="16.5" thickBot="1" x14ac:dyDescent="0.3">
      <c r="A7" s="3">
        <v>4</v>
      </c>
      <c r="B7" s="4" t="s">
        <v>56</v>
      </c>
    </row>
    <row r="8" spans="1:5" ht="16.5" thickTop="1" x14ac:dyDescent="0.25">
      <c r="A8" s="1">
        <v>5</v>
      </c>
      <c r="B8" s="2" t="s">
        <v>57</v>
      </c>
      <c r="C8" s="1"/>
      <c r="D8" s="1"/>
      <c r="E8" s="1"/>
    </row>
    <row r="9" spans="1:5" ht="15.75" x14ac:dyDescent="0.25">
      <c r="A9" s="3">
        <v>6</v>
      </c>
      <c r="B9" s="4" t="s">
        <v>58</v>
      </c>
    </row>
    <row r="10" spans="1:5" ht="15.75" x14ac:dyDescent="0.25">
      <c r="A10" s="3"/>
      <c r="B10" s="46"/>
    </row>
    <row r="11" spans="1:5" s="49" customFormat="1" ht="15.75" x14ac:dyDescent="0.25">
      <c r="A11" s="47"/>
      <c r="B11" s="48"/>
    </row>
    <row r="13" spans="1:5" ht="23.25" x14ac:dyDescent="0.35">
      <c r="A13" s="45" t="s">
        <v>199</v>
      </c>
    </row>
    <row r="14" spans="1:5" x14ac:dyDescent="0.25">
      <c r="A14" s="44" t="s">
        <v>200</v>
      </c>
      <c r="B14" s="43" t="s">
        <v>231</v>
      </c>
    </row>
    <row r="16" spans="1:5" x14ac:dyDescent="0.25">
      <c r="A16" t="s">
        <v>196</v>
      </c>
      <c r="B16" t="s">
        <v>197</v>
      </c>
    </row>
    <row r="17" spans="1:2" x14ac:dyDescent="0.25">
      <c r="A17" s="43" t="s">
        <v>216</v>
      </c>
      <c r="B17" t="s">
        <v>198</v>
      </c>
    </row>
    <row r="18" spans="1:2" x14ac:dyDescent="0.25">
      <c r="A18" s="65" t="s">
        <v>231</v>
      </c>
      <c r="B18" t="s">
        <v>230</v>
      </c>
    </row>
  </sheetData>
  <sheetProtection algorithmName="SHA-512" hashValue="2wCI8w8hCfp3ijgYjM08LP3pi7o/tdnuNKObTlC0dZZgXxWYJcRGsMTZIHDOPCJtPezBnsyC0dCvL5IoNN/GtQ==" saltValue="bhiHZBsnwuJB6ArUR+8UYA==" spinCount="100000" sheet="1" selectLockedCells="1"/>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for Use</vt:lpstr>
      <vt:lpstr>EVMS Summary</vt:lpstr>
      <vt:lpstr>CRC</vt:lpstr>
      <vt:lpstr>Overflow</vt:lpstr>
      <vt:lpstr>Key References</vt:lpstr>
      <vt:lpstr>CRC!Print_Area</vt:lpstr>
      <vt:lpstr>CRC!Print_Titles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Carney, Kevin S</dc:creator>
  <cp:lastModifiedBy>Carney, Kevin S</cp:lastModifiedBy>
  <cp:lastPrinted>2022-07-12T04:42:38Z</cp:lastPrinted>
  <dcterms:created xsi:type="dcterms:W3CDTF">2022-05-24T13:56:32Z</dcterms:created>
  <dcterms:modified xsi:type="dcterms:W3CDTF">2022-07-13T01:02:46Z</dcterms:modified>
</cp:coreProperties>
</file>