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erika_pulido_hq_doe_gov/Documents/Erika Pulido/EP Work/Directives and Guides/ECRSOP DOE-PM-SOP-04-2018/"/>
    </mc:Choice>
  </mc:AlternateContent>
  <xr:revisionPtr revIDLastSave="0" documentId="8_{83186F25-DDF8-4832-AB7A-75B97617AE57}" xr6:coauthVersionLast="47" xr6:coauthVersionMax="47" xr10:uidLastSave="{00000000-0000-0000-0000-000000000000}"/>
  <bookViews>
    <workbookView xWindow="28680" yWindow="-60" windowWidth="29040" windowHeight="15840" tabRatio="507" xr2:uid="{00000000-000D-0000-FFFF-FFFF00000000}"/>
  </bookViews>
  <sheets>
    <sheet name="LOG INSTRUCTIONS" sheetId="33" r:id="rId1"/>
    <sheet name="CAR DR CIO Log" sheetId="1" r:id="rId2"/>
    <sheet name="CARDRCIO Pie" sheetId="31" r:id="rId3"/>
    <sheet name="GL Charts" sheetId="34" r:id="rId4"/>
  </sheets>
  <definedNames>
    <definedName name="_CAM1">#REF!</definedName>
    <definedName name="_xlnm._FilterDatabase" localSheetId="1" hidden="1">'CAR DR CIO Log'!$A$8:$L$135</definedName>
    <definedName name="Area">#REF!</definedName>
    <definedName name="Authors">#REF!</definedName>
    <definedName name="CAM">#REF!</definedName>
    <definedName name="CAR_DR_CIO">#REF!</definedName>
    <definedName name="EVMS">#REF!</definedName>
    <definedName name="Guidelines">#REF!</definedName>
    <definedName name="Issue_type">#REF!</definedName>
    <definedName name="OLE_LINK1" localSheetId="1">'CAR DR CIO Log'!$K$28</definedName>
    <definedName name="Open">#REF!</definedName>
    <definedName name="_xlnm.Print_Area" localSheetId="1">'CAR DR CIO Log'!$A$5:$N$86</definedName>
    <definedName name="_xlnm.Print_Area" localSheetId="2">'CARDRCIO Pie'!$A$1:$K$27</definedName>
    <definedName name="_xlnm.Print_Titles" localSheetId="1">'CAR DR CIO Log'!$8:$8</definedName>
    <definedName name="Process">#REF!</definedName>
    <definedName name="Program">#REF!</definedName>
    <definedName name="Program1">#REF!</definedName>
    <definedName name="Revisions">#REF!</definedName>
    <definedName name="Severity">#REF!</definedName>
    <definedName name="Status">#REF!</definedName>
    <definedName name="Submitter">#REF!</definedName>
    <definedName name="Submitter1">#REF!</definedName>
    <definedName name="TeamAreaLead">#REF!</definedName>
    <definedName name="x_OLE_LINK1" localSheetId="1">'CAR DR CIO Log'!$K$117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4" l="1"/>
  <c r="I32" i="31"/>
  <c r="I30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5" i="31"/>
  <c r="C36" i="31"/>
  <c r="D36" i="31"/>
  <c r="J30" i="31" s="1"/>
  <c r="B36" i="31"/>
  <c r="J32" i="31" s="1"/>
  <c r="E36" i="31" l="1"/>
  <c r="C37" i="31" l="1"/>
  <c r="D37" i="31"/>
  <c r="B37" i="31"/>
  <c r="H6" i="1" l="1"/>
  <c r="F5" i="1"/>
  <c r="D5" i="1"/>
  <c r="B5" i="1"/>
  <c r="L5" i="1"/>
  <c r="H5" i="1" l="1"/>
  <c r="J5" i="1"/>
  <c r="E6" i="1"/>
  <c r="B6" i="1"/>
</calcChain>
</file>

<file path=xl/sharedStrings.xml><?xml version="1.0" encoding="utf-8"?>
<sst xmlns="http://schemas.openxmlformats.org/spreadsheetml/2006/main" count="85" uniqueCount="71">
  <si>
    <t>Status</t>
  </si>
  <si>
    <t>Total</t>
  </si>
  <si>
    <t>Rev 0</t>
  </si>
  <si>
    <t>Open:</t>
  </si>
  <si>
    <t>Process #</t>
  </si>
  <si>
    <t>Implementation #</t>
  </si>
  <si>
    <t>Guideline</t>
  </si>
  <si>
    <t>Project(s)</t>
  </si>
  <si>
    <t>CAR</t>
  </si>
  <si>
    <t>CIO</t>
  </si>
  <si>
    <t>CONTROL # (2f)</t>
  </si>
  <si>
    <t>Process Area (1h)</t>
  </si>
  <si>
    <t>Subject (2d)</t>
  </si>
  <si>
    <t>Author (2k)</t>
  </si>
  <si>
    <t>Team Lead (2m)</t>
  </si>
  <si>
    <t>Preparation Date (1k)</t>
  </si>
  <si>
    <t>Prep Date (1k)</t>
  </si>
  <si>
    <t>Prepared By (2k)</t>
  </si>
  <si>
    <t>Reviewed By (2m)</t>
  </si>
  <si>
    <t>Process&amp;Impl #</t>
  </si>
  <si>
    <t>CAR, DR, or CIO (2a)</t>
  </si>
  <si>
    <t>GL (2c)</t>
  </si>
  <si>
    <t>Type (2b)</t>
  </si>
  <si>
    <t>DR</t>
  </si>
  <si>
    <t>CARs:</t>
  </si>
  <si>
    <t>DRs:</t>
  </si>
  <si>
    <t>LOG ENTRIES</t>
  </si>
  <si>
    <t>COUNTS</t>
  </si>
  <si>
    <t>Enter abbreviation for Project(s) as identified in Exhibits supporting the document.</t>
  </si>
  <si>
    <t>EIA-748 GUIDELINES</t>
  </si>
  <si>
    <t>Review/Date</t>
  </si>
  <si>
    <t>Attribute (2e)</t>
  </si>
  <si>
    <t>Cert/Aug 18</t>
  </si>
  <si>
    <t>Choose CAR, DR, or CIO from drop down based on field 2a of CAR/DR/CIO form.</t>
  </si>
  <si>
    <t xml:space="preserve">Choose Process Area from drop down based on field 1h of CAR/DR/CIO form. </t>
  </si>
  <si>
    <t>Choose Guideline number from drop down based on field 2c of the CAR/DR/CIO form.</t>
  </si>
  <si>
    <t xml:space="preserve">Enter the Attribute number as shown in field 2h of the CAR/DR/CIO form. </t>
  </si>
  <si>
    <t>Enter exactly as shown in block 2d of the CAR/DR/CIO form.</t>
  </si>
  <si>
    <t xml:space="preserve">Choose Process, Implementation, or Process/Implementation based on field 2b of the CAR/DR/CIO form. </t>
  </si>
  <si>
    <t xml:space="preserve">Enter name of Author as shown in block 2k of the CAR/DR/CIO form. </t>
  </si>
  <si>
    <t xml:space="preserve">Enter name of Reviewer as shown in block 2m of the CAR/DR/CIO form. </t>
  </si>
  <si>
    <t>Select Status from drop down. Options are Open, Final, or Cancelled. Update as status changes.</t>
  </si>
  <si>
    <t>Final:</t>
  </si>
  <si>
    <t>Cancel:</t>
  </si>
  <si>
    <t>Company/Site:</t>
  </si>
  <si>
    <t>Review Type:</t>
  </si>
  <si>
    <t>Dates:</t>
  </si>
  <si>
    <t>DRs</t>
  </si>
  <si>
    <t>Guideline Status</t>
  </si>
  <si>
    <t>Green</t>
  </si>
  <si>
    <t>Yellow</t>
  </si>
  <si>
    <t>Red</t>
  </si>
  <si>
    <t>N/A</t>
  </si>
  <si>
    <t>Sample data</t>
  </si>
  <si>
    <t>Percentage</t>
  </si>
  <si>
    <t xml:space="preserve">Naming convention for CARs, DRs is Contractor abbreviation, MMYY space CAR[DR] space GL#.Attribute#. Example: Contractor named LEMR, written in Sep 2018, CAR for GL1, Attribute 2 would be LEMR1809_CAR_1.2    CIOs are numbered sequentially, LEMR1809_CIO_1, LEMR1809_CIO_2, etc.] Note the control number must be updated if a CAR/DR is changed from one to the other, i.e. a DR to a CAR or vice versa. </t>
  </si>
  <si>
    <t>Enter date shown in field 1k of CAR/DR/CIO form, i.e. yy/mm/dd.</t>
  </si>
  <si>
    <t>Instructions for completing the CAR DR CIO Log Header</t>
  </si>
  <si>
    <t>Type in name of Contractor and name of Site.</t>
  </si>
  <si>
    <t>Choose Certification, Surveillance, Implementation, or Review for Cause</t>
  </si>
  <si>
    <t>Start and End dates of on-site review</t>
  </si>
  <si>
    <t>Summary Counts</t>
  </si>
  <si>
    <t xml:space="preserve">This area is automated based on log entries. </t>
  </si>
  <si>
    <t>CAR/DR/CIO LOG</t>
  </si>
  <si>
    <t>CIOs:</t>
  </si>
  <si>
    <t xml:space="preserve">Instructions for completing the CAR DR CIO Log, by  Column </t>
  </si>
  <si>
    <t xml:space="preserve">In Rows 23-26, Column H, type in total number of GLs that are green, yellow, red, and n/a (rows 23 - 26) based on review results. The pie chart will auto update. </t>
  </si>
  <si>
    <t>SUMMARY COUNTS (Auto-populated)</t>
  </si>
  <si>
    <t xml:space="preserve">Update Row 33: In Column A enter the type and date of review. In Columns B thru AG, update the colors shown based on the results by GL.  </t>
  </si>
  <si>
    <t xml:space="preserve">This pie chart may be used by the Review Director for the out-brief slides, etc.                                                                    To update the pie chart, enter the data in Rows 5 through 35, Colums B, C, and D.  </t>
  </si>
  <si>
    <t xml:space="preserve">The pie chart and chart in rows 31, 32, and 33 are for the Review Director's use in the out-brief slides, etc. The information is obtained from the Guideline Summaries.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</si>
</sst>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3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16"/>
      <name val="Calibri"/>
      <family val="2"/>
    </font>
    <font>
      <strike/>
      <sz val="10"/>
      <color indexed="8"/>
      <name val="Arial"/>
      <family val="2"/>
    </font>
    <font>
      <sz val="8"/>
      <color theme="1"/>
      <name val="Tahoma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6"/>
      <name val="Calibri"/>
      <family val="2"/>
      <scheme val="minor"/>
    </font>
    <font>
      <b/>
      <sz val="11"/>
      <name val="Arial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sz val="10"/>
      <color rgb="FFC0000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2" fillId="0" borderId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12" applyNumberFormat="0" applyAlignment="0" applyProtection="0"/>
  </cellStyleXfs>
  <cellXfs count="146">
    <xf numFmtId="0" fontId="0" fillId="0" borderId="0" xfId="0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164" fontId="15" fillId="0" borderId="1" xfId="0" applyNumberFormat="1" applyFont="1" applyFill="1" applyBorder="1" applyAlignment="1" applyProtection="1">
      <alignment wrapText="1"/>
      <protection locked="0"/>
    </xf>
    <xf numFmtId="0" fontId="15" fillId="0" borderId="1" xfId="0" quotePrefix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" xfId="0" quotePrefix="1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1" xfId="0" applyFont="1" applyBorder="1" applyAlignment="1">
      <alignment horizontal="center"/>
    </xf>
    <xf numFmtId="0" fontId="15" fillId="0" borderId="1" xfId="0" applyFont="1" applyFill="1" applyBorder="1" applyAlignment="1" applyProtection="1">
      <alignment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0" fontId="4" fillId="3" borderId="9" xfId="0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4" fillId="8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0" borderId="0" xfId="0" applyFont="1" applyBorder="1"/>
    <xf numFmtId="1" fontId="0" fillId="0" borderId="0" xfId="0" applyNumberFormat="1"/>
    <xf numFmtId="0" fontId="7" fillId="10" borderId="0" xfId="0" applyFont="1" applyFill="1" applyBorder="1" applyAlignment="1">
      <alignment horizontal="center"/>
    </xf>
    <xf numFmtId="1" fontId="7" fillId="10" borderId="0" xfId="0" applyNumberFormat="1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4" fillId="11" borderId="9" xfId="0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1" borderId="21" xfId="0" applyNumberFormat="1" applyFill="1" applyBorder="1" applyAlignment="1">
      <alignment horizontal="center"/>
    </xf>
    <xf numFmtId="0" fontId="1" fillId="0" borderId="22" xfId="0" applyFont="1" applyBorder="1" applyAlignment="1">
      <alignment wrapText="1"/>
    </xf>
    <xf numFmtId="0" fontId="26" fillId="0" borderId="22" xfId="0" applyFont="1" applyBorder="1" applyAlignment="1">
      <alignment horizontal="left" wrapText="1" readingOrder="1"/>
    </xf>
    <xf numFmtId="0" fontId="26" fillId="0" borderId="23" xfId="0" applyFont="1" applyBorder="1" applyAlignment="1">
      <alignment horizontal="center" wrapText="1" readingOrder="1"/>
    </xf>
    <xf numFmtId="0" fontId="27" fillId="5" borderId="23" xfId="0" applyFont="1" applyFill="1" applyBorder="1" applyAlignment="1">
      <alignment horizontal="center" wrapText="1" readingOrder="1"/>
    </xf>
    <xf numFmtId="0" fontId="26" fillId="6" borderId="23" xfId="0" applyFont="1" applyFill="1" applyBorder="1" applyAlignment="1">
      <alignment horizontal="center" wrapText="1" readingOrder="1"/>
    </xf>
    <xf numFmtId="0" fontId="26" fillId="5" borderId="23" xfId="0" applyFont="1" applyFill="1" applyBorder="1" applyAlignment="1">
      <alignment horizontal="center" wrapText="1" readingOrder="1"/>
    </xf>
    <xf numFmtId="0" fontId="26" fillId="7" borderId="23" xfId="0" applyFont="1" applyFill="1" applyBorder="1" applyAlignment="1">
      <alignment horizontal="center" wrapText="1" readingOrder="1"/>
    </xf>
    <xf numFmtId="0" fontId="28" fillId="0" borderId="0" xfId="0" applyFont="1"/>
    <xf numFmtId="0" fontId="24" fillId="13" borderId="1" xfId="0" applyFont="1" applyFill="1" applyBorder="1" applyAlignment="1" applyProtection="1">
      <alignment horizontal="center" vertical="center" wrapText="1"/>
    </xf>
    <xf numFmtId="1" fontId="19" fillId="13" borderId="13" xfId="2" applyNumberFormat="1" applyFont="1" applyFill="1" applyBorder="1" applyAlignment="1" applyProtection="1">
      <alignment horizontal="right" vertical="center"/>
    </xf>
    <xf numFmtId="1" fontId="19" fillId="13" borderId="15" xfId="2" applyNumberFormat="1" applyFont="1" applyFill="1" applyBorder="1" applyAlignment="1" applyProtection="1">
      <alignment horizontal="left" vertical="center" wrapText="1"/>
    </xf>
    <xf numFmtId="0" fontId="19" fillId="13" borderId="13" xfId="2" applyFont="1" applyFill="1" applyBorder="1" applyAlignment="1" applyProtection="1">
      <alignment horizontal="right" vertical="center" wrapText="1"/>
      <protection locked="0"/>
    </xf>
    <xf numFmtId="0" fontId="19" fillId="13" borderId="16" xfId="2" applyFont="1" applyFill="1" applyBorder="1" applyAlignment="1" applyProtection="1">
      <alignment horizontal="left" vertical="center" wrapText="1"/>
    </xf>
    <xf numFmtId="0" fontId="19" fillId="13" borderId="13" xfId="2" applyFont="1" applyFill="1" applyBorder="1" applyAlignment="1">
      <alignment horizontal="right" vertical="center" wrapText="1"/>
    </xf>
    <xf numFmtId="0" fontId="19" fillId="13" borderId="15" xfId="2" applyFont="1" applyFill="1" applyBorder="1" applyAlignment="1" applyProtection="1">
      <alignment horizontal="left" vertical="center" wrapText="1"/>
    </xf>
    <xf numFmtId="0" fontId="19" fillId="13" borderId="13" xfId="2" applyFont="1" applyFill="1" applyBorder="1" applyAlignment="1" applyProtection="1">
      <alignment horizontal="right" vertical="center" wrapText="1"/>
    </xf>
    <xf numFmtId="0" fontId="19" fillId="13" borderId="14" xfId="2" applyFont="1" applyFill="1" applyBorder="1" applyAlignment="1" applyProtection="1">
      <alignment horizontal="left" vertical="center" wrapText="1"/>
    </xf>
    <xf numFmtId="0" fontId="19" fillId="13" borderId="15" xfId="2" applyFont="1" applyFill="1" applyBorder="1" applyAlignment="1" applyProtection="1">
      <alignment horizontal="center" vertical="center" wrapText="1"/>
      <protection locked="0"/>
    </xf>
    <xf numFmtId="0" fontId="21" fillId="13" borderId="12" xfId="4" applyFont="1" applyFill="1" applyAlignment="1" applyProtection="1">
      <alignment horizontal="center" vertical="center" wrapText="1"/>
    </xf>
    <xf numFmtId="164" fontId="21" fillId="13" borderId="12" xfId="4" applyNumberFormat="1" applyFont="1" applyFill="1" applyAlignment="1" applyProtection="1">
      <alignment horizontal="center" vertical="center" wrapText="1"/>
      <protection locked="0"/>
    </xf>
    <xf numFmtId="0" fontId="21" fillId="13" borderId="12" xfId="4" quotePrefix="1" applyFont="1" applyFill="1" applyAlignment="1" applyProtection="1">
      <alignment horizontal="center" vertical="center" wrapText="1"/>
      <protection locked="0"/>
    </xf>
    <xf numFmtId="0" fontId="21" fillId="13" borderId="12" xfId="4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14" fillId="0" borderId="0" xfId="0" applyFont="1"/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19" fillId="13" borderId="13" xfId="2" quotePrefix="1" applyFont="1" applyFill="1" applyBorder="1" applyAlignment="1" applyProtection="1">
      <alignment horizontal="right" vertical="center"/>
      <protection locked="0"/>
    </xf>
    <xf numFmtId="0" fontId="19" fillId="13" borderId="14" xfId="2" quotePrefix="1" applyFont="1" applyFill="1" applyBorder="1" applyAlignment="1" applyProtection="1">
      <alignment horizontal="right" vertical="center"/>
      <protection locked="0"/>
    </xf>
    <xf numFmtId="0" fontId="29" fillId="14" borderId="10" xfId="0" applyFont="1" applyFill="1" applyBorder="1" applyAlignment="1" applyProtection="1">
      <alignment horizontal="center" vertical="center" wrapText="1"/>
    </xf>
    <xf numFmtId="0" fontId="2" fillId="14" borderId="10" xfId="0" applyFont="1" applyFill="1" applyBorder="1" applyAlignment="1" applyProtection="1">
      <alignment horizontal="center" vertical="center" wrapText="1"/>
    </xf>
    <xf numFmtId="0" fontId="29" fillId="14" borderId="17" xfId="3" applyFont="1" applyFill="1" applyBorder="1" applyAlignment="1" applyProtection="1">
      <alignment horizontal="center" vertical="center" wrapText="1"/>
    </xf>
    <xf numFmtId="0" fontId="29" fillId="14" borderId="18" xfId="3" applyFont="1" applyFill="1" applyBorder="1" applyAlignment="1" applyProtection="1">
      <alignment horizontal="center" vertical="center" wrapText="1"/>
    </xf>
    <xf numFmtId="0" fontId="29" fillId="14" borderId="19" xfId="3" applyFont="1" applyFill="1" applyBorder="1" applyAlignment="1" applyProtection="1">
      <alignment horizontal="center" vertical="center" wrapText="1"/>
    </xf>
    <xf numFmtId="0" fontId="22" fillId="13" borderId="13" xfId="2" applyFont="1" applyFill="1" applyBorder="1" applyAlignment="1" applyProtection="1">
      <alignment horizontal="center" vertical="center" wrapText="1"/>
      <protection locked="0"/>
    </xf>
    <xf numFmtId="0" fontId="22" fillId="13" borderId="14" xfId="2" applyFont="1" applyFill="1" applyBorder="1" applyAlignment="1" applyProtection="1">
      <alignment horizontal="center" vertical="center" wrapText="1"/>
      <protection locked="0"/>
    </xf>
    <xf numFmtId="0" fontId="22" fillId="13" borderId="15" xfId="2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1" fillId="13" borderId="30" xfId="0" applyFont="1" applyFill="1" applyBorder="1" applyAlignment="1">
      <alignment horizontal="left" vertical="center" wrapText="1"/>
    </xf>
    <xf numFmtId="0" fontId="31" fillId="13" borderId="27" xfId="0" applyFont="1" applyFill="1" applyBorder="1" applyAlignment="1">
      <alignment horizontal="left" vertical="center" wrapText="1"/>
    </xf>
    <xf numFmtId="0" fontId="31" fillId="13" borderId="28" xfId="0" applyFont="1" applyFill="1" applyBorder="1" applyAlignment="1">
      <alignment horizontal="left" vertical="center" wrapText="1"/>
    </xf>
    <xf numFmtId="0" fontId="31" fillId="13" borderId="7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left" vertical="center" wrapText="1"/>
    </xf>
    <xf numFmtId="0" fontId="31" fillId="13" borderId="8" xfId="0" applyFont="1" applyFill="1" applyBorder="1" applyAlignment="1">
      <alignment horizontal="left" vertical="center" wrapText="1"/>
    </xf>
    <xf numFmtId="0" fontId="4" fillId="13" borderId="30" xfId="0" applyFont="1" applyFill="1" applyBorder="1" applyAlignment="1">
      <alignment horizontal="left" wrapText="1"/>
    </xf>
    <xf numFmtId="0" fontId="4" fillId="13" borderId="27" xfId="0" applyFont="1" applyFill="1" applyBorder="1" applyAlignment="1">
      <alignment horizontal="left" wrapText="1"/>
    </xf>
    <xf numFmtId="0" fontId="4" fillId="13" borderId="28" xfId="0" applyFont="1" applyFill="1" applyBorder="1" applyAlignment="1">
      <alignment horizontal="left" wrapText="1"/>
    </xf>
    <xf numFmtId="0" fontId="4" fillId="13" borderId="31" xfId="0" applyFont="1" applyFill="1" applyBorder="1" applyAlignment="1">
      <alignment horizontal="left" wrapText="1"/>
    </xf>
    <xf numFmtId="0" fontId="4" fillId="13" borderId="0" xfId="0" applyFont="1" applyFill="1" applyBorder="1" applyAlignment="1">
      <alignment horizontal="left" wrapText="1"/>
    </xf>
    <xf numFmtId="0" fontId="4" fillId="13" borderId="29" xfId="0" applyFont="1" applyFill="1" applyBorder="1" applyAlignment="1">
      <alignment horizontal="left" wrapText="1"/>
    </xf>
    <xf numFmtId="0" fontId="4" fillId="13" borderId="31" xfId="0" applyFont="1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4" fillId="13" borderId="29" xfId="0" applyFont="1" applyFill="1" applyBorder="1" applyAlignment="1">
      <alignment wrapText="1"/>
    </xf>
    <xf numFmtId="0" fontId="4" fillId="13" borderId="7" xfId="0" applyFont="1" applyFill="1" applyBorder="1" applyAlignment="1">
      <alignment wrapText="1"/>
    </xf>
    <xf numFmtId="0" fontId="4" fillId="13" borderId="2" xfId="0" applyFont="1" applyFill="1" applyBorder="1" applyAlignment="1">
      <alignment wrapText="1"/>
    </xf>
    <xf numFmtId="0" fontId="4" fillId="13" borderId="8" xfId="0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6" borderId="1" xfId="0" applyFill="1" applyBorder="1" applyAlignment="1"/>
    <xf numFmtId="0" fontId="0" fillId="3" borderId="1" xfId="0" applyFill="1" applyBorder="1" applyAlignment="1"/>
    <xf numFmtId="0" fontId="0" fillId="5" borderId="1" xfId="0" applyFill="1" applyBorder="1" applyAlignment="1"/>
    <xf numFmtId="0" fontId="0" fillId="12" borderId="1" xfId="0" applyFill="1" applyBorder="1" applyAlignment="1"/>
    <xf numFmtId="0" fontId="25" fillId="6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25" fillId="5" borderId="1" xfId="0" applyFont="1" applyFill="1" applyBorder="1" applyAlignment="1">
      <alignment horizontal="left"/>
    </xf>
    <xf numFmtId="0" fontId="25" fillId="12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6" fillId="0" borderId="24" xfId="0" applyFont="1" applyBorder="1" applyAlignment="1">
      <alignment horizontal="center" wrapText="1" readingOrder="1"/>
    </xf>
    <xf numFmtId="0" fontId="26" fillId="0" borderId="25" xfId="0" applyFont="1" applyBorder="1" applyAlignment="1">
      <alignment horizontal="center" wrapText="1" readingOrder="1"/>
    </xf>
    <xf numFmtId="0" fontId="26" fillId="0" borderId="26" xfId="0" applyFont="1" applyBorder="1" applyAlignment="1">
      <alignment horizontal="center" wrapText="1" readingOrder="1"/>
    </xf>
    <xf numFmtId="0" fontId="0" fillId="0" borderId="1" xfId="0" applyBorder="1" applyAlignment="1"/>
  </cellXfs>
  <cellStyles count="5">
    <cellStyle name="Heading 2" xfId="2" builtinId="17"/>
    <cellStyle name="Heading 4" xfId="3" builtinId="19"/>
    <cellStyle name="Input" xfId="4" builtinId="20"/>
    <cellStyle name="Normal" xfId="0" builtinId="0"/>
    <cellStyle name="Normal 2" xfId="1" xr:uid="{00000000-0005-0000-0000-000004000000}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m/d/yy;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m/d/yy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m/d/yy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A49960"/>
        </patternFill>
      </fill>
    </dxf>
    <dxf>
      <fill>
        <patternFill>
          <bgColor rgb="FFBC8FDD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D4A47"/>
        </patternFill>
      </fill>
    </dxf>
    <dxf>
      <font>
        <strike val="0"/>
      </font>
      <fill>
        <patternFill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D4A47"/>
        </patternFill>
      </fill>
    </dxf>
    <dxf>
      <font>
        <strike val="0"/>
      </font>
      <fill>
        <patternFill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D4A47"/>
        </patternFill>
      </fill>
    </dxf>
  </dxfs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2C-4EB1-AFA0-9600E35556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F2C-4EB1-AFA0-9600E35556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2C-4EB1-AFA0-9600E35556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'CARDRCIO Pie'!$I$30:$I$32</c:f>
              <c:strCache>
                <c:ptCount val="3"/>
                <c:pt idx="0">
                  <c:v>CIO</c:v>
                </c:pt>
                <c:pt idx="1">
                  <c:v>DRs</c:v>
                </c:pt>
                <c:pt idx="2">
                  <c:v>CAR</c:v>
                </c:pt>
              </c:strCache>
            </c:strRef>
          </c:cat>
          <c:val>
            <c:numRef>
              <c:f>'CARDRCIO Pie'!$J$30:$J$32</c:f>
              <c:numCache>
                <c:formatCode>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C-4EB1-AFA0-9600E3555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09-495D-8ABE-DCB45A1E7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09-495D-8ABE-DCB45A1E7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A09-495D-8ABE-DCB45A1E74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A09-495D-8ABE-DCB45A1E74F8}"/>
              </c:ext>
            </c:extLst>
          </c:dPt>
          <c:dLbls>
            <c:dLbl>
              <c:idx val="3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9-495D-8ABE-DCB45A1E7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'GL Charts'!$G$23:$G$26</c:f>
              <c:numCache>
                <c:formatCode>General</c:formatCode>
                <c:ptCount val="4"/>
                <c:pt idx="0">
                  <c:v>14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9-495D-8ABE-DCB45A1E74F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3C-4431-BB3E-A6D1D227E4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3C-4431-BB3E-A6D1D227E4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3C-4431-BB3E-A6D1D227E4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3C-4431-BB3E-A6D1D227E4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'GL Charts'!$H$23:$H$26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A09-495D-8ABE-DCB45A1E74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598714</xdr:colOff>
      <xdr:row>8</xdr:row>
      <xdr:rowOff>254000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9195E1-79D9-4BA5-9E71-CED705F941A5}"/>
            </a:ext>
          </a:extLst>
        </xdr:cNvPr>
        <xdr:cNvSpPr txBox="1"/>
      </xdr:nvSpPr>
      <xdr:spPr>
        <a:xfrm>
          <a:off x="9089571" y="2458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9071</xdr:colOff>
      <xdr:row>9</xdr:row>
      <xdr:rowOff>147865</xdr:rowOff>
    </xdr:from>
    <xdr:to>
      <xdr:col>12</xdr:col>
      <xdr:colOff>238125</xdr:colOff>
      <xdr:row>26</xdr:row>
      <xdr:rowOff>115208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16F1CC-417C-4099-91AA-BBA7C79DB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250825</xdr:colOff>
      <xdr:row>5</xdr:row>
      <xdr:rowOff>0</xdr:rowOff>
    </xdr:from>
    <xdr:to>
      <xdr:col>14</xdr:col>
      <xdr:colOff>12700</xdr:colOff>
      <xdr:row>20</xdr:row>
      <xdr:rowOff>120650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983C1D-E554-4B69-88C4-E9B28BE5E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L135" insertRowShift="1" totalsRowShown="0" headerRowDxfId="14" dataDxfId="13" tableBorderDxfId="12" headerRowCellStyle="Input">
  <autoFilter ref="A8:L135" xr:uid="{00000000-0009-0000-0100-000001000000}"/>
  <sortState xmlns:xlrd2="http://schemas.microsoft.com/office/spreadsheetml/2017/richdata2" ref="A7:N133">
    <sortCondition ref="A7:A133"/>
  </sortState>
  <tableColumns count="12">
    <tableColumn id="1" xr3:uid="{00000000-0010-0000-0000-000001000000}" name="CONTROL # (2f)" dataDxfId="11"/>
    <tableColumn id="2" xr3:uid="{00000000-0010-0000-0000-000002000000}" name="Prep Date (1k)" dataDxfId="10"/>
    <tableColumn id="12" xr3:uid="{00000000-0010-0000-0000-00000C000000}" name="CAR, DR, or CIO (2a)" dataDxfId="9"/>
    <tableColumn id="7" xr3:uid="{00000000-0010-0000-0000-000007000000}" name="Process Area (1h)" dataDxfId="8"/>
    <tableColumn id="3" xr3:uid="{00000000-0010-0000-0000-000003000000}" name="GL (2c)" dataDxfId="7"/>
    <tableColumn id="11" xr3:uid="{00000000-0010-0000-0000-00000B000000}" name="Attribute (2e)" dataDxfId="6"/>
    <tableColumn id="14" xr3:uid="{00000000-0010-0000-0000-00000E000000}" name="Subject (2d)" dataDxfId="5"/>
    <tableColumn id="15" xr3:uid="{00000000-0010-0000-0000-00000F000000}" name="Type (2b)" dataDxfId="4"/>
    <tableColumn id="5" xr3:uid="{00000000-0010-0000-0000-000005000000}" name="Prepared By (2k)" dataDxfId="3"/>
    <tableColumn id="20" xr3:uid="{00000000-0010-0000-0000-000014000000}" name="Reviewed By (2m)" dataDxfId="2"/>
    <tableColumn id="8" xr3:uid="{00000000-0010-0000-0000-000008000000}" name="Project(s)" dataDxfId="1"/>
    <tableColumn id="13" xr3:uid="{00000000-0010-0000-0000-00000D000000}" name="Status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B050"/>
      </a:accent1>
      <a:accent2>
        <a:srgbClr val="FFFF00"/>
      </a:accent2>
      <a:accent3>
        <a:srgbClr val="FF0000"/>
      </a:accent3>
      <a:accent4>
        <a:srgbClr val="A5A5A5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zoomScale="70" zoomScaleNormal="70" workbookViewId="0">
      <selection activeCell="E6" sqref="E6"/>
    </sheetView>
  </sheetViews>
  <sheetFormatPr defaultRowHeight="12.75" x14ac:dyDescent="0.2"/>
  <cols>
    <col min="1" max="1" width="23.85546875" customWidth="1"/>
    <col min="2" max="2" width="159.42578125" customWidth="1"/>
  </cols>
  <sheetData>
    <row r="1" spans="1:3" ht="30" customHeight="1" x14ac:dyDescent="0.2">
      <c r="A1" s="99" t="s">
        <v>57</v>
      </c>
      <c r="B1" s="100"/>
    </row>
    <row r="2" spans="1:3" ht="15.75" x14ac:dyDescent="0.2">
      <c r="A2" s="97" t="s">
        <v>44</v>
      </c>
      <c r="B2" s="98" t="s">
        <v>58</v>
      </c>
    </row>
    <row r="3" spans="1:3" ht="15.75" x14ac:dyDescent="0.2">
      <c r="A3" s="97" t="s">
        <v>45</v>
      </c>
      <c r="B3" s="98" t="s">
        <v>59</v>
      </c>
    </row>
    <row r="4" spans="1:3" ht="15.75" x14ac:dyDescent="0.2">
      <c r="A4" s="97" t="s">
        <v>46</v>
      </c>
      <c r="B4" s="98" t="s">
        <v>60</v>
      </c>
    </row>
    <row r="5" spans="1:3" ht="15.75" x14ac:dyDescent="0.25">
      <c r="A5" s="37" t="s">
        <v>61</v>
      </c>
      <c r="B5" s="98" t="s">
        <v>62</v>
      </c>
    </row>
    <row r="6" spans="1:3" ht="35.25" customHeight="1" x14ac:dyDescent="0.2">
      <c r="A6" s="99" t="s">
        <v>65</v>
      </c>
      <c r="B6" s="100"/>
    </row>
    <row r="7" spans="1:3" ht="45" x14ac:dyDescent="0.25">
      <c r="A7" s="49" t="s">
        <v>10</v>
      </c>
      <c r="B7" s="50" t="s">
        <v>55</v>
      </c>
      <c r="C7" s="34"/>
    </row>
    <row r="8" spans="1:3" ht="31.5" x14ac:dyDescent="0.25">
      <c r="A8" s="35" t="s">
        <v>15</v>
      </c>
      <c r="B8" s="50" t="s">
        <v>56</v>
      </c>
    </row>
    <row r="9" spans="1:3" ht="31.5" x14ac:dyDescent="0.25">
      <c r="A9" s="35" t="s">
        <v>20</v>
      </c>
      <c r="B9" s="51" t="s">
        <v>33</v>
      </c>
    </row>
    <row r="10" spans="1:3" ht="15.75" x14ac:dyDescent="0.25">
      <c r="A10" s="36" t="s">
        <v>11</v>
      </c>
      <c r="B10" s="50" t="s">
        <v>34</v>
      </c>
    </row>
    <row r="11" spans="1:3" ht="15.75" x14ac:dyDescent="0.25">
      <c r="A11" s="35" t="s">
        <v>21</v>
      </c>
      <c r="B11" s="50" t="s">
        <v>35</v>
      </c>
    </row>
    <row r="12" spans="1:3" ht="15.75" x14ac:dyDescent="0.25">
      <c r="A12" s="35" t="s">
        <v>31</v>
      </c>
      <c r="B12" s="50" t="s">
        <v>36</v>
      </c>
    </row>
    <row r="13" spans="1:3" ht="15.75" x14ac:dyDescent="0.25">
      <c r="A13" s="37" t="s">
        <v>12</v>
      </c>
      <c r="B13" s="50" t="s">
        <v>37</v>
      </c>
    </row>
    <row r="14" spans="1:3" ht="15.75" x14ac:dyDescent="0.25">
      <c r="A14" s="37" t="s">
        <v>22</v>
      </c>
      <c r="B14" s="50" t="s">
        <v>38</v>
      </c>
    </row>
    <row r="15" spans="1:3" ht="15.75" x14ac:dyDescent="0.25">
      <c r="A15" s="37" t="s">
        <v>13</v>
      </c>
      <c r="B15" s="50" t="s">
        <v>39</v>
      </c>
    </row>
    <row r="16" spans="1:3" ht="15.75" x14ac:dyDescent="0.25">
      <c r="A16" s="37" t="s">
        <v>14</v>
      </c>
      <c r="B16" s="50" t="s">
        <v>40</v>
      </c>
    </row>
    <row r="17" spans="1:2" ht="15.75" x14ac:dyDescent="0.25">
      <c r="A17" s="37" t="s">
        <v>7</v>
      </c>
      <c r="B17" s="50" t="s">
        <v>28</v>
      </c>
    </row>
    <row r="18" spans="1:2" ht="15.75" x14ac:dyDescent="0.25">
      <c r="A18" s="38" t="s">
        <v>0</v>
      </c>
      <c r="B18" s="50" t="s">
        <v>41</v>
      </c>
    </row>
  </sheetData>
  <mergeCells count="2">
    <mergeCell ref="A1:B1"/>
    <mergeCell ref="A6:B6"/>
  </mergeCells>
  <conditionalFormatting sqref="A18">
    <cfRule type="containsText" dxfId="43" priority="1" stopIfTrue="1" operator="containsText" text="Cancel">
      <formula>NOT(ISERROR(SEARCH("Cancel",A18)))</formula>
    </cfRule>
    <cfRule type="containsText" dxfId="42" priority="2" stopIfTrue="1" operator="containsText" text="Rev 4">
      <formula>NOT(ISERROR(SEARCH("Rev 4",A18)))</formula>
    </cfRule>
    <cfRule type="containsText" dxfId="41" priority="3" stopIfTrue="1" operator="containsText" text="Rev 3">
      <formula>NOT(ISERROR(SEARCH("Rev 3",A18)))</formula>
    </cfRule>
    <cfRule type="containsText" dxfId="40" priority="4" stopIfTrue="1" operator="containsText" text="Rev 2">
      <formula>NOT(ISERROR(SEARCH("Rev 2",A18)))</formula>
    </cfRule>
    <cfRule type="containsText" dxfId="39" priority="5" stopIfTrue="1" operator="containsText" text="Rev 1">
      <formula>NOT(ISERROR(SEARCH("Rev 1",A18)))</formula>
    </cfRule>
    <cfRule type="containsText" dxfId="38" priority="6" stopIfTrue="1" operator="containsText" text="FINAL">
      <formula>NOT(ISERROR(SEARCH("FINAL",A18)))</formula>
    </cfRule>
    <cfRule type="containsText" dxfId="37" priority="7" stopIfTrue="1" operator="containsText" text="Rev 0">
      <formula>NOT(ISERROR(SEARCH("Rev 0",A18)))</formula>
    </cfRule>
    <cfRule type="containsText" dxfId="36" priority="8" stopIfTrue="1" operator="containsText" text="Open">
      <formula>NOT(ISERROR(SEARCH("Open",A18)))</formula>
    </cfRule>
  </conditionalFormatting>
  <dataValidations count="1">
    <dataValidation allowBlank="1" showInputMessage="1" sqref="A13:A14 A5" xr:uid="{00000000-0002-0000-0100-000000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36"/>
  <sheetViews>
    <sheetView showGridLines="0" zoomScale="70" zoomScaleNormal="70" workbookViewId="0">
      <pane ySplit="8" topLeftCell="A9" activePane="bottomLeft" state="frozen"/>
      <selection pane="bottomLeft" activeCell="D12" sqref="D12"/>
    </sheetView>
  </sheetViews>
  <sheetFormatPr defaultColWidth="10.42578125" defaultRowHeight="12.75" x14ac:dyDescent="0.2"/>
  <cols>
    <col min="1" max="1" width="25.85546875" style="9" bestFit="1" customWidth="1"/>
    <col min="2" max="2" width="24.42578125" style="29" customWidth="1"/>
    <col min="3" max="3" width="16.85546875" style="3" bestFit="1" customWidth="1"/>
    <col min="4" max="4" width="19.5703125" style="3" customWidth="1"/>
    <col min="5" max="5" width="15.85546875" style="2" bestFit="1" customWidth="1"/>
    <col min="6" max="6" width="19" style="2" customWidth="1"/>
    <col min="7" max="7" width="46.85546875" style="2" customWidth="1"/>
    <col min="8" max="8" width="17.7109375" style="2" customWidth="1"/>
    <col min="9" max="9" width="13.85546875" style="7" customWidth="1"/>
    <col min="10" max="10" width="17.140625" style="2" customWidth="1"/>
    <col min="11" max="11" width="18.140625" style="8" customWidth="1"/>
    <col min="12" max="12" width="19.42578125" style="2" customWidth="1"/>
    <col min="13" max="13" width="16.28515625" style="2" bestFit="1" customWidth="1"/>
    <col min="14" max="14" width="11.140625" style="2" bestFit="1" customWidth="1"/>
    <col min="15" max="61" width="10.42578125" style="2" customWidth="1"/>
    <col min="62" max="16384" width="10.42578125" style="2"/>
  </cols>
  <sheetData>
    <row r="1" spans="1:70" s="4" customFormat="1" ht="27.75" x14ac:dyDescent="0.2">
      <c r="A1" s="83" t="s">
        <v>44</v>
      </c>
      <c r="B1" s="55"/>
      <c r="C1" s="53"/>
      <c r="D1" s="53"/>
      <c r="E1" s="101" t="s">
        <v>63</v>
      </c>
      <c r="F1" s="101"/>
      <c r="G1" s="101"/>
      <c r="H1" s="39"/>
      <c r="I1" s="5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70" s="4" customFormat="1" ht="21" customHeight="1" x14ac:dyDescent="0.2">
      <c r="A2" s="83" t="s">
        <v>45</v>
      </c>
      <c r="B2" s="55"/>
      <c r="C2" s="53"/>
      <c r="D2" s="53"/>
      <c r="E2" s="101"/>
      <c r="F2" s="101"/>
      <c r="G2" s="101"/>
      <c r="H2" s="39"/>
      <c r="I2" s="54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70" s="4" customFormat="1" ht="21" x14ac:dyDescent="0.2">
      <c r="A3" s="83" t="s">
        <v>46</v>
      </c>
      <c r="B3" s="55"/>
      <c r="C3" s="53"/>
      <c r="D3" s="53"/>
      <c r="E3" s="39"/>
      <c r="F3" s="39"/>
      <c r="G3" s="39"/>
      <c r="H3" s="39"/>
      <c r="I3" s="54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70" s="4" customFormat="1" ht="35.25" customHeight="1" thickBot="1" x14ac:dyDescent="0.25">
      <c r="A4" s="104" t="s">
        <v>67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70" s="4" customFormat="1" ht="29.25" customHeight="1" thickBot="1" x14ac:dyDescent="0.25">
      <c r="A5" s="84" t="s">
        <v>24</v>
      </c>
      <c r="B5" s="85">
        <f>COUNTIF(C9:C124,"CAR")</f>
        <v>0</v>
      </c>
      <c r="C5" s="86" t="s">
        <v>25</v>
      </c>
      <c r="D5" s="87">
        <f>COUNTIF(C9:C124,"DR")</f>
        <v>0</v>
      </c>
      <c r="E5" s="88" t="s">
        <v>64</v>
      </c>
      <c r="F5" s="89">
        <f>COUNTIF(C9:C124,"CIO")</f>
        <v>0</v>
      </c>
      <c r="G5" s="86" t="s">
        <v>3</v>
      </c>
      <c r="H5" s="89">
        <f>COUNTIF(L9:L124,"Open")</f>
        <v>0</v>
      </c>
      <c r="I5" s="90" t="s">
        <v>42</v>
      </c>
      <c r="J5" s="89">
        <f>COUNTIF(L9:L124,"FINAL")</f>
        <v>0</v>
      </c>
      <c r="K5" s="90" t="s">
        <v>43</v>
      </c>
      <c r="L5" s="89">
        <f>COUNTIF(L9:L124,"CANCEL")</f>
        <v>0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70" s="4" customFormat="1" ht="33.75" customHeight="1" thickBot="1" x14ac:dyDescent="0.25">
      <c r="A6" s="86" t="s">
        <v>4</v>
      </c>
      <c r="B6" s="89">
        <f>COUNTIF(H9:H124,"Process")</f>
        <v>0</v>
      </c>
      <c r="C6" s="102" t="s">
        <v>5</v>
      </c>
      <c r="D6" s="103"/>
      <c r="E6" s="91">
        <f>COUNTIF(H9:H124,"Implementation")</f>
        <v>0</v>
      </c>
      <c r="F6" s="92"/>
      <c r="G6" s="90" t="s">
        <v>19</v>
      </c>
      <c r="H6" s="89">
        <f>COUNTIF(H9:H124,"Both")</f>
        <v>0</v>
      </c>
      <c r="I6" s="109"/>
      <c r="J6" s="110"/>
      <c r="K6" s="110"/>
      <c r="L6" s="111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70" s="4" customFormat="1" ht="45" customHeight="1" x14ac:dyDescent="0.2">
      <c r="A7" s="106" t="s">
        <v>26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31"/>
      <c r="N7" s="13"/>
    </row>
    <row r="8" spans="1:70" ht="31.5" x14ac:dyDescent="0.2">
      <c r="A8" s="93" t="s">
        <v>10</v>
      </c>
      <c r="B8" s="94" t="s">
        <v>16</v>
      </c>
      <c r="C8" s="94" t="s">
        <v>20</v>
      </c>
      <c r="D8" s="95" t="s">
        <v>11</v>
      </c>
      <c r="E8" s="94" t="s">
        <v>21</v>
      </c>
      <c r="F8" s="94" t="s">
        <v>31</v>
      </c>
      <c r="G8" s="96" t="s">
        <v>12</v>
      </c>
      <c r="H8" s="96" t="s">
        <v>22</v>
      </c>
      <c r="I8" s="96" t="s">
        <v>17</v>
      </c>
      <c r="J8" s="96" t="s">
        <v>18</v>
      </c>
      <c r="K8" s="96" t="s">
        <v>7</v>
      </c>
      <c r="L8" s="96" t="s">
        <v>0</v>
      </c>
    </row>
    <row r="9" spans="1:70" ht="21" x14ac:dyDescent="0.35">
      <c r="A9" s="40"/>
      <c r="B9" s="28"/>
      <c r="C9" s="28"/>
      <c r="D9" s="11"/>
      <c r="E9" s="10"/>
      <c r="F9" s="10"/>
      <c r="G9" s="32"/>
      <c r="H9" s="11"/>
      <c r="I9" s="11"/>
      <c r="J9" s="11"/>
      <c r="K9" s="23"/>
      <c r="L9" s="11"/>
    </row>
    <row r="10" spans="1:70" ht="21" x14ac:dyDescent="0.35">
      <c r="A10" s="40"/>
      <c r="B10" s="28"/>
      <c r="C10" s="28"/>
      <c r="D10" s="11"/>
      <c r="E10" s="10"/>
      <c r="F10" s="10"/>
      <c r="G10" s="32"/>
      <c r="H10" s="11"/>
      <c r="I10" s="11"/>
      <c r="J10" s="11"/>
      <c r="K10" s="23"/>
      <c r="L10" s="11"/>
    </row>
    <row r="11" spans="1:70" s="5" customFormat="1" ht="21" x14ac:dyDescent="0.35">
      <c r="A11" s="40"/>
      <c r="B11" s="28"/>
      <c r="C11" s="28"/>
      <c r="D11" s="11"/>
      <c r="E11" s="10"/>
      <c r="F11" s="10"/>
      <c r="G11" s="32"/>
      <c r="H11" s="11"/>
      <c r="I11" s="11"/>
      <c r="J11" s="11"/>
      <c r="K11" s="23"/>
      <c r="L11" s="1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ht="21" x14ac:dyDescent="0.35">
      <c r="A12" s="40"/>
      <c r="B12" s="28"/>
      <c r="C12" s="28"/>
      <c r="D12" s="11"/>
      <c r="E12" s="10"/>
      <c r="F12" s="10"/>
      <c r="G12" s="32"/>
      <c r="H12" s="11"/>
      <c r="I12" s="11"/>
      <c r="J12" s="11"/>
      <c r="K12" s="23"/>
      <c r="L12" s="11"/>
    </row>
    <row r="13" spans="1:70" ht="21" x14ac:dyDescent="0.35">
      <c r="A13" s="40"/>
      <c r="B13" s="28"/>
      <c r="C13" s="28"/>
      <c r="D13" s="11"/>
      <c r="E13" s="10"/>
      <c r="F13" s="10"/>
      <c r="G13" s="32"/>
      <c r="H13" s="11"/>
      <c r="I13" s="11"/>
      <c r="J13" s="11"/>
      <c r="K13" s="23"/>
      <c r="L13" s="11"/>
    </row>
    <row r="14" spans="1:70" ht="21" x14ac:dyDescent="0.35">
      <c r="A14" s="40"/>
      <c r="B14" s="28"/>
      <c r="C14" s="28"/>
      <c r="D14" s="11"/>
      <c r="E14" s="10"/>
      <c r="F14" s="10"/>
      <c r="G14" s="32"/>
      <c r="H14" s="11"/>
      <c r="I14" s="11"/>
      <c r="J14" s="11"/>
      <c r="K14" s="23"/>
      <c r="L14" s="11"/>
    </row>
    <row r="15" spans="1:70" ht="21" x14ac:dyDescent="0.35">
      <c r="A15" s="40"/>
      <c r="B15" s="28"/>
      <c r="C15" s="28"/>
      <c r="D15" s="11"/>
      <c r="E15" s="10"/>
      <c r="F15" s="10"/>
      <c r="G15" s="32"/>
      <c r="H15" s="11"/>
      <c r="I15" s="11"/>
      <c r="J15" s="11"/>
      <c r="K15" s="23"/>
      <c r="L15" s="11"/>
    </row>
    <row r="16" spans="1:70" s="5" customFormat="1" ht="21" x14ac:dyDescent="0.35">
      <c r="A16" s="40"/>
      <c r="B16" s="28"/>
      <c r="C16" s="28"/>
      <c r="D16" s="11"/>
      <c r="E16" s="10"/>
      <c r="F16" s="10"/>
      <c r="G16" s="32"/>
      <c r="H16" s="11"/>
      <c r="I16" s="11"/>
      <c r="J16" s="11"/>
      <c r="K16" s="23"/>
      <c r="L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5" customFormat="1" ht="21" x14ac:dyDescent="0.35">
      <c r="A17" s="40"/>
      <c r="B17" s="28"/>
      <c r="C17" s="28"/>
      <c r="D17" s="11"/>
      <c r="E17" s="10"/>
      <c r="F17" s="10"/>
      <c r="G17" s="32"/>
      <c r="H17" s="11"/>
      <c r="I17" s="11"/>
      <c r="J17" s="11"/>
      <c r="K17" s="23"/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ht="21" x14ac:dyDescent="0.35">
      <c r="A18" s="40"/>
      <c r="B18" s="28"/>
      <c r="C18" s="28"/>
      <c r="D18" s="11"/>
      <c r="E18" s="10"/>
      <c r="F18" s="10"/>
      <c r="G18" s="32"/>
      <c r="H18" s="11"/>
      <c r="I18" s="11"/>
      <c r="J18" s="11"/>
      <c r="K18" s="23"/>
      <c r="L18" s="11"/>
    </row>
    <row r="19" spans="1:70" ht="21" x14ac:dyDescent="0.35">
      <c r="A19" s="40"/>
      <c r="B19" s="28"/>
      <c r="C19" s="28"/>
      <c r="D19" s="11"/>
      <c r="E19" s="10"/>
      <c r="F19" s="10"/>
      <c r="G19" s="32"/>
      <c r="H19" s="11"/>
      <c r="I19" s="11"/>
      <c r="J19" s="11"/>
      <c r="K19" s="23"/>
      <c r="L19" s="11"/>
    </row>
    <row r="20" spans="1:70" ht="21" x14ac:dyDescent="0.35">
      <c r="A20" s="40"/>
      <c r="B20" s="28"/>
      <c r="C20" s="28"/>
      <c r="D20" s="11"/>
      <c r="E20" s="10"/>
      <c r="F20" s="10"/>
      <c r="G20" s="32"/>
      <c r="H20" s="11"/>
      <c r="I20" s="11"/>
      <c r="J20" s="11"/>
      <c r="K20" s="23"/>
      <c r="L20" s="11"/>
    </row>
    <row r="21" spans="1:70" s="5" customFormat="1" ht="21" x14ac:dyDescent="0.35">
      <c r="A21" s="40"/>
      <c r="B21" s="28"/>
      <c r="C21" s="28"/>
      <c r="D21" s="11"/>
      <c r="E21" s="10"/>
      <c r="F21" s="10"/>
      <c r="G21" s="32"/>
      <c r="H21" s="11"/>
      <c r="I21" s="11"/>
      <c r="J21" s="11"/>
      <c r="K21" s="23"/>
      <c r="L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ht="21" x14ac:dyDescent="0.35">
      <c r="A22" s="40"/>
      <c r="B22" s="28"/>
      <c r="C22" s="28"/>
      <c r="D22" s="11"/>
      <c r="E22" s="10"/>
      <c r="F22" s="10"/>
      <c r="G22" s="32"/>
      <c r="H22" s="11"/>
      <c r="I22" s="11"/>
      <c r="K22" s="20"/>
      <c r="L22" s="11"/>
    </row>
    <row r="23" spans="1:70" ht="21" x14ac:dyDescent="0.35">
      <c r="A23" s="40"/>
      <c r="B23" s="28"/>
      <c r="C23" s="28"/>
      <c r="D23" s="11"/>
      <c r="E23" s="10"/>
      <c r="F23" s="10"/>
      <c r="G23" s="32"/>
      <c r="H23" s="11"/>
      <c r="I23" s="11"/>
      <c r="K23" s="20"/>
      <c r="L23" s="11"/>
    </row>
    <row r="24" spans="1:70" ht="21" x14ac:dyDescent="0.35">
      <c r="A24" s="40"/>
      <c r="B24" s="28"/>
      <c r="C24" s="28"/>
      <c r="D24" s="11"/>
      <c r="E24" s="10"/>
      <c r="F24" s="10"/>
      <c r="G24" s="32"/>
      <c r="H24" s="11"/>
      <c r="I24" s="11"/>
      <c r="K24" s="20"/>
      <c r="L24" s="11"/>
    </row>
    <row r="25" spans="1:70" ht="21" x14ac:dyDescent="0.35">
      <c r="A25" s="40"/>
      <c r="B25" s="28"/>
      <c r="C25" s="28"/>
      <c r="D25" s="11"/>
      <c r="E25" s="10"/>
      <c r="F25" s="10"/>
      <c r="G25" s="32"/>
      <c r="H25" s="11"/>
      <c r="I25" s="11"/>
      <c r="J25" s="11"/>
      <c r="K25" s="23"/>
      <c r="L25" s="11"/>
    </row>
    <row r="26" spans="1:70" ht="21" x14ac:dyDescent="0.35">
      <c r="A26" s="40"/>
      <c r="B26" s="28"/>
      <c r="C26" s="28"/>
      <c r="D26" s="11"/>
      <c r="E26" s="10"/>
      <c r="F26" s="10"/>
      <c r="G26" s="32"/>
      <c r="H26" s="11"/>
      <c r="I26" s="11"/>
      <c r="J26" s="11"/>
      <c r="K26" s="23"/>
      <c r="L26" s="11"/>
    </row>
    <row r="27" spans="1:70" ht="21" x14ac:dyDescent="0.35">
      <c r="A27" s="40"/>
      <c r="B27" s="28"/>
      <c r="C27" s="28"/>
      <c r="D27" s="11"/>
      <c r="E27" s="10"/>
      <c r="F27" s="10"/>
      <c r="G27" s="32"/>
      <c r="H27" s="11"/>
      <c r="I27" s="11"/>
      <c r="J27" s="11"/>
      <c r="K27" s="23"/>
      <c r="L27" s="11"/>
    </row>
    <row r="28" spans="1:70" ht="21" x14ac:dyDescent="0.35">
      <c r="A28" s="40"/>
      <c r="B28" s="28"/>
      <c r="C28" s="28"/>
      <c r="D28" s="11"/>
      <c r="E28" s="10"/>
      <c r="F28" s="10"/>
      <c r="G28" s="32"/>
      <c r="H28" s="11"/>
      <c r="I28" s="11"/>
      <c r="K28" s="20"/>
      <c r="L28" s="11"/>
    </row>
    <row r="29" spans="1:70" ht="21" x14ac:dyDescent="0.35">
      <c r="A29" s="40"/>
      <c r="B29" s="28"/>
      <c r="C29" s="28"/>
      <c r="D29" s="11"/>
      <c r="E29" s="10"/>
      <c r="F29" s="10"/>
      <c r="G29" s="32"/>
      <c r="H29" s="11"/>
      <c r="I29" s="11"/>
      <c r="K29" s="20"/>
      <c r="L29" s="11"/>
    </row>
    <row r="30" spans="1:70" s="5" customFormat="1" ht="21" x14ac:dyDescent="0.35">
      <c r="A30" s="40"/>
      <c r="B30" s="28"/>
      <c r="C30" s="28"/>
      <c r="D30" s="11"/>
      <c r="E30" s="10"/>
      <c r="F30" s="10"/>
      <c r="G30" s="32"/>
      <c r="H30" s="11"/>
      <c r="I30" s="25"/>
      <c r="K30" s="26"/>
      <c r="L30" s="1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ht="21" x14ac:dyDescent="0.35">
      <c r="A31" s="40"/>
      <c r="B31" s="28"/>
      <c r="C31" s="28"/>
      <c r="D31" s="11"/>
      <c r="E31" s="10"/>
      <c r="F31" s="10"/>
      <c r="G31" s="32"/>
      <c r="H31" s="11"/>
      <c r="I31" s="11"/>
      <c r="K31" s="20"/>
      <c r="L31" s="11"/>
    </row>
    <row r="32" spans="1:70" ht="21" x14ac:dyDescent="0.35">
      <c r="A32" s="40"/>
      <c r="B32" s="28"/>
      <c r="C32" s="28"/>
      <c r="D32" s="11"/>
      <c r="E32" s="10"/>
      <c r="F32" s="10"/>
      <c r="G32" s="32"/>
      <c r="H32" s="11"/>
      <c r="I32" s="11"/>
      <c r="K32" s="20"/>
      <c r="L32" s="11"/>
    </row>
    <row r="33" spans="1:70" s="5" customFormat="1" ht="21" x14ac:dyDescent="0.35">
      <c r="A33" s="40"/>
      <c r="B33" s="28"/>
      <c r="C33" s="28"/>
      <c r="D33" s="11"/>
      <c r="E33" s="10"/>
      <c r="F33" s="10"/>
      <c r="G33" s="32"/>
      <c r="H33" s="11"/>
      <c r="I33" s="11"/>
      <c r="J33" s="2"/>
      <c r="K33" s="20"/>
      <c r="L33" s="1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21" x14ac:dyDescent="0.35">
      <c r="A34" s="40"/>
      <c r="B34" s="28"/>
      <c r="C34" s="28"/>
      <c r="D34" s="11"/>
      <c r="E34" s="10"/>
      <c r="F34" s="10"/>
      <c r="G34" s="32"/>
      <c r="H34" s="11"/>
      <c r="I34" s="11"/>
      <c r="K34" s="20"/>
      <c r="L34" s="11"/>
    </row>
    <row r="35" spans="1:70" ht="21" x14ac:dyDescent="0.35">
      <c r="A35" s="40"/>
      <c r="B35" s="28"/>
      <c r="C35" s="28"/>
      <c r="D35" s="11"/>
      <c r="E35" s="10"/>
      <c r="F35" s="10"/>
      <c r="G35" s="32"/>
      <c r="H35" s="11"/>
      <c r="I35" s="11"/>
      <c r="K35" s="20"/>
      <c r="L35" s="11"/>
    </row>
    <row r="36" spans="1:70" ht="21" x14ac:dyDescent="0.35">
      <c r="A36" s="40"/>
      <c r="B36" s="28"/>
      <c r="C36" s="28"/>
      <c r="D36" s="11"/>
      <c r="E36" s="10"/>
      <c r="F36" s="10"/>
      <c r="G36" s="32"/>
      <c r="H36" s="11"/>
      <c r="I36" s="27"/>
      <c r="K36" s="20"/>
      <c r="L36" s="11"/>
    </row>
    <row r="37" spans="1:70" ht="21" x14ac:dyDescent="0.35">
      <c r="A37" s="40"/>
      <c r="B37" s="28"/>
      <c r="C37" s="28"/>
      <c r="D37" s="11"/>
      <c r="E37" s="10"/>
      <c r="F37" s="10"/>
      <c r="G37" s="32"/>
      <c r="H37" s="11"/>
      <c r="I37" s="27"/>
      <c r="K37" s="20"/>
      <c r="L37" s="11"/>
    </row>
    <row r="38" spans="1:70" ht="21" x14ac:dyDescent="0.35">
      <c r="A38" s="40"/>
      <c r="B38" s="28"/>
      <c r="C38" s="28"/>
      <c r="D38" s="11"/>
      <c r="E38" s="10"/>
      <c r="F38" s="10"/>
      <c r="G38" s="32"/>
      <c r="H38" s="11"/>
      <c r="I38" s="11"/>
      <c r="K38" s="20"/>
      <c r="L38" s="11"/>
    </row>
    <row r="39" spans="1:70" ht="21" x14ac:dyDescent="0.35">
      <c r="A39" s="40"/>
      <c r="B39" s="28"/>
      <c r="C39" s="28"/>
      <c r="D39" s="11"/>
      <c r="E39" s="10"/>
      <c r="F39" s="10"/>
      <c r="G39" s="32"/>
      <c r="H39" s="11"/>
      <c r="I39" s="11"/>
      <c r="J39" s="11"/>
      <c r="K39" s="23"/>
      <c r="L39" s="11"/>
      <c r="U39" s="21"/>
    </row>
    <row r="40" spans="1:70" ht="21" x14ac:dyDescent="0.35">
      <c r="A40" s="40"/>
      <c r="B40" s="28"/>
      <c r="C40" s="28"/>
      <c r="D40" s="11"/>
      <c r="E40" s="10"/>
      <c r="F40" s="10"/>
      <c r="G40" s="32"/>
      <c r="H40" s="11"/>
      <c r="I40" s="11"/>
      <c r="J40" s="11"/>
      <c r="K40" s="23"/>
      <c r="L40" s="11"/>
      <c r="R40" s="21"/>
      <c r="U40" s="21"/>
    </row>
    <row r="41" spans="1:70" ht="21" x14ac:dyDescent="0.35">
      <c r="A41" s="40"/>
      <c r="B41" s="28"/>
      <c r="C41" s="28"/>
      <c r="D41" s="11"/>
      <c r="E41" s="10"/>
      <c r="F41" s="10"/>
      <c r="G41" s="32"/>
      <c r="H41" s="11"/>
      <c r="I41" s="11"/>
      <c r="J41" s="11"/>
      <c r="K41" s="23"/>
      <c r="L41" s="11"/>
      <c r="U41" s="22"/>
    </row>
    <row r="42" spans="1:70" ht="21" x14ac:dyDescent="0.35">
      <c r="A42" s="40"/>
      <c r="B42" s="28"/>
      <c r="C42" s="28"/>
      <c r="D42" s="11"/>
      <c r="E42" s="10"/>
      <c r="F42" s="10"/>
      <c r="G42" s="32"/>
      <c r="H42" s="11"/>
      <c r="I42" s="11"/>
      <c r="J42" s="11"/>
      <c r="K42" s="23"/>
      <c r="L42" s="11"/>
      <c r="U42" s="14"/>
    </row>
    <row r="43" spans="1:70" ht="21" x14ac:dyDescent="0.35">
      <c r="A43" s="40"/>
      <c r="B43" s="28"/>
      <c r="C43" s="28"/>
      <c r="D43" s="11"/>
      <c r="E43" s="10"/>
      <c r="F43" s="10"/>
      <c r="G43" s="32"/>
      <c r="H43" s="11"/>
      <c r="I43" s="11"/>
      <c r="J43" s="11"/>
      <c r="K43" s="23"/>
      <c r="L43" s="11"/>
      <c r="U43" s="14"/>
    </row>
    <row r="44" spans="1:70" ht="21" x14ac:dyDescent="0.35">
      <c r="A44" s="40"/>
      <c r="B44" s="28"/>
      <c r="C44" s="28"/>
      <c r="D44" s="11"/>
      <c r="E44" s="10"/>
      <c r="F44" s="10"/>
      <c r="G44" s="32"/>
      <c r="H44" s="11"/>
      <c r="I44" s="11"/>
      <c r="J44" s="11"/>
      <c r="K44" s="23"/>
      <c r="L44" s="11"/>
      <c r="U44" s="14"/>
    </row>
    <row r="45" spans="1:70" ht="21" x14ac:dyDescent="0.35">
      <c r="A45" s="40"/>
      <c r="B45" s="28"/>
      <c r="C45" s="28"/>
      <c r="D45" s="11"/>
      <c r="E45" s="10"/>
      <c r="F45" s="10"/>
      <c r="G45" s="32"/>
      <c r="H45" s="11"/>
      <c r="I45" s="11"/>
      <c r="J45" s="11"/>
      <c r="K45" s="23"/>
      <c r="L45" s="11"/>
      <c r="U45" s="14"/>
    </row>
    <row r="46" spans="1:70" ht="21" x14ac:dyDescent="0.35">
      <c r="A46" s="40"/>
      <c r="B46" s="28"/>
      <c r="C46" s="28"/>
      <c r="D46" s="11"/>
      <c r="E46" s="10"/>
      <c r="F46" s="10"/>
      <c r="G46" s="32"/>
      <c r="H46" s="11"/>
      <c r="I46" s="11"/>
      <c r="J46" s="11"/>
      <c r="K46" s="23"/>
      <c r="L46" s="11"/>
      <c r="U46" s="14"/>
    </row>
    <row r="47" spans="1:70" ht="21" x14ac:dyDescent="0.35">
      <c r="A47" s="40"/>
      <c r="B47" s="28"/>
      <c r="C47" s="28"/>
      <c r="D47" s="11"/>
      <c r="E47" s="10"/>
      <c r="F47" s="10"/>
      <c r="G47" s="32"/>
      <c r="H47" s="11"/>
      <c r="I47" s="11"/>
      <c r="J47" s="11"/>
      <c r="K47" s="23"/>
      <c r="L47" s="11"/>
      <c r="U47" s="14"/>
    </row>
    <row r="48" spans="1:70" ht="21" x14ac:dyDescent="0.35">
      <c r="A48" s="40"/>
      <c r="B48" s="28"/>
      <c r="C48" s="28"/>
      <c r="D48" s="11"/>
      <c r="E48" s="10"/>
      <c r="F48" s="10"/>
      <c r="G48" s="32"/>
      <c r="H48" s="11"/>
      <c r="I48" s="11"/>
      <c r="J48" s="11"/>
      <c r="K48" s="23"/>
      <c r="L48" s="11"/>
    </row>
    <row r="49" spans="1:70" ht="21" x14ac:dyDescent="0.35">
      <c r="A49" s="40"/>
      <c r="B49" s="28"/>
      <c r="C49" s="28"/>
      <c r="D49" s="11"/>
      <c r="E49" s="10"/>
      <c r="F49" s="10"/>
      <c r="G49" s="32"/>
      <c r="H49" s="11"/>
      <c r="I49" s="11"/>
      <c r="J49" s="11"/>
      <c r="K49" s="23"/>
      <c r="L49" s="11"/>
    </row>
    <row r="50" spans="1:70" ht="21" x14ac:dyDescent="0.35">
      <c r="A50" s="40"/>
      <c r="B50" s="28"/>
      <c r="C50" s="28"/>
      <c r="D50" s="11"/>
      <c r="E50" s="10"/>
      <c r="F50" s="10"/>
      <c r="G50" s="32"/>
      <c r="H50" s="11"/>
      <c r="I50" s="11"/>
      <c r="J50" s="11"/>
      <c r="K50" s="23"/>
      <c r="L50" s="11"/>
    </row>
    <row r="51" spans="1:70" ht="21" x14ac:dyDescent="0.35">
      <c r="A51" s="40"/>
      <c r="B51" s="28"/>
      <c r="C51" s="28"/>
      <c r="D51" s="11"/>
      <c r="E51" s="10"/>
      <c r="F51" s="10"/>
      <c r="G51" s="32"/>
      <c r="H51" s="11"/>
      <c r="I51" s="11"/>
      <c r="J51" s="11"/>
      <c r="K51" s="23"/>
      <c r="L51" s="11"/>
    </row>
    <row r="52" spans="1:70" ht="21" x14ac:dyDescent="0.35">
      <c r="A52" s="40"/>
      <c r="B52" s="28"/>
      <c r="C52" s="28"/>
      <c r="D52" s="11"/>
      <c r="E52" s="10"/>
      <c r="F52" s="10"/>
      <c r="G52" s="32"/>
      <c r="H52" s="11"/>
      <c r="I52" s="11"/>
      <c r="J52" s="11"/>
      <c r="K52" s="23"/>
      <c r="L52" s="11"/>
    </row>
    <row r="53" spans="1:70" ht="21" x14ac:dyDescent="0.35">
      <c r="A53" s="40"/>
      <c r="B53" s="28"/>
      <c r="C53" s="28"/>
      <c r="D53" s="11"/>
      <c r="E53" s="10"/>
      <c r="F53" s="10"/>
      <c r="G53" s="32"/>
      <c r="H53" s="11"/>
      <c r="I53" s="11"/>
      <c r="J53" s="11"/>
      <c r="K53" s="23"/>
      <c r="L53" s="11"/>
    </row>
    <row r="54" spans="1:70" ht="21" x14ac:dyDescent="0.35">
      <c r="A54" s="40"/>
      <c r="B54" s="28"/>
      <c r="C54" s="28"/>
      <c r="D54" s="11"/>
      <c r="E54" s="10"/>
      <c r="F54" s="10"/>
      <c r="G54" s="32"/>
      <c r="H54" s="11"/>
      <c r="I54" s="11"/>
      <c r="J54" s="11"/>
      <c r="K54" s="23"/>
      <c r="L54" s="11"/>
    </row>
    <row r="55" spans="1:70" ht="21" x14ac:dyDescent="0.35">
      <c r="A55" s="40"/>
      <c r="B55" s="28"/>
      <c r="C55" s="28"/>
      <c r="D55" s="11"/>
      <c r="E55" s="10"/>
      <c r="F55" s="10"/>
      <c r="G55" s="32"/>
      <c r="H55" s="11"/>
      <c r="I55" s="11"/>
      <c r="J55" s="11"/>
      <c r="K55" s="23"/>
      <c r="L55" s="11"/>
    </row>
    <row r="56" spans="1:70" s="5" customFormat="1" ht="21" x14ac:dyDescent="0.35">
      <c r="A56" s="40"/>
      <c r="B56" s="28"/>
      <c r="C56" s="28"/>
      <c r="D56" s="11"/>
      <c r="E56" s="10"/>
      <c r="F56" s="10"/>
      <c r="G56" s="32"/>
      <c r="H56" s="11"/>
      <c r="I56" s="11"/>
      <c r="J56" s="11"/>
      <c r="K56" s="23"/>
      <c r="L56" s="1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21" x14ac:dyDescent="0.35">
      <c r="A57" s="40"/>
      <c r="B57" s="28"/>
      <c r="C57" s="28"/>
      <c r="D57" s="11"/>
      <c r="E57" s="10"/>
      <c r="F57" s="10"/>
      <c r="G57" s="32"/>
      <c r="H57" s="11"/>
      <c r="I57" s="11"/>
      <c r="J57" s="11"/>
      <c r="K57" s="23"/>
      <c r="L57" s="11"/>
    </row>
    <row r="58" spans="1:70" s="5" customFormat="1" ht="21" x14ac:dyDescent="0.35">
      <c r="A58" s="40"/>
      <c r="B58" s="28"/>
      <c r="C58" s="28"/>
      <c r="D58" s="11"/>
      <c r="E58" s="10"/>
      <c r="F58" s="10"/>
      <c r="G58" s="32"/>
      <c r="H58" s="11"/>
      <c r="I58" s="11"/>
      <c r="J58" s="11"/>
      <c r="K58" s="23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21" x14ac:dyDescent="0.35">
      <c r="A59" s="40"/>
      <c r="B59" s="28"/>
      <c r="C59" s="28"/>
      <c r="D59" s="11"/>
      <c r="E59" s="10"/>
      <c r="F59" s="10"/>
      <c r="G59" s="32"/>
      <c r="H59" s="11"/>
      <c r="I59" s="11"/>
      <c r="J59" s="11"/>
      <c r="K59" s="23"/>
      <c r="L59" s="11"/>
    </row>
    <row r="60" spans="1:70" ht="21" x14ac:dyDescent="0.35">
      <c r="A60" s="40"/>
      <c r="B60" s="28"/>
      <c r="C60" s="28"/>
      <c r="D60" s="11"/>
      <c r="E60" s="10"/>
      <c r="F60" s="10"/>
      <c r="G60" s="32"/>
      <c r="H60" s="11"/>
      <c r="I60" s="11"/>
      <c r="J60" s="11"/>
      <c r="K60" s="23"/>
      <c r="L60" s="11"/>
    </row>
    <row r="61" spans="1:70" ht="21" x14ac:dyDescent="0.35">
      <c r="A61" s="40"/>
      <c r="B61" s="28"/>
      <c r="C61" s="28"/>
      <c r="D61" s="11"/>
      <c r="E61" s="10"/>
      <c r="F61" s="10"/>
      <c r="G61" s="32"/>
      <c r="H61" s="11"/>
      <c r="I61" s="11"/>
      <c r="J61" s="24"/>
      <c r="K61" s="23"/>
      <c r="L61" s="11"/>
    </row>
    <row r="62" spans="1:70" s="5" customFormat="1" ht="21" x14ac:dyDescent="0.35">
      <c r="A62" s="40"/>
      <c r="B62" s="28"/>
      <c r="C62" s="28"/>
      <c r="D62" s="11"/>
      <c r="E62" s="10"/>
      <c r="F62" s="10"/>
      <c r="G62" s="32"/>
      <c r="H62" s="11"/>
      <c r="I62" s="2"/>
      <c r="J62" s="24"/>
      <c r="K62" s="20"/>
      <c r="L62" s="1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21" x14ac:dyDescent="0.35">
      <c r="A63" s="40"/>
      <c r="B63" s="28"/>
      <c r="C63" s="28"/>
      <c r="D63" s="11"/>
      <c r="E63" s="10"/>
      <c r="F63" s="10"/>
      <c r="G63" s="32"/>
      <c r="H63" s="11"/>
      <c r="I63" s="2"/>
      <c r="K63" s="20"/>
      <c r="L63" s="11"/>
    </row>
    <row r="64" spans="1:70" ht="21" x14ac:dyDescent="0.35">
      <c r="A64" s="40"/>
      <c r="B64" s="28"/>
      <c r="C64" s="28"/>
      <c r="D64" s="11"/>
      <c r="E64" s="10"/>
      <c r="F64" s="10"/>
      <c r="G64" s="32"/>
      <c r="H64" s="11"/>
      <c r="I64" s="11"/>
      <c r="K64" s="23"/>
      <c r="L64" s="11"/>
    </row>
    <row r="65" spans="1:12" ht="21" x14ac:dyDescent="0.35">
      <c r="A65" s="40"/>
      <c r="B65" s="28"/>
      <c r="C65" s="28"/>
      <c r="D65" s="11"/>
      <c r="E65" s="10"/>
      <c r="F65" s="10"/>
      <c r="G65" s="32"/>
      <c r="H65" s="11"/>
      <c r="I65" s="11"/>
      <c r="J65" s="11"/>
      <c r="K65" s="23"/>
      <c r="L65" s="11"/>
    </row>
    <row r="66" spans="1:12" ht="21" x14ac:dyDescent="0.35">
      <c r="A66" s="40"/>
      <c r="B66" s="28"/>
      <c r="C66" s="28"/>
      <c r="D66" s="11"/>
      <c r="E66" s="10"/>
      <c r="F66" s="10"/>
      <c r="G66" s="32"/>
      <c r="H66" s="11"/>
      <c r="I66" s="11"/>
      <c r="J66" s="11"/>
      <c r="K66" s="20"/>
      <c r="L66" s="11"/>
    </row>
    <row r="67" spans="1:12" ht="21" x14ac:dyDescent="0.35">
      <c r="A67" s="40"/>
      <c r="B67" s="28"/>
      <c r="C67" s="28"/>
      <c r="D67" s="11"/>
      <c r="E67" s="10"/>
      <c r="F67" s="10"/>
      <c r="G67" s="32"/>
      <c r="H67" s="11"/>
      <c r="I67" s="11"/>
      <c r="J67" s="11"/>
      <c r="K67" s="23"/>
      <c r="L67" s="11"/>
    </row>
    <row r="68" spans="1:12" ht="21" x14ac:dyDescent="0.35">
      <c r="A68" s="40"/>
      <c r="B68" s="28"/>
      <c r="C68" s="28"/>
      <c r="D68" s="11"/>
      <c r="E68" s="10"/>
      <c r="F68" s="10"/>
      <c r="G68" s="32"/>
      <c r="H68" s="11"/>
      <c r="I68" s="11"/>
      <c r="J68" s="11"/>
      <c r="K68" s="23"/>
      <c r="L68" s="11"/>
    </row>
    <row r="69" spans="1:12" ht="21" x14ac:dyDescent="0.35">
      <c r="A69" s="40"/>
      <c r="B69" s="28"/>
      <c r="C69" s="28"/>
      <c r="D69" s="11"/>
      <c r="E69" s="10"/>
      <c r="F69" s="10"/>
      <c r="G69" s="32"/>
      <c r="H69" s="11"/>
      <c r="I69" s="12"/>
      <c r="J69" s="10"/>
      <c r="K69" s="20"/>
      <c r="L69" s="11"/>
    </row>
    <row r="70" spans="1:12" ht="21" x14ac:dyDescent="0.35">
      <c r="A70" s="40"/>
      <c r="B70" s="28"/>
      <c r="C70" s="28"/>
      <c r="D70" s="11"/>
      <c r="E70" s="10"/>
      <c r="F70" s="10"/>
      <c r="G70" s="32"/>
      <c r="H70" s="11"/>
      <c r="I70" s="11"/>
      <c r="J70" s="11"/>
      <c r="K70" s="20"/>
      <c r="L70" s="11"/>
    </row>
    <row r="71" spans="1:12" ht="21" x14ac:dyDescent="0.35">
      <c r="A71" s="40"/>
      <c r="B71" s="28"/>
      <c r="C71" s="28"/>
      <c r="D71" s="11"/>
      <c r="E71" s="10"/>
      <c r="F71" s="10"/>
      <c r="G71" s="32"/>
      <c r="H71" s="11"/>
      <c r="I71" s="12"/>
      <c r="J71" s="10"/>
      <c r="K71" s="20"/>
      <c r="L71" s="11"/>
    </row>
    <row r="72" spans="1:12" ht="21" x14ac:dyDescent="0.35">
      <c r="A72" s="40"/>
      <c r="B72" s="28"/>
      <c r="C72" s="28"/>
      <c r="D72" s="11"/>
      <c r="E72" s="10"/>
      <c r="F72" s="10"/>
      <c r="G72" s="32"/>
      <c r="H72" s="11"/>
      <c r="I72" s="11"/>
      <c r="J72" s="10"/>
      <c r="K72" s="20"/>
      <c r="L72" s="11"/>
    </row>
    <row r="73" spans="1:12" ht="21" x14ac:dyDescent="0.35">
      <c r="A73" s="40"/>
      <c r="B73" s="28"/>
      <c r="C73" s="28"/>
      <c r="D73" s="11"/>
      <c r="E73" s="10"/>
      <c r="F73" s="10"/>
      <c r="G73" s="32"/>
      <c r="H73" s="11"/>
      <c r="I73" s="11"/>
      <c r="J73" s="11"/>
      <c r="K73" s="20"/>
      <c r="L73" s="11"/>
    </row>
    <row r="74" spans="1:12" ht="21" x14ac:dyDescent="0.35">
      <c r="A74" s="40"/>
      <c r="B74" s="28"/>
      <c r="C74" s="28"/>
      <c r="D74" s="11"/>
      <c r="E74" s="10"/>
      <c r="F74" s="10"/>
      <c r="G74" s="32"/>
      <c r="H74" s="11"/>
      <c r="I74" s="11"/>
      <c r="J74" s="11"/>
      <c r="K74" s="20"/>
      <c r="L74" s="11"/>
    </row>
    <row r="75" spans="1:12" ht="21" x14ac:dyDescent="0.35">
      <c r="A75" s="40"/>
      <c r="B75" s="28"/>
      <c r="C75" s="28"/>
      <c r="D75" s="11"/>
      <c r="E75" s="10"/>
      <c r="F75" s="10"/>
      <c r="G75" s="32"/>
      <c r="H75" s="11"/>
      <c r="I75" s="11"/>
      <c r="J75" s="11"/>
      <c r="K75" s="20"/>
      <c r="L75" s="11"/>
    </row>
    <row r="76" spans="1:12" ht="21" x14ac:dyDescent="0.35">
      <c r="A76" s="40"/>
      <c r="B76" s="28"/>
      <c r="C76" s="28"/>
      <c r="D76" s="11"/>
      <c r="E76" s="10"/>
      <c r="F76" s="10"/>
      <c r="G76" s="32"/>
      <c r="H76" s="11"/>
      <c r="I76" s="11"/>
      <c r="J76" s="11"/>
      <c r="K76" s="20"/>
      <c r="L76" s="11"/>
    </row>
    <row r="77" spans="1:12" ht="21" x14ac:dyDescent="0.35">
      <c r="A77" s="40"/>
      <c r="B77" s="28"/>
      <c r="C77" s="28"/>
      <c r="D77" s="11"/>
      <c r="E77" s="10"/>
      <c r="F77" s="10"/>
      <c r="G77" s="32"/>
      <c r="H77" s="11"/>
      <c r="I77" s="11"/>
      <c r="J77" s="11"/>
      <c r="K77" s="20"/>
      <c r="L77" s="11"/>
    </row>
    <row r="78" spans="1:12" ht="21" x14ac:dyDescent="0.35">
      <c r="A78" s="40"/>
      <c r="B78" s="28"/>
      <c r="C78" s="28"/>
      <c r="D78" s="11"/>
      <c r="E78" s="10"/>
      <c r="F78" s="10"/>
      <c r="G78" s="32"/>
      <c r="H78" s="11"/>
      <c r="I78" s="11"/>
      <c r="J78" s="11"/>
      <c r="K78" s="20"/>
      <c r="L78" s="11"/>
    </row>
    <row r="79" spans="1:12" ht="21" x14ac:dyDescent="0.35">
      <c r="A79" s="40"/>
      <c r="B79" s="28"/>
      <c r="C79" s="28"/>
      <c r="D79" s="11"/>
      <c r="E79" s="10"/>
      <c r="F79" s="10"/>
      <c r="G79" s="32"/>
      <c r="H79" s="11"/>
      <c r="I79" s="11"/>
      <c r="J79" s="11"/>
      <c r="K79" s="23"/>
      <c r="L79" s="11"/>
    </row>
    <row r="80" spans="1:12" ht="21" x14ac:dyDescent="0.35">
      <c r="A80" s="40"/>
      <c r="B80" s="28"/>
      <c r="C80" s="28"/>
      <c r="D80" s="11"/>
      <c r="E80" s="10"/>
      <c r="F80" s="10"/>
      <c r="G80" s="32"/>
      <c r="H80" s="11"/>
      <c r="I80" s="11"/>
      <c r="J80" s="11"/>
      <c r="K80" s="23"/>
      <c r="L80" s="11"/>
    </row>
    <row r="81" spans="1:12" ht="21" x14ac:dyDescent="0.35">
      <c r="A81" s="40"/>
      <c r="B81" s="28"/>
      <c r="C81" s="28"/>
      <c r="D81" s="11"/>
      <c r="E81" s="10"/>
      <c r="F81" s="10"/>
      <c r="G81" s="32"/>
      <c r="H81" s="11"/>
      <c r="I81" s="11"/>
      <c r="J81" s="11"/>
      <c r="K81" s="23"/>
      <c r="L81" s="11"/>
    </row>
    <row r="82" spans="1:12" ht="21" x14ac:dyDescent="0.35">
      <c r="A82" s="40"/>
      <c r="B82" s="28"/>
      <c r="C82" s="28"/>
      <c r="D82" s="11"/>
      <c r="E82" s="10"/>
      <c r="F82" s="10"/>
      <c r="G82" s="32"/>
      <c r="H82" s="11"/>
      <c r="I82" s="11"/>
      <c r="J82" s="11"/>
      <c r="K82" s="23"/>
      <c r="L82" s="11"/>
    </row>
    <row r="83" spans="1:12" ht="21" x14ac:dyDescent="0.35">
      <c r="A83" s="40"/>
      <c r="B83" s="28"/>
      <c r="C83" s="28"/>
      <c r="D83" s="11"/>
      <c r="E83" s="10"/>
      <c r="F83" s="10"/>
      <c r="G83" s="32"/>
      <c r="H83" s="11"/>
      <c r="I83" s="11"/>
      <c r="J83" s="11"/>
      <c r="K83" s="23"/>
      <c r="L83" s="11"/>
    </row>
    <row r="84" spans="1:12" ht="21" x14ac:dyDescent="0.35">
      <c r="A84" s="40"/>
      <c r="B84" s="28"/>
      <c r="C84" s="28"/>
      <c r="D84" s="11"/>
      <c r="E84" s="10"/>
      <c r="F84" s="10"/>
      <c r="G84" s="32"/>
      <c r="H84" s="11"/>
      <c r="I84" s="11"/>
      <c r="J84" s="11"/>
      <c r="K84" s="23"/>
      <c r="L84" s="11"/>
    </row>
    <row r="85" spans="1:12" ht="21" x14ac:dyDescent="0.35">
      <c r="A85" s="40"/>
      <c r="B85" s="28"/>
      <c r="C85" s="28"/>
      <c r="D85" s="11"/>
      <c r="E85" s="10"/>
      <c r="F85" s="10"/>
      <c r="G85" s="32"/>
      <c r="H85" s="11"/>
      <c r="I85" s="11"/>
      <c r="J85" s="11"/>
      <c r="K85" s="23"/>
      <c r="L85" s="11"/>
    </row>
    <row r="86" spans="1:12" ht="21" x14ac:dyDescent="0.35">
      <c r="A86" s="40"/>
      <c r="B86" s="28"/>
      <c r="C86" s="28"/>
      <c r="D86" s="11"/>
      <c r="E86" s="10"/>
      <c r="F86" s="10"/>
      <c r="G86" s="32"/>
      <c r="H86" s="11"/>
      <c r="I86" s="11"/>
      <c r="J86" s="11"/>
      <c r="K86" s="23"/>
      <c r="L86" s="11"/>
    </row>
    <row r="87" spans="1:12" ht="21" x14ac:dyDescent="0.35">
      <c r="A87" s="40"/>
      <c r="B87" s="28"/>
      <c r="C87" s="28"/>
      <c r="D87" s="11"/>
      <c r="E87" s="10"/>
      <c r="F87" s="10"/>
      <c r="G87" s="32"/>
      <c r="H87" s="11"/>
      <c r="I87" s="11"/>
      <c r="J87" s="11"/>
      <c r="K87" s="23"/>
      <c r="L87" s="11"/>
    </row>
    <row r="88" spans="1:12" ht="21" x14ac:dyDescent="0.35">
      <c r="A88" s="40"/>
      <c r="B88" s="28"/>
      <c r="C88" s="28"/>
      <c r="D88" s="11"/>
      <c r="E88" s="10"/>
      <c r="F88" s="10"/>
      <c r="G88" s="32"/>
      <c r="H88" s="11"/>
      <c r="I88" s="11"/>
      <c r="J88" s="11"/>
      <c r="K88" s="23"/>
      <c r="L88" s="11"/>
    </row>
    <row r="89" spans="1:12" ht="21" x14ac:dyDescent="0.35">
      <c r="A89" s="40"/>
      <c r="B89" s="28"/>
      <c r="C89" s="28"/>
      <c r="D89" s="11"/>
      <c r="E89" s="10"/>
      <c r="F89" s="10"/>
      <c r="G89" s="32"/>
      <c r="H89" s="11"/>
      <c r="I89" s="11"/>
      <c r="J89" s="11"/>
      <c r="K89" s="23"/>
      <c r="L89" s="11"/>
    </row>
    <row r="90" spans="1:12" ht="21" x14ac:dyDescent="0.35">
      <c r="A90" s="40"/>
      <c r="B90" s="28"/>
      <c r="C90" s="28"/>
      <c r="D90" s="11"/>
      <c r="E90" s="10"/>
      <c r="F90" s="10"/>
      <c r="G90" s="32"/>
      <c r="H90" s="11"/>
      <c r="I90" s="11"/>
      <c r="J90" s="11"/>
      <c r="K90" s="23"/>
      <c r="L90" s="11"/>
    </row>
    <row r="91" spans="1:12" ht="21" x14ac:dyDescent="0.35">
      <c r="A91" s="40"/>
      <c r="B91" s="28"/>
      <c r="C91" s="28"/>
      <c r="D91" s="11"/>
      <c r="E91" s="10"/>
      <c r="F91" s="10"/>
      <c r="G91" s="32"/>
      <c r="H91" s="11"/>
      <c r="I91" s="11"/>
      <c r="J91" s="11"/>
      <c r="K91" s="23"/>
      <c r="L91" s="11"/>
    </row>
    <row r="92" spans="1:12" ht="21" x14ac:dyDescent="0.35">
      <c r="A92" s="40"/>
      <c r="B92" s="28"/>
      <c r="C92" s="28"/>
      <c r="D92" s="11"/>
      <c r="E92" s="10"/>
      <c r="F92" s="10"/>
      <c r="G92" s="32"/>
      <c r="H92" s="11"/>
      <c r="I92" s="11"/>
      <c r="J92" s="11"/>
      <c r="K92" s="23"/>
      <c r="L92" s="11"/>
    </row>
    <row r="93" spans="1:12" ht="21" x14ac:dyDescent="0.35">
      <c r="A93" s="40"/>
      <c r="B93" s="28"/>
      <c r="C93" s="28"/>
      <c r="D93" s="11"/>
      <c r="E93" s="10"/>
      <c r="F93" s="10"/>
      <c r="G93" s="32"/>
      <c r="H93" s="11"/>
      <c r="I93" s="11"/>
      <c r="J93" s="11"/>
      <c r="K93" s="23"/>
      <c r="L93" s="11"/>
    </row>
    <row r="94" spans="1:12" ht="21" x14ac:dyDescent="0.35">
      <c r="A94" s="40"/>
      <c r="B94" s="28"/>
      <c r="C94" s="28"/>
      <c r="D94" s="11"/>
      <c r="E94" s="10"/>
      <c r="F94" s="10"/>
      <c r="G94" s="32"/>
      <c r="H94" s="11"/>
      <c r="I94" s="11"/>
      <c r="J94" s="11"/>
      <c r="K94" s="23"/>
      <c r="L94" s="11"/>
    </row>
    <row r="95" spans="1:12" ht="21" x14ac:dyDescent="0.35">
      <c r="A95" s="40"/>
      <c r="B95" s="28"/>
      <c r="C95" s="28"/>
      <c r="D95" s="11"/>
      <c r="E95" s="10"/>
      <c r="F95" s="10"/>
      <c r="G95" s="32"/>
      <c r="H95" s="11"/>
      <c r="I95" s="11"/>
      <c r="J95" s="11"/>
      <c r="K95" s="23"/>
      <c r="L95" s="11"/>
    </row>
    <row r="96" spans="1:12" ht="21" x14ac:dyDescent="0.35">
      <c r="A96" s="40"/>
      <c r="B96" s="28"/>
      <c r="C96" s="28"/>
      <c r="D96" s="11"/>
      <c r="E96" s="10"/>
      <c r="F96" s="10"/>
      <c r="G96" s="32"/>
      <c r="H96" s="11"/>
      <c r="I96" s="11"/>
      <c r="J96" s="11"/>
      <c r="K96" s="23"/>
      <c r="L96" s="11"/>
    </row>
    <row r="97" spans="1:12" ht="21" x14ac:dyDescent="0.35">
      <c r="A97" s="40"/>
      <c r="B97" s="28"/>
      <c r="C97" s="28"/>
      <c r="D97" s="11"/>
      <c r="E97" s="10"/>
      <c r="F97" s="10"/>
      <c r="G97" s="32"/>
      <c r="H97" s="11"/>
      <c r="I97" s="11"/>
      <c r="J97" s="11"/>
      <c r="K97" s="23"/>
      <c r="L97" s="11"/>
    </row>
    <row r="98" spans="1:12" ht="21" x14ac:dyDescent="0.35">
      <c r="A98" s="40"/>
      <c r="B98" s="28"/>
      <c r="C98" s="28"/>
      <c r="D98" s="11"/>
      <c r="E98" s="10"/>
      <c r="F98" s="10"/>
      <c r="G98" s="32"/>
      <c r="H98" s="11"/>
      <c r="I98" s="11"/>
      <c r="J98" s="11"/>
      <c r="K98" s="23"/>
      <c r="L98" s="11"/>
    </row>
    <row r="99" spans="1:12" ht="21" x14ac:dyDescent="0.35">
      <c r="A99" s="40"/>
      <c r="B99" s="28"/>
      <c r="C99" s="28"/>
      <c r="D99" s="11"/>
      <c r="E99" s="10"/>
      <c r="F99" s="10"/>
      <c r="G99" s="32"/>
      <c r="H99" s="11"/>
      <c r="I99" s="11"/>
      <c r="J99" s="11"/>
      <c r="K99" s="23"/>
      <c r="L99" s="11"/>
    </row>
    <row r="100" spans="1:12" ht="21" x14ac:dyDescent="0.35">
      <c r="A100" s="40"/>
      <c r="B100" s="28"/>
      <c r="C100" s="28"/>
      <c r="D100" s="11"/>
      <c r="E100" s="10"/>
      <c r="F100" s="10"/>
      <c r="G100" s="32"/>
      <c r="H100" s="11"/>
      <c r="I100" s="11"/>
      <c r="J100" s="11"/>
      <c r="K100" s="23"/>
      <c r="L100" s="11"/>
    </row>
    <row r="101" spans="1:12" ht="21" x14ac:dyDescent="0.35">
      <c r="A101" s="40"/>
      <c r="B101" s="28"/>
      <c r="C101" s="28"/>
      <c r="D101" s="11"/>
      <c r="E101" s="10"/>
      <c r="F101" s="10"/>
      <c r="G101" s="32"/>
      <c r="H101" s="11"/>
      <c r="I101" s="11"/>
      <c r="J101" s="11"/>
      <c r="K101" s="23"/>
      <c r="L101" s="11"/>
    </row>
    <row r="102" spans="1:12" ht="21" x14ac:dyDescent="0.35">
      <c r="A102" s="40"/>
      <c r="B102" s="28"/>
      <c r="C102" s="28"/>
      <c r="D102" s="11"/>
      <c r="E102" s="10"/>
      <c r="F102" s="10"/>
      <c r="G102" s="32"/>
      <c r="H102" s="11"/>
      <c r="I102" s="11"/>
      <c r="J102" s="11"/>
      <c r="K102" s="23"/>
      <c r="L102" s="11"/>
    </row>
    <row r="103" spans="1:12" ht="21" x14ac:dyDescent="0.35">
      <c r="A103" s="40"/>
      <c r="B103" s="28"/>
      <c r="C103" s="28"/>
      <c r="D103" s="11"/>
      <c r="E103" s="10"/>
      <c r="F103" s="10"/>
      <c r="G103" s="32"/>
      <c r="H103" s="11"/>
      <c r="I103" s="11"/>
      <c r="J103" s="11"/>
      <c r="K103" s="23"/>
      <c r="L103" s="11"/>
    </row>
    <row r="104" spans="1:12" ht="21" x14ac:dyDescent="0.35">
      <c r="A104" s="40"/>
      <c r="B104" s="28"/>
      <c r="C104" s="28"/>
      <c r="D104" s="11"/>
      <c r="E104" s="10"/>
      <c r="F104" s="10"/>
      <c r="G104" s="32"/>
      <c r="H104" s="11"/>
      <c r="I104" s="11"/>
      <c r="J104" s="11"/>
      <c r="K104" s="23"/>
      <c r="L104" s="11"/>
    </row>
    <row r="105" spans="1:12" ht="21" x14ac:dyDescent="0.35">
      <c r="A105" s="40"/>
      <c r="B105" s="28"/>
      <c r="C105" s="28"/>
      <c r="D105" s="11"/>
      <c r="E105" s="10"/>
      <c r="F105" s="10"/>
      <c r="G105" s="32"/>
      <c r="H105" s="11"/>
      <c r="I105" s="11"/>
      <c r="J105" s="11"/>
      <c r="K105" s="23"/>
      <c r="L105" s="11" t="s">
        <v>2</v>
      </c>
    </row>
    <row r="106" spans="1:12" ht="21" x14ac:dyDescent="0.35">
      <c r="A106" s="40"/>
      <c r="B106" s="28"/>
      <c r="C106" s="28"/>
      <c r="D106" s="11"/>
      <c r="E106" s="10"/>
      <c r="F106" s="10"/>
      <c r="G106" s="32"/>
      <c r="H106" s="11"/>
      <c r="I106" s="11"/>
      <c r="J106" s="11"/>
      <c r="K106" s="23"/>
      <c r="L106" s="11"/>
    </row>
    <row r="107" spans="1:12" ht="21" x14ac:dyDescent="0.35">
      <c r="A107" s="40"/>
      <c r="B107" s="28"/>
      <c r="C107" s="28"/>
      <c r="D107" s="11"/>
      <c r="E107" s="10"/>
      <c r="F107" s="10"/>
      <c r="G107" s="32"/>
      <c r="H107" s="11"/>
      <c r="I107" s="11"/>
      <c r="J107" s="11"/>
      <c r="K107" s="23"/>
      <c r="L107" s="11"/>
    </row>
    <row r="108" spans="1:12" ht="21" x14ac:dyDescent="0.35">
      <c r="A108" s="40"/>
      <c r="B108" s="28"/>
      <c r="C108" s="28"/>
      <c r="D108" s="11"/>
      <c r="E108" s="10"/>
      <c r="F108" s="10"/>
      <c r="G108" s="32"/>
      <c r="H108" s="11"/>
      <c r="I108" s="11"/>
      <c r="J108" s="11"/>
      <c r="K108" s="23"/>
      <c r="L108" s="11"/>
    </row>
    <row r="109" spans="1:12" ht="21" x14ac:dyDescent="0.35">
      <c r="A109" s="40"/>
      <c r="B109" s="28"/>
      <c r="C109" s="28"/>
      <c r="D109" s="11"/>
      <c r="E109" s="10"/>
      <c r="F109" s="10"/>
      <c r="G109" s="32"/>
      <c r="H109" s="11"/>
      <c r="I109" s="11"/>
      <c r="J109" s="11"/>
      <c r="K109" s="23"/>
      <c r="L109" s="11"/>
    </row>
    <row r="110" spans="1:12" ht="21" x14ac:dyDescent="0.35">
      <c r="A110" s="40"/>
      <c r="B110" s="28"/>
      <c r="C110" s="28"/>
      <c r="D110" s="11"/>
      <c r="E110" s="10"/>
      <c r="F110" s="10"/>
      <c r="G110" s="32"/>
      <c r="H110" s="11"/>
      <c r="I110" s="11"/>
      <c r="J110" s="11"/>
      <c r="K110" s="23"/>
      <c r="L110" s="11"/>
    </row>
    <row r="111" spans="1:12" ht="21" x14ac:dyDescent="0.35">
      <c r="A111" s="40"/>
      <c r="B111" s="28"/>
      <c r="C111" s="28"/>
      <c r="D111" s="11"/>
      <c r="E111" s="10"/>
      <c r="F111" s="10"/>
      <c r="G111" s="32"/>
      <c r="H111" s="11"/>
      <c r="I111" s="11"/>
      <c r="J111" s="11"/>
      <c r="K111" s="23"/>
      <c r="L111" s="11"/>
    </row>
    <row r="112" spans="1:12" ht="21" x14ac:dyDescent="0.35">
      <c r="A112" s="40"/>
      <c r="B112" s="28"/>
      <c r="C112" s="28"/>
      <c r="D112" s="11"/>
      <c r="E112" s="10"/>
      <c r="F112" s="10"/>
      <c r="G112" s="32"/>
      <c r="H112" s="11"/>
      <c r="I112" s="11"/>
      <c r="J112" s="11"/>
      <c r="K112" s="23"/>
      <c r="L112" s="11"/>
    </row>
    <row r="113" spans="1:12" ht="21" x14ac:dyDescent="0.35">
      <c r="A113" s="40"/>
      <c r="B113" s="28"/>
      <c r="C113" s="28"/>
      <c r="D113" s="11"/>
      <c r="E113" s="10"/>
      <c r="F113" s="10"/>
      <c r="G113" s="32"/>
      <c r="H113" s="11"/>
      <c r="I113" s="11"/>
      <c r="J113" s="11"/>
      <c r="K113" s="23"/>
      <c r="L113" s="11"/>
    </row>
    <row r="114" spans="1:12" ht="21" x14ac:dyDescent="0.35">
      <c r="A114" s="40"/>
      <c r="B114" s="28"/>
      <c r="C114" s="28"/>
      <c r="D114" s="11"/>
      <c r="E114" s="10"/>
      <c r="F114" s="10"/>
      <c r="G114" s="32"/>
      <c r="H114" s="11"/>
      <c r="I114" s="11"/>
      <c r="J114" s="11"/>
      <c r="K114" s="23"/>
      <c r="L114" s="11"/>
    </row>
    <row r="115" spans="1:12" ht="21" x14ac:dyDescent="0.35">
      <c r="A115" s="40"/>
      <c r="B115" s="28"/>
      <c r="C115" s="28"/>
      <c r="D115" s="11"/>
      <c r="E115" s="10"/>
      <c r="F115" s="10"/>
      <c r="G115" s="32"/>
      <c r="H115" s="11"/>
      <c r="I115" s="11"/>
      <c r="J115" s="11"/>
      <c r="K115" s="23"/>
      <c r="L115" s="11"/>
    </row>
    <row r="116" spans="1:12" ht="21" x14ac:dyDescent="0.35">
      <c r="A116" s="40"/>
      <c r="B116" s="28"/>
      <c r="C116" s="28"/>
      <c r="D116" s="11"/>
      <c r="E116" s="10"/>
      <c r="F116" s="10"/>
      <c r="G116" s="32"/>
      <c r="H116" s="11"/>
      <c r="I116" s="11"/>
      <c r="J116" s="11"/>
      <c r="K116" s="23"/>
      <c r="L116" s="11"/>
    </row>
    <row r="117" spans="1:12" ht="21" x14ac:dyDescent="0.35">
      <c r="A117" s="40"/>
      <c r="B117" s="28"/>
      <c r="C117" s="28"/>
      <c r="D117" s="11"/>
      <c r="E117" s="10"/>
      <c r="F117" s="10"/>
      <c r="G117" s="32"/>
      <c r="H117" s="11"/>
      <c r="I117" s="11"/>
      <c r="J117" s="11"/>
      <c r="K117" s="23"/>
      <c r="L117" s="11"/>
    </row>
    <row r="118" spans="1:12" ht="21" x14ac:dyDescent="0.35">
      <c r="A118" s="40"/>
      <c r="B118" s="28"/>
      <c r="C118" s="28"/>
      <c r="D118" s="11"/>
      <c r="E118" s="10"/>
      <c r="F118" s="10"/>
      <c r="G118" s="32"/>
      <c r="H118" s="11"/>
      <c r="I118" s="11"/>
      <c r="J118" s="11"/>
      <c r="K118" s="23"/>
      <c r="L118" s="11"/>
    </row>
    <row r="119" spans="1:12" ht="21" x14ac:dyDescent="0.35">
      <c r="A119" s="40"/>
      <c r="B119" s="28"/>
      <c r="C119" s="28"/>
      <c r="D119" s="11"/>
      <c r="E119" s="10"/>
      <c r="F119" s="10"/>
      <c r="G119" s="32"/>
      <c r="H119" s="11"/>
      <c r="I119" s="11"/>
      <c r="J119" s="11"/>
      <c r="K119" s="23"/>
      <c r="L119" s="11"/>
    </row>
    <row r="120" spans="1:12" ht="21" x14ac:dyDescent="0.35">
      <c r="A120" s="40"/>
      <c r="B120" s="28"/>
      <c r="C120" s="28"/>
      <c r="D120" s="11"/>
      <c r="E120" s="10"/>
      <c r="F120" s="10"/>
      <c r="G120" s="32"/>
      <c r="H120" s="11"/>
      <c r="I120" s="11"/>
      <c r="J120" s="11"/>
      <c r="K120" s="23"/>
      <c r="L120" s="11"/>
    </row>
    <row r="121" spans="1:12" ht="21" x14ac:dyDescent="0.35">
      <c r="A121" s="40"/>
      <c r="B121" s="28"/>
      <c r="C121" s="28"/>
      <c r="D121" s="11"/>
      <c r="E121" s="10"/>
      <c r="F121" s="10"/>
      <c r="G121" s="32"/>
      <c r="H121" s="11"/>
      <c r="I121" s="11"/>
      <c r="J121" s="11"/>
      <c r="K121" s="23"/>
      <c r="L121" s="11"/>
    </row>
    <row r="122" spans="1:12" ht="21" x14ac:dyDescent="0.35">
      <c r="A122" s="40"/>
      <c r="B122" s="28"/>
      <c r="C122" s="28"/>
      <c r="D122" s="11"/>
      <c r="E122" s="10"/>
      <c r="F122" s="10"/>
      <c r="G122" s="32"/>
      <c r="H122" s="11"/>
      <c r="I122" s="11"/>
      <c r="J122" s="11"/>
      <c r="K122" s="23"/>
      <c r="L122" s="11"/>
    </row>
    <row r="123" spans="1:12" ht="21" x14ac:dyDescent="0.35">
      <c r="A123" s="40"/>
      <c r="B123" s="28"/>
      <c r="C123" s="28"/>
      <c r="D123" s="11"/>
      <c r="E123" s="10"/>
      <c r="F123" s="10"/>
      <c r="G123" s="32"/>
      <c r="H123" s="11"/>
      <c r="I123" s="11"/>
      <c r="J123" s="11"/>
      <c r="K123" s="23"/>
      <c r="L123" s="11"/>
    </row>
    <row r="124" spans="1:12" ht="21" x14ac:dyDescent="0.35">
      <c r="A124" s="40"/>
      <c r="B124" s="28"/>
      <c r="C124" s="28"/>
      <c r="D124" s="11"/>
      <c r="E124" s="10"/>
      <c r="F124" s="10"/>
      <c r="G124" s="32"/>
      <c r="H124" s="11"/>
      <c r="I124" s="11"/>
      <c r="J124" s="11"/>
      <c r="K124" s="23"/>
      <c r="L124" s="11"/>
    </row>
    <row r="125" spans="1:12" ht="15" x14ac:dyDescent="0.25">
      <c r="A125" s="41"/>
      <c r="B125" s="28"/>
      <c r="C125" s="28"/>
      <c r="D125" s="11"/>
      <c r="E125" s="10"/>
      <c r="F125" s="10"/>
      <c r="G125" s="32"/>
      <c r="H125" s="11"/>
      <c r="I125" s="11"/>
      <c r="J125" s="11"/>
      <c r="K125" s="23"/>
      <c r="L125" s="11"/>
    </row>
    <row r="126" spans="1:12" ht="15" x14ac:dyDescent="0.25">
      <c r="A126" s="41"/>
      <c r="B126" s="28"/>
      <c r="C126" s="28"/>
      <c r="D126" s="11"/>
      <c r="E126" s="10"/>
      <c r="F126" s="10"/>
      <c r="G126" s="32"/>
      <c r="H126" s="11"/>
      <c r="I126" s="11"/>
      <c r="J126" s="11"/>
      <c r="K126" s="23"/>
      <c r="L126" s="11"/>
    </row>
    <row r="127" spans="1:12" ht="15" x14ac:dyDescent="0.25">
      <c r="A127" s="41"/>
      <c r="B127" s="28"/>
      <c r="C127" s="28"/>
      <c r="D127" s="11"/>
      <c r="E127" s="10"/>
      <c r="F127" s="10"/>
      <c r="G127" s="32"/>
      <c r="H127" s="11"/>
      <c r="I127" s="11"/>
      <c r="J127" s="11"/>
      <c r="K127" s="23"/>
      <c r="L127" s="11"/>
    </row>
    <row r="128" spans="1:12" ht="15" x14ac:dyDescent="0.25">
      <c r="A128" s="41"/>
      <c r="B128" s="28"/>
      <c r="C128" s="28"/>
      <c r="D128" s="11"/>
      <c r="E128" s="10"/>
      <c r="F128" s="10"/>
      <c r="G128" s="32"/>
      <c r="H128" s="11"/>
      <c r="I128" s="11"/>
      <c r="J128" s="11"/>
      <c r="K128" s="23"/>
      <c r="L128" s="11"/>
    </row>
    <row r="129" spans="1:14" ht="15" x14ac:dyDescent="0.25">
      <c r="A129" s="41"/>
      <c r="B129" s="28"/>
      <c r="C129" s="28"/>
      <c r="D129" s="11"/>
      <c r="E129" s="10"/>
      <c r="F129" s="10"/>
      <c r="G129" s="32"/>
      <c r="H129" s="11"/>
      <c r="I129" s="11"/>
      <c r="J129" s="11"/>
      <c r="K129" s="23"/>
      <c r="L129" s="11"/>
    </row>
    <row r="130" spans="1:14" ht="15" x14ac:dyDescent="0.25">
      <c r="A130" s="41"/>
      <c r="B130" s="28"/>
      <c r="C130" s="28"/>
      <c r="D130" s="11"/>
      <c r="E130" s="10"/>
      <c r="F130" s="10"/>
      <c r="G130" s="32"/>
      <c r="H130" s="11"/>
      <c r="I130" s="11"/>
      <c r="J130" s="11"/>
      <c r="K130" s="23"/>
      <c r="L130" s="11"/>
    </row>
    <row r="131" spans="1:14" ht="15" x14ac:dyDescent="0.25">
      <c r="A131" s="41"/>
      <c r="B131" s="28"/>
      <c r="C131" s="28"/>
      <c r="D131" s="11"/>
      <c r="E131" s="10"/>
      <c r="F131" s="10"/>
      <c r="G131" s="32"/>
      <c r="H131" s="11"/>
      <c r="I131" s="11"/>
      <c r="J131" s="11"/>
      <c r="K131" s="23"/>
      <c r="L131" s="11"/>
    </row>
    <row r="132" spans="1:14" ht="15" x14ac:dyDescent="0.25">
      <c r="A132" s="41"/>
      <c r="B132" s="28"/>
      <c r="C132" s="28"/>
      <c r="D132" s="11"/>
      <c r="E132" s="10"/>
      <c r="F132" s="10"/>
      <c r="G132" s="32"/>
      <c r="H132" s="11"/>
      <c r="I132" s="11"/>
      <c r="J132" s="11"/>
      <c r="K132" s="23"/>
      <c r="L132" s="11"/>
    </row>
    <row r="133" spans="1:14" ht="15" x14ac:dyDescent="0.25">
      <c r="A133" s="41"/>
      <c r="B133" s="28"/>
      <c r="C133" s="28"/>
      <c r="D133" s="11"/>
      <c r="E133" s="10"/>
      <c r="F133" s="10"/>
      <c r="G133" s="32"/>
      <c r="H133" s="11"/>
      <c r="I133" s="11"/>
      <c r="J133" s="11"/>
      <c r="K133" s="23"/>
      <c r="L133" s="11"/>
    </row>
    <row r="134" spans="1:14" ht="15" x14ac:dyDescent="0.25">
      <c r="A134" s="41"/>
      <c r="B134" s="28"/>
      <c r="C134" s="28"/>
      <c r="D134" s="11"/>
      <c r="E134" s="10"/>
      <c r="F134" s="10"/>
      <c r="G134" s="32"/>
      <c r="H134" s="11"/>
      <c r="I134" s="11"/>
      <c r="J134" s="11"/>
      <c r="K134" s="23"/>
      <c r="L134" s="11"/>
    </row>
    <row r="135" spans="1:14" ht="15" x14ac:dyDescent="0.25">
      <c r="A135" s="41"/>
      <c r="B135" s="28"/>
      <c r="C135" s="28"/>
      <c r="D135" s="11"/>
      <c r="E135" s="10"/>
      <c r="F135" s="10"/>
      <c r="G135" s="33"/>
      <c r="H135" s="11"/>
      <c r="I135" s="11"/>
      <c r="J135" s="11"/>
      <c r="K135" s="23"/>
      <c r="L135" s="11"/>
    </row>
    <row r="136" spans="1:14" x14ac:dyDescent="0.2">
      <c r="A136" s="15"/>
      <c r="B136" s="30"/>
      <c r="C136" s="16"/>
      <c r="D136" s="16"/>
      <c r="E136" s="17"/>
      <c r="F136" s="17"/>
      <c r="G136" s="17"/>
      <c r="H136" s="17"/>
      <c r="I136" s="18"/>
      <c r="J136" s="17"/>
      <c r="K136" s="19"/>
      <c r="L136" s="17"/>
      <c r="M136" s="17"/>
      <c r="N136" s="17"/>
    </row>
  </sheetData>
  <sheetProtection formatCells="0" formatColumns="0" formatRows="0" insertColumns="0" insertRows="0" insertHyperlinks="0" deleteColumns="0" deleteRows="0" sort="0" autoFilter="0" pivotTables="0"/>
  <mergeCells count="6">
    <mergeCell ref="E1:G1"/>
    <mergeCell ref="C6:D6"/>
    <mergeCell ref="A4:L4"/>
    <mergeCell ref="A7:L7"/>
    <mergeCell ref="I6:L6"/>
    <mergeCell ref="E2:G2"/>
  </mergeCells>
  <phoneticPr fontId="1" type="noConversion"/>
  <conditionalFormatting sqref="N136:N182">
    <cfRule type="containsText" dxfId="35" priority="44" stopIfTrue="1" operator="containsText" text="Cancel">
      <formula>NOT(ISERROR(SEARCH("Cancel",N136)))</formula>
    </cfRule>
    <cfRule type="containsText" dxfId="34" priority="45" stopIfTrue="1" operator="containsText" text="Rev 4">
      <formula>NOT(ISERROR(SEARCH("Rev 4",N136)))</formula>
    </cfRule>
    <cfRule type="containsText" dxfId="33" priority="46" stopIfTrue="1" operator="containsText" text="Rev 3">
      <formula>NOT(ISERROR(SEARCH("Rev 3",N136)))</formula>
    </cfRule>
    <cfRule type="containsText" dxfId="32" priority="47" stopIfTrue="1" operator="containsText" text="Rev 2">
      <formula>NOT(ISERROR(SEARCH("Rev 2",N136)))</formula>
    </cfRule>
    <cfRule type="containsText" dxfId="31" priority="48" stopIfTrue="1" operator="containsText" text="Rev 1">
      <formula>NOT(ISERROR(SEARCH("Rev 1",N136)))</formula>
    </cfRule>
    <cfRule type="containsText" dxfId="30" priority="49" stopIfTrue="1" operator="containsText" text="FINAL">
      <formula>NOT(ISERROR(SEARCH("FINAL",N136)))</formula>
    </cfRule>
    <cfRule type="containsText" dxfId="29" priority="50" stopIfTrue="1" operator="containsText" text="Rev 0">
      <formula>NOT(ISERROR(SEARCH("Rev 0",N136)))</formula>
    </cfRule>
    <cfRule type="containsText" dxfId="28" priority="51" stopIfTrue="1" operator="containsText" text="Open">
      <formula>NOT(ISERROR(SEARCH("Open",N136)))</formula>
    </cfRule>
  </conditionalFormatting>
  <conditionalFormatting sqref="L8">
    <cfRule type="containsText" dxfId="27" priority="6" stopIfTrue="1" operator="containsText" text="Cancel">
      <formula>NOT(ISERROR(SEARCH("Cancel",L8)))</formula>
    </cfRule>
    <cfRule type="containsText" dxfId="26" priority="7" stopIfTrue="1" operator="containsText" text="Rev 4">
      <formula>NOT(ISERROR(SEARCH("Rev 4",L8)))</formula>
    </cfRule>
    <cfRule type="containsText" dxfId="25" priority="8" stopIfTrue="1" operator="containsText" text="Rev 3">
      <formula>NOT(ISERROR(SEARCH("Rev 3",L8)))</formula>
    </cfRule>
    <cfRule type="containsText" dxfId="24" priority="9" stopIfTrue="1" operator="containsText" text="Rev 2">
      <formula>NOT(ISERROR(SEARCH("Rev 2",L8)))</formula>
    </cfRule>
    <cfRule type="containsText" dxfId="23" priority="10" stopIfTrue="1" operator="containsText" text="Rev 1">
      <formula>NOT(ISERROR(SEARCH("Rev 1",L8)))</formula>
    </cfRule>
    <cfRule type="containsText" dxfId="22" priority="11" stopIfTrue="1" operator="containsText" text="FINAL">
      <formula>NOT(ISERROR(SEARCH("FINAL",L8)))</formula>
    </cfRule>
    <cfRule type="containsText" dxfId="21" priority="12" stopIfTrue="1" operator="containsText" text="Rev 0">
      <formula>NOT(ISERROR(SEARCH("Rev 0",L8)))</formula>
    </cfRule>
    <cfRule type="containsText" dxfId="20" priority="13" stopIfTrue="1" operator="containsText" text="Open">
      <formula>NOT(ISERROR(SEARCH("Open",L8)))</formula>
    </cfRule>
  </conditionalFormatting>
  <conditionalFormatting sqref="D125:D135">
    <cfRule type="cellIs" dxfId="19" priority="1" stopIfTrue="1" operator="between">
      <formula>28</formula>
      <formula>32</formula>
    </cfRule>
    <cfRule type="cellIs" dxfId="18" priority="2" stopIfTrue="1" operator="between">
      <formula>22</formula>
      <formula>27</formula>
    </cfRule>
    <cfRule type="cellIs" dxfId="17" priority="3" stopIfTrue="1" operator="between">
      <formula>16</formula>
      <formula>21</formula>
    </cfRule>
    <cfRule type="cellIs" dxfId="16" priority="4" stopIfTrue="1" operator="between">
      <formula>6</formula>
      <formula>15</formula>
    </cfRule>
    <cfRule type="cellIs" dxfId="15" priority="5" stopIfTrue="1" operator="between">
      <formula>1</formula>
      <formula>5</formula>
    </cfRule>
  </conditionalFormatting>
  <dataValidations xWindow="1302" yWindow="534" count="19">
    <dataValidation type="list" allowBlank="1" showInputMessage="1" showErrorMessage="1" sqref="R40 U39:U40" xr:uid="{00000000-0002-0000-0000-000000000000}">
      <formula1>Program1</formula1>
    </dataValidation>
    <dataValidation type="list" allowBlank="1" showInputMessage="1" showErrorMessage="1" sqref="U41 H125:H135" xr:uid="{00000000-0002-0000-0000-000001000000}">
      <formula1>_CAM1</formula1>
    </dataValidation>
    <dataValidation type="list" allowBlank="1" sqref="L125:L135 L10:L14" xr:uid="{00000000-0002-0000-0000-000002000000}">
      <formula1>Process</formula1>
    </dataValidation>
    <dataValidation type="list" allowBlank="1" showInputMessage="1" showErrorMessage="1" sqref="G136:G262 J125:J135" xr:uid="{00000000-0002-0000-0000-000003000000}">
      <formula1>Issue_type</formula1>
    </dataValidation>
    <dataValidation type="list" allowBlank="1" showInputMessage="1" showErrorMessage="1" sqref="H136:H65541" xr:uid="{00000000-0002-0000-0000-000004000000}">
      <formula1>CAM</formula1>
    </dataValidation>
    <dataValidation type="list" allowBlank="1" showInputMessage="1" showErrorMessage="1" sqref="I136:I65541" xr:uid="{00000000-0002-0000-0000-000005000000}">
      <formula1>Program</formula1>
    </dataValidation>
    <dataValidation showInputMessage="1" showErrorMessage="1" sqref="D125:D135" xr:uid="{00000000-0002-0000-0000-000006000000}"/>
    <dataValidation type="list" allowBlank="1" showInputMessage="1" sqref="K136:K65541 I125:I135" xr:uid="{00000000-0002-0000-0000-000007000000}">
      <formula1>Severity</formula1>
    </dataValidation>
    <dataValidation type="date" allowBlank="1" showInputMessage="1" showErrorMessage="1" prompt="mm/dd/yy" sqref="B9:B124" xr:uid="{00000000-0002-0000-0000-000008000000}">
      <formula1>42532</formula1>
      <formula2>44926</formula2>
    </dataValidation>
    <dataValidation type="list" allowBlank="1" sqref="L9" xr:uid="{00000000-0002-0000-0000-000009000000}">
      <formula1>Status</formula1>
    </dataValidation>
    <dataValidation allowBlank="1" showInputMessage="1" showErrorMessage="1" prompt="Type in Project(s) abbreviation as identified in Findings and/or Exhibits." sqref="K9:K124" xr:uid="{00000000-0002-0000-0000-00000B000000}"/>
    <dataValidation type="list" allowBlank="1" showInputMessage="1" showErrorMessage="1" sqref="C9:C124" xr:uid="{00000000-0002-0000-0000-00000C000000}">
      <formula1>CAR_DR_CIO</formula1>
    </dataValidation>
    <dataValidation allowBlank="1" showInputMessage="1" sqref="G8:H8" xr:uid="{00000000-0002-0000-0000-00000D000000}"/>
    <dataValidation allowBlank="1" showInputMessage="1" showErrorMessage="1" prompt="Type Exactly as Field 2d" sqref="G10:G124" xr:uid="{00000000-0002-0000-0000-00000E000000}"/>
    <dataValidation allowBlank="1" showInputMessage="1" showErrorMessage="1" prompt="CAR or DR: KTRMMYY_CARorDR_GL#.Attribute#. A CIO is KTRMMYY_CIO1, etc.  For more information, click on Instructions Worksheet." sqref="A9:A124" xr:uid="{A325FD80-5DCE-4B1B-B4FA-50AAF1CF6F33}"/>
    <dataValidation allowBlank="1" showInputMessage="1" showErrorMessage="1" prompt="Match to Field 2d on CAR/DR/CIO form. " sqref="G9" xr:uid="{79E3DDE7-DBA8-4F20-A098-22363403DF34}"/>
    <dataValidation type="list" allowBlank="1" showInputMessage="1" sqref="D9:D124" xr:uid="{00000000-0002-0000-0000-000010000000}">
      <formula1>#REF!</formula1>
    </dataValidation>
    <dataValidation type="list" allowBlank="1" showInputMessage="1" showErrorMessage="1" sqref="H9:H124 E9:E124" xr:uid="{00000000-0002-0000-0000-000011000000}">
      <formula1>#REF!</formula1>
    </dataValidation>
    <dataValidation type="list" allowBlank="1" sqref="L15:L124" xr:uid="{00000000-0002-0000-0000-000013000000}">
      <formula1>#REF!</formula1>
    </dataValidation>
  </dataValidations>
  <printOptions horizontalCentered="1"/>
  <pageMargins left="0.25" right="0.25" top="1" bottom="0.75" header="0.3" footer="0.3"/>
  <pageSetup paperSize="5" fitToHeight="2" orientation="landscape" r:id="rId1"/>
  <headerFooter alignWithMargins="0">
    <oddHeader>&amp;C&amp;"Arial,Bold"Discrepancy Report Log
EVMS &amp;KFF0000Type of Review&amp;K000000
&amp;KFF0000Supplier, Location, &amp;KFF0000Date</oddHeader>
    <oddFooter>&amp;LAs of:  &amp;D, &amp;T&amp;RPage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8"/>
  <sheetViews>
    <sheetView zoomScale="80" zoomScaleNormal="80" workbookViewId="0">
      <selection activeCell="N8" sqref="N8"/>
    </sheetView>
  </sheetViews>
  <sheetFormatPr defaultRowHeight="12.75" x14ac:dyDescent="0.2"/>
  <cols>
    <col min="1" max="1" width="19.42578125" customWidth="1"/>
    <col min="2" max="8" width="6.5703125" customWidth="1"/>
    <col min="9" max="9" width="12.5703125" customWidth="1"/>
    <col min="10" max="10" width="14.7109375" customWidth="1"/>
    <col min="11" max="35" width="6.5703125" customWidth="1"/>
  </cols>
  <sheetData>
    <row r="1" spans="1:17" ht="18" customHeight="1" x14ac:dyDescent="0.2">
      <c r="A1" s="114" t="s">
        <v>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</row>
    <row r="2" spans="1:17" ht="18" customHeight="1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9"/>
    </row>
    <row r="3" spans="1:17" x14ac:dyDescent="0.2">
      <c r="A3" s="113" t="s">
        <v>6</v>
      </c>
      <c r="B3" s="112" t="s">
        <v>27</v>
      </c>
      <c r="C3" s="112"/>
      <c r="D3" s="112"/>
      <c r="E3" s="113" t="s">
        <v>1</v>
      </c>
      <c r="H3" s="42"/>
      <c r="I3" s="42"/>
      <c r="J3" s="42"/>
      <c r="K3" s="42"/>
    </row>
    <row r="4" spans="1:17" ht="17.45" customHeight="1" x14ac:dyDescent="0.2">
      <c r="A4" s="113"/>
      <c r="B4" s="72" t="s">
        <v>8</v>
      </c>
      <c r="C4" s="52" t="s">
        <v>23</v>
      </c>
      <c r="D4" s="57" t="s">
        <v>9</v>
      </c>
      <c r="E4" s="113"/>
      <c r="F4" s="6"/>
      <c r="G4" s="6"/>
      <c r="H4" s="46"/>
      <c r="I4" s="1"/>
      <c r="J4" s="1"/>
      <c r="K4" s="1"/>
    </row>
    <row r="5" spans="1:17" ht="15" customHeight="1" x14ac:dyDescent="0.2">
      <c r="A5" s="59">
        <v>1</v>
      </c>
      <c r="B5" s="73">
        <v>2</v>
      </c>
      <c r="C5" s="61">
        <v>3</v>
      </c>
      <c r="D5" s="62">
        <v>1</v>
      </c>
      <c r="E5" s="63">
        <f>SUM(B5:D5)</f>
        <v>6</v>
      </c>
      <c r="F5" s="64" t="s">
        <v>53</v>
      </c>
      <c r="G5" s="6"/>
    </row>
    <row r="6" spans="1:17" x14ac:dyDescent="0.2">
      <c r="A6" s="59">
        <v>2</v>
      </c>
      <c r="B6" s="73">
        <v>0</v>
      </c>
      <c r="C6" s="61">
        <v>0</v>
      </c>
      <c r="D6" s="62">
        <v>0</v>
      </c>
      <c r="E6" s="63">
        <f t="shared" ref="E6:E36" si="0">SUM(B6:D6)</f>
        <v>0</v>
      </c>
      <c r="F6" s="6"/>
      <c r="G6" s="6"/>
      <c r="H6" s="43"/>
      <c r="I6" s="44"/>
      <c r="J6" s="44"/>
      <c r="K6" s="45"/>
    </row>
    <row r="7" spans="1:17" x14ac:dyDescent="0.2">
      <c r="A7" s="59">
        <v>3</v>
      </c>
      <c r="B7" s="73">
        <v>0</v>
      </c>
      <c r="C7" s="61">
        <v>0</v>
      </c>
      <c r="D7" s="62">
        <v>0</v>
      </c>
      <c r="E7" s="63">
        <f t="shared" si="0"/>
        <v>0</v>
      </c>
      <c r="F7" s="6"/>
      <c r="I7" s="44"/>
      <c r="J7" s="44"/>
      <c r="K7" s="45"/>
    </row>
    <row r="8" spans="1:17" x14ac:dyDescent="0.2">
      <c r="A8" s="59">
        <v>4</v>
      </c>
      <c r="B8" s="73">
        <v>0</v>
      </c>
      <c r="C8" s="61">
        <v>0</v>
      </c>
      <c r="D8" s="62">
        <v>0</v>
      </c>
      <c r="E8" s="63">
        <f t="shared" si="0"/>
        <v>0</v>
      </c>
      <c r="F8" s="6"/>
      <c r="I8" s="44"/>
      <c r="J8" s="44"/>
      <c r="K8" s="45"/>
    </row>
    <row r="9" spans="1:17" x14ac:dyDescent="0.2">
      <c r="A9" s="59">
        <v>5</v>
      </c>
      <c r="B9" s="73">
        <v>0</v>
      </c>
      <c r="C9" s="61">
        <v>0</v>
      </c>
      <c r="D9" s="62">
        <v>0</v>
      </c>
      <c r="E9" s="63">
        <f t="shared" si="0"/>
        <v>0</v>
      </c>
      <c r="F9" s="6"/>
      <c r="I9" s="45"/>
      <c r="J9" s="45"/>
      <c r="K9" s="45"/>
    </row>
    <row r="10" spans="1:17" x14ac:dyDescent="0.2">
      <c r="A10" s="59">
        <v>6</v>
      </c>
      <c r="B10" s="73">
        <v>0</v>
      </c>
      <c r="C10" s="61">
        <v>0</v>
      </c>
      <c r="D10" s="62">
        <v>0</v>
      </c>
      <c r="E10" s="63">
        <f t="shared" si="0"/>
        <v>0</v>
      </c>
      <c r="F10" s="6"/>
      <c r="G10" s="6"/>
      <c r="H10" s="42"/>
      <c r="I10" s="42"/>
      <c r="J10" s="42"/>
      <c r="K10" s="42"/>
    </row>
    <row r="11" spans="1:17" x14ac:dyDescent="0.2">
      <c r="A11" s="59">
        <v>7</v>
      </c>
      <c r="B11" s="73">
        <v>0</v>
      </c>
      <c r="C11" s="61">
        <v>0</v>
      </c>
      <c r="D11" s="62">
        <v>0</v>
      </c>
      <c r="E11" s="63">
        <f t="shared" si="0"/>
        <v>0</v>
      </c>
      <c r="F11" s="6"/>
      <c r="G11" s="6"/>
      <c r="H11" s="42"/>
      <c r="I11" s="42"/>
      <c r="J11" s="42"/>
      <c r="K11" s="42"/>
    </row>
    <row r="12" spans="1:17" x14ac:dyDescent="0.2">
      <c r="A12" s="59">
        <v>8</v>
      </c>
      <c r="B12" s="73">
        <v>0</v>
      </c>
      <c r="C12" s="61">
        <v>0</v>
      </c>
      <c r="D12" s="62">
        <v>0</v>
      </c>
      <c r="E12" s="63">
        <f t="shared" si="0"/>
        <v>0</v>
      </c>
      <c r="F12" s="47"/>
      <c r="G12" s="6"/>
      <c r="H12" s="6"/>
      <c r="I12" s="6"/>
      <c r="J12" s="6"/>
    </row>
    <row r="13" spans="1:17" x14ac:dyDescent="0.2">
      <c r="A13" s="59">
        <v>9</v>
      </c>
      <c r="B13" s="73">
        <v>0</v>
      </c>
      <c r="C13" s="61">
        <v>0</v>
      </c>
      <c r="D13" s="62">
        <v>0</v>
      </c>
      <c r="E13" s="63">
        <f t="shared" si="0"/>
        <v>0</v>
      </c>
      <c r="F13" s="6"/>
      <c r="G13" s="6"/>
      <c r="H13" s="6"/>
      <c r="I13" s="6"/>
      <c r="J13" s="6"/>
    </row>
    <row r="14" spans="1:17" x14ac:dyDescent="0.2">
      <c r="A14" s="59">
        <v>10</v>
      </c>
      <c r="B14" s="73">
        <v>0</v>
      </c>
      <c r="C14" s="61">
        <v>0</v>
      </c>
      <c r="D14" s="62">
        <v>0</v>
      </c>
      <c r="E14" s="63">
        <f t="shared" si="0"/>
        <v>0</v>
      </c>
      <c r="F14" s="6"/>
      <c r="G14" s="6"/>
      <c r="H14" s="6"/>
      <c r="I14" s="6"/>
      <c r="J14" s="6"/>
    </row>
    <row r="15" spans="1:17" x14ac:dyDescent="0.2">
      <c r="A15" s="59">
        <v>11</v>
      </c>
      <c r="B15" s="73">
        <v>0</v>
      </c>
      <c r="C15" s="61">
        <v>0</v>
      </c>
      <c r="D15" s="62">
        <v>0</v>
      </c>
      <c r="E15" s="63">
        <f t="shared" si="0"/>
        <v>0</v>
      </c>
      <c r="F15" s="6"/>
    </row>
    <row r="16" spans="1:17" x14ac:dyDescent="0.2">
      <c r="A16" s="59">
        <v>12</v>
      </c>
      <c r="B16" s="73">
        <v>0</v>
      </c>
      <c r="C16" s="61">
        <v>0</v>
      </c>
      <c r="D16" s="62">
        <v>0</v>
      </c>
      <c r="E16" s="63">
        <f t="shared" si="0"/>
        <v>0</v>
      </c>
      <c r="F16" s="6"/>
    </row>
    <row r="17" spans="1:11" x14ac:dyDescent="0.2">
      <c r="A17" s="59">
        <v>13</v>
      </c>
      <c r="B17" s="73">
        <v>0</v>
      </c>
      <c r="C17" s="61">
        <v>0</v>
      </c>
      <c r="D17" s="62">
        <v>0</v>
      </c>
      <c r="E17" s="63">
        <f t="shared" si="0"/>
        <v>0</v>
      </c>
      <c r="F17" s="6"/>
    </row>
    <row r="18" spans="1:11" x14ac:dyDescent="0.2">
      <c r="A18" s="59">
        <v>14</v>
      </c>
      <c r="B18" s="73">
        <v>0</v>
      </c>
      <c r="C18" s="61">
        <v>0</v>
      </c>
      <c r="D18" s="62">
        <v>0</v>
      </c>
      <c r="E18" s="63">
        <f t="shared" si="0"/>
        <v>0</v>
      </c>
      <c r="F18" s="6"/>
    </row>
    <row r="19" spans="1:11" x14ac:dyDescent="0.2">
      <c r="A19" s="59">
        <v>16</v>
      </c>
      <c r="B19" s="73">
        <v>3</v>
      </c>
      <c r="C19" s="61">
        <v>0</v>
      </c>
      <c r="D19" s="62">
        <v>0</v>
      </c>
      <c r="E19" s="63">
        <f t="shared" si="0"/>
        <v>3</v>
      </c>
      <c r="F19" s="6"/>
    </row>
    <row r="20" spans="1:11" x14ac:dyDescent="0.2">
      <c r="A20" s="59">
        <v>17</v>
      </c>
      <c r="B20" s="73">
        <v>0</v>
      </c>
      <c r="C20" s="61">
        <v>0</v>
      </c>
      <c r="D20" s="62">
        <v>0</v>
      </c>
      <c r="E20" s="63">
        <f t="shared" si="0"/>
        <v>0</v>
      </c>
      <c r="F20" s="6"/>
    </row>
    <row r="21" spans="1:11" x14ac:dyDescent="0.2">
      <c r="A21" s="59">
        <v>18</v>
      </c>
      <c r="B21" s="73">
        <v>0</v>
      </c>
      <c r="C21" s="61">
        <v>0</v>
      </c>
      <c r="D21" s="62">
        <v>0</v>
      </c>
      <c r="E21" s="63">
        <f t="shared" si="0"/>
        <v>0</v>
      </c>
    </row>
    <row r="22" spans="1:11" x14ac:dyDescent="0.2">
      <c r="A22" s="59">
        <v>19</v>
      </c>
      <c r="B22" s="73">
        <v>0</v>
      </c>
      <c r="C22" s="61">
        <v>0</v>
      </c>
      <c r="D22" s="62">
        <v>0</v>
      </c>
      <c r="E22" s="63">
        <f t="shared" si="0"/>
        <v>0</v>
      </c>
    </row>
    <row r="23" spans="1:11" x14ac:dyDescent="0.2">
      <c r="A23" s="59">
        <v>20</v>
      </c>
      <c r="B23" s="73">
        <v>0</v>
      </c>
      <c r="C23" s="61">
        <v>0</v>
      </c>
      <c r="D23" s="62">
        <v>0</v>
      </c>
      <c r="E23" s="63">
        <f t="shared" si="0"/>
        <v>0</v>
      </c>
    </row>
    <row r="24" spans="1:11" x14ac:dyDescent="0.2">
      <c r="A24" s="59">
        <v>21</v>
      </c>
      <c r="B24" s="73">
        <v>0</v>
      </c>
      <c r="C24" s="61">
        <v>0</v>
      </c>
      <c r="D24" s="62">
        <v>0</v>
      </c>
      <c r="E24" s="63">
        <f t="shared" si="0"/>
        <v>0</v>
      </c>
    </row>
    <row r="25" spans="1:11" x14ac:dyDescent="0.2">
      <c r="A25" s="59">
        <v>22</v>
      </c>
      <c r="B25" s="73">
        <v>0</v>
      </c>
      <c r="C25" s="61">
        <v>0</v>
      </c>
      <c r="D25" s="62">
        <v>0</v>
      </c>
      <c r="E25" s="63">
        <f t="shared" si="0"/>
        <v>0</v>
      </c>
    </row>
    <row r="26" spans="1:11" x14ac:dyDescent="0.2">
      <c r="A26" s="59">
        <v>23</v>
      </c>
      <c r="B26" s="73">
        <v>0</v>
      </c>
      <c r="C26" s="61">
        <v>0</v>
      </c>
      <c r="D26" s="62">
        <v>0</v>
      </c>
      <c r="E26" s="63">
        <f t="shared" si="0"/>
        <v>0</v>
      </c>
    </row>
    <row r="27" spans="1:11" x14ac:dyDescent="0.2">
      <c r="A27" s="59">
        <v>24</v>
      </c>
      <c r="B27" s="73">
        <v>0</v>
      </c>
      <c r="C27" s="61">
        <v>0</v>
      </c>
      <c r="D27" s="62">
        <v>0</v>
      </c>
      <c r="E27" s="63">
        <f t="shared" si="0"/>
        <v>0</v>
      </c>
    </row>
    <row r="28" spans="1:11" x14ac:dyDescent="0.2">
      <c r="A28" s="59">
        <v>25</v>
      </c>
      <c r="B28" s="73">
        <v>0</v>
      </c>
      <c r="C28" s="61">
        <v>0</v>
      </c>
      <c r="D28" s="62">
        <v>0</v>
      </c>
      <c r="E28" s="63">
        <f t="shared" si="0"/>
        <v>0</v>
      </c>
      <c r="K28" s="56"/>
    </row>
    <row r="29" spans="1:11" x14ac:dyDescent="0.2">
      <c r="A29" s="59">
        <v>26</v>
      </c>
      <c r="B29" s="73">
        <v>0</v>
      </c>
      <c r="C29" s="61">
        <v>0</v>
      </c>
      <c r="D29" s="62">
        <v>0</v>
      </c>
      <c r="E29" s="63">
        <f t="shared" si="0"/>
        <v>0</v>
      </c>
      <c r="K29" s="56"/>
    </row>
    <row r="30" spans="1:11" ht="15.75" x14ac:dyDescent="0.25">
      <c r="A30" s="59">
        <v>27</v>
      </c>
      <c r="B30" s="73">
        <v>0</v>
      </c>
      <c r="C30" s="61">
        <v>0</v>
      </c>
      <c r="D30" s="62">
        <v>0</v>
      </c>
      <c r="E30" s="63">
        <f t="shared" si="0"/>
        <v>0</v>
      </c>
      <c r="I30" s="66" t="str">
        <f>D4</f>
        <v>CIO</v>
      </c>
      <c r="J30" s="67">
        <f>D36</f>
        <v>1</v>
      </c>
      <c r="K30" s="56"/>
    </row>
    <row r="31" spans="1:11" ht="15.75" x14ac:dyDescent="0.25">
      <c r="A31" s="59">
        <v>28</v>
      </c>
      <c r="B31" s="73">
        <v>0</v>
      </c>
      <c r="C31" s="61">
        <v>0</v>
      </c>
      <c r="D31" s="62">
        <v>0</v>
      </c>
      <c r="E31" s="63">
        <f t="shared" si="0"/>
        <v>0</v>
      </c>
      <c r="I31" s="68" t="s">
        <v>47</v>
      </c>
      <c r="J31" s="69">
        <v>3</v>
      </c>
    </row>
    <row r="32" spans="1:11" ht="15.75" x14ac:dyDescent="0.25">
      <c r="A32" s="59">
        <v>29</v>
      </c>
      <c r="B32" s="73">
        <v>0</v>
      </c>
      <c r="C32" s="61">
        <v>0</v>
      </c>
      <c r="D32" s="62">
        <v>0</v>
      </c>
      <c r="E32" s="63">
        <f t="shared" si="0"/>
        <v>0</v>
      </c>
      <c r="I32" s="70" t="str">
        <f>B4</f>
        <v>CAR</v>
      </c>
      <c r="J32" s="71">
        <f>B36</f>
        <v>5</v>
      </c>
    </row>
    <row r="33" spans="1:5" x14ac:dyDescent="0.2">
      <c r="A33" s="59">
        <v>30</v>
      </c>
      <c r="B33" s="73">
        <v>0</v>
      </c>
      <c r="C33" s="61">
        <v>0</v>
      </c>
      <c r="D33" s="62">
        <v>0</v>
      </c>
      <c r="E33" s="63">
        <f t="shared" si="0"/>
        <v>0</v>
      </c>
    </row>
    <row r="34" spans="1:5" x14ac:dyDescent="0.2">
      <c r="A34" s="59">
        <v>31</v>
      </c>
      <c r="B34" s="73">
        <v>0</v>
      </c>
      <c r="C34" s="61">
        <v>0</v>
      </c>
      <c r="D34" s="62">
        <v>0</v>
      </c>
      <c r="E34" s="63">
        <f t="shared" si="0"/>
        <v>0</v>
      </c>
    </row>
    <row r="35" spans="1:5" ht="13.5" thickBot="1" x14ac:dyDescent="0.25">
      <c r="A35" s="60">
        <v>32</v>
      </c>
      <c r="B35" s="73">
        <v>0</v>
      </c>
      <c r="C35" s="61">
        <v>0</v>
      </c>
      <c r="D35" s="62">
        <v>0</v>
      </c>
      <c r="E35" s="63">
        <f t="shared" si="0"/>
        <v>0</v>
      </c>
    </row>
    <row r="36" spans="1:5" ht="13.5" thickBot="1" x14ac:dyDescent="0.25">
      <c r="A36" s="48" t="s">
        <v>1</v>
      </c>
      <c r="B36" s="74">
        <f>SUM(B5:B35)</f>
        <v>5</v>
      </c>
      <c r="C36" s="61">
        <f>SUM(C5:C35)</f>
        <v>3</v>
      </c>
      <c r="D36" s="62">
        <f>SUM(D5:D35)</f>
        <v>1</v>
      </c>
      <c r="E36" s="63">
        <f t="shared" si="0"/>
        <v>9</v>
      </c>
    </row>
    <row r="37" spans="1:5" ht="13.5" thickTop="1" x14ac:dyDescent="0.2">
      <c r="A37" s="34" t="s">
        <v>54</v>
      </c>
      <c r="B37" s="65">
        <f>(B36*100)/$E$36</f>
        <v>55.555555555555557</v>
      </c>
      <c r="C37" s="65">
        <f>(C36*100)/$E$36</f>
        <v>33.333333333333336</v>
      </c>
      <c r="D37" s="65">
        <f>(D36*100)/$E$36</f>
        <v>11.111111111111111</v>
      </c>
    </row>
    <row r="38" spans="1:5" x14ac:dyDescent="0.2">
      <c r="B38" s="58"/>
      <c r="C38" s="52"/>
      <c r="D38" s="57"/>
    </row>
  </sheetData>
  <mergeCells count="4">
    <mergeCell ref="B3:D3"/>
    <mergeCell ref="A3:A4"/>
    <mergeCell ref="E3:E4"/>
    <mergeCell ref="A1:Q2"/>
  </mergeCells>
  <phoneticPr fontId="9" type="noConversion"/>
  <pageMargins left="0.75" right="0.75" top="1" bottom="1" header="0.5" footer="0.5"/>
  <pageSetup scale="84" orientation="landscape" horizontalDpi="1200" verticalDpi="1200" r:id="rId1"/>
  <headerFooter alignWithMargins="0"/>
  <ignoredErrors>
    <ignoredError sqref="E5 E6:E3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E819-2A9C-410B-B481-7F6B74D771FF}">
  <dimension ref="A22:AG33"/>
  <sheetViews>
    <sheetView topLeftCell="A16" workbookViewId="0">
      <selection activeCell="AI27" sqref="AI27"/>
    </sheetView>
  </sheetViews>
  <sheetFormatPr defaultRowHeight="12.75" x14ac:dyDescent="0.2"/>
  <cols>
    <col min="1" max="1" width="10" customWidth="1"/>
    <col min="2" max="33" width="3.5703125" customWidth="1"/>
  </cols>
  <sheetData>
    <row r="22" spans="1:33" ht="15" x14ac:dyDescent="0.25">
      <c r="E22" s="132" t="s">
        <v>48</v>
      </c>
      <c r="F22" s="132"/>
      <c r="G22" s="132"/>
      <c r="H22" s="132"/>
      <c r="I22" s="132"/>
    </row>
    <row r="23" spans="1:33" ht="14.1" customHeight="1" x14ac:dyDescent="0.25">
      <c r="E23" s="137" t="s">
        <v>49</v>
      </c>
      <c r="F23" s="137"/>
      <c r="G23" s="133">
        <v>14</v>
      </c>
      <c r="H23" s="133"/>
      <c r="K23" s="120" t="s">
        <v>70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4.1" customHeight="1" x14ac:dyDescent="0.25">
      <c r="E24" s="138" t="s">
        <v>50</v>
      </c>
      <c r="F24" s="138"/>
      <c r="G24" s="134">
        <v>9</v>
      </c>
      <c r="H24" s="134"/>
      <c r="K24" s="123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1:33" ht="14.1" customHeight="1" x14ac:dyDescent="0.25">
      <c r="E25" s="139" t="s">
        <v>51</v>
      </c>
      <c r="F25" s="139"/>
      <c r="G25" s="135">
        <v>8</v>
      </c>
      <c r="H25" s="135"/>
      <c r="K25" s="123" t="s">
        <v>66</v>
      </c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1:33" ht="14.1" customHeight="1" x14ac:dyDescent="0.25">
      <c r="E26" s="140" t="s">
        <v>52</v>
      </c>
      <c r="F26" s="140"/>
      <c r="G26" s="136">
        <v>1</v>
      </c>
      <c r="H26" s="136"/>
      <c r="K26" s="123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5"/>
    </row>
    <row r="27" spans="1:33" ht="14.1" customHeight="1" x14ac:dyDescent="0.25">
      <c r="E27" s="141" t="s">
        <v>1</v>
      </c>
      <c r="F27" s="141"/>
      <c r="G27" s="145">
        <f>SUM(G23:G26)</f>
        <v>32</v>
      </c>
      <c r="H27" s="145"/>
      <c r="K27" s="126" t="s">
        <v>68</v>
      </c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8"/>
    </row>
    <row r="28" spans="1:33" ht="12.95" customHeight="1" x14ac:dyDescent="0.2">
      <c r="K28" s="129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1"/>
    </row>
    <row r="29" spans="1:33" x14ac:dyDescent="0.2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1" spans="1:33" x14ac:dyDescent="0.2">
      <c r="A31" s="75"/>
      <c r="B31" s="142" t="s">
        <v>29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4"/>
    </row>
    <row r="32" spans="1:33" x14ac:dyDescent="0.2">
      <c r="A32" s="76" t="s">
        <v>30</v>
      </c>
      <c r="B32" s="77">
        <v>1</v>
      </c>
      <c r="C32" s="77">
        <v>2</v>
      </c>
      <c r="D32" s="77">
        <v>3</v>
      </c>
      <c r="E32" s="77">
        <v>4</v>
      </c>
      <c r="F32" s="77">
        <v>5</v>
      </c>
      <c r="G32" s="77">
        <v>6</v>
      </c>
      <c r="H32" s="77">
        <v>7</v>
      </c>
      <c r="I32" s="77">
        <v>8</v>
      </c>
      <c r="J32" s="77">
        <v>9</v>
      </c>
      <c r="K32" s="77">
        <v>10</v>
      </c>
      <c r="L32" s="77">
        <v>11</v>
      </c>
      <c r="M32" s="77">
        <v>12</v>
      </c>
      <c r="N32" s="77">
        <v>13</v>
      </c>
      <c r="O32" s="77">
        <v>14</v>
      </c>
      <c r="P32" s="77">
        <v>15</v>
      </c>
      <c r="Q32" s="77">
        <v>16</v>
      </c>
      <c r="R32" s="77">
        <v>17</v>
      </c>
      <c r="S32" s="77">
        <v>18</v>
      </c>
      <c r="T32" s="77">
        <v>19</v>
      </c>
      <c r="U32" s="77">
        <v>20</v>
      </c>
      <c r="V32" s="77">
        <v>21</v>
      </c>
      <c r="W32" s="77">
        <v>22</v>
      </c>
      <c r="X32" s="77">
        <v>23</v>
      </c>
      <c r="Y32" s="77">
        <v>24</v>
      </c>
      <c r="Z32" s="77">
        <v>25</v>
      </c>
      <c r="AA32" s="77">
        <v>26</v>
      </c>
      <c r="AB32" s="77">
        <v>27</v>
      </c>
      <c r="AC32" s="77">
        <v>28</v>
      </c>
      <c r="AD32" s="77">
        <v>29</v>
      </c>
      <c r="AE32" s="77">
        <v>30</v>
      </c>
      <c r="AF32" s="77">
        <v>31</v>
      </c>
      <c r="AG32" s="77">
        <v>32</v>
      </c>
    </row>
    <row r="33" spans="1:33" x14ac:dyDescent="0.2">
      <c r="A33" s="76" t="s">
        <v>32</v>
      </c>
      <c r="B33" s="78"/>
      <c r="C33" s="79"/>
      <c r="D33" s="79"/>
      <c r="E33" s="79"/>
      <c r="F33" s="80"/>
      <c r="G33" s="80"/>
      <c r="H33" s="79"/>
      <c r="I33" s="79"/>
      <c r="J33" s="80"/>
      <c r="K33" s="80"/>
      <c r="L33" s="80"/>
      <c r="M33" s="79"/>
      <c r="N33" s="80"/>
      <c r="O33" s="79"/>
      <c r="P33" s="80"/>
      <c r="Q33" s="80"/>
      <c r="R33" s="79"/>
      <c r="S33" s="79"/>
      <c r="T33" s="80"/>
      <c r="U33" s="81"/>
      <c r="V33" s="80"/>
      <c r="W33" s="80"/>
      <c r="X33" s="80"/>
      <c r="Y33" s="80"/>
      <c r="Z33" s="79"/>
      <c r="AA33" s="80"/>
      <c r="AB33" s="79"/>
      <c r="AC33" s="80"/>
      <c r="AD33" s="80"/>
      <c r="AE33" s="80"/>
      <c r="AF33" s="80"/>
      <c r="AG33" s="80"/>
    </row>
  </sheetData>
  <mergeCells count="15">
    <mergeCell ref="B31:AG31"/>
    <mergeCell ref="G27:H27"/>
    <mergeCell ref="K23:AG24"/>
    <mergeCell ref="K27:AG28"/>
    <mergeCell ref="E22:I22"/>
    <mergeCell ref="G23:H23"/>
    <mergeCell ref="G24:H24"/>
    <mergeCell ref="G25:H25"/>
    <mergeCell ref="G26:H26"/>
    <mergeCell ref="E23:F23"/>
    <mergeCell ref="E24:F24"/>
    <mergeCell ref="K25:AG26"/>
    <mergeCell ref="E25:F25"/>
    <mergeCell ref="E26:F26"/>
    <mergeCell ref="E27:F27"/>
  </mergeCells>
  <pageMargins left="0.7" right="0.7" top="0.75" bottom="0.75" header="0.3" footer="0.3"/>
  <pageSetup scale="32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6E87B9401D0E4FA93D1824E1172410" ma:contentTypeVersion="2" ma:contentTypeDescription="Create a new document." ma:contentTypeScope="" ma:versionID="7561fb695b88acb38a8a7df4b6aafbfb">
  <xsd:schema xmlns:xsd="http://www.w3.org/2001/XMLSchema" xmlns:xs="http://www.w3.org/2001/XMLSchema" xmlns:p="http://schemas.microsoft.com/office/2006/metadata/properties" xmlns:ns2="bdf71ee8-3e74-4480-b14d-d8d5d33317f4" targetNamespace="http://schemas.microsoft.com/office/2006/metadata/properties" ma:root="true" ma:fieldsID="d0cfbb6367f8462a853735863896509f" ns2:_="">
    <xsd:import namespace="bdf71ee8-3e74-4480-b14d-d8d5d33317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71ee8-3e74-4480-b14d-d8d5d3331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DD06D-6951-45A9-9C6A-6D6713F70883}"/>
</file>

<file path=customXml/itemProps2.xml><?xml version="1.0" encoding="utf-8"?>
<ds:datastoreItem xmlns:ds="http://schemas.openxmlformats.org/officeDocument/2006/customXml" ds:itemID="{9012BA7D-A663-4CE6-BE60-DD817D5D665F}"/>
</file>

<file path=customXml/itemProps3.xml><?xml version="1.0" encoding="utf-8"?>
<ds:datastoreItem xmlns:ds="http://schemas.openxmlformats.org/officeDocument/2006/customXml" ds:itemID="{0D4CD130-8208-4C08-813D-6A175A773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LOG INSTRUCTIONS</vt:lpstr>
      <vt:lpstr>CAR DR CIO Log</vt:lpstr>
      <vt:lpstr>CARDRCIO Pie</vt:lpstr>
      <vt:lpstr>GL Charts</vt:lpstr>
      <vt:lpstr>'CAR DR CIO Log'!OLE_LINK1</vt:lpstr>
      <vt:lpstr>'CAR DR CIO Log'!Print_Area</vt:lpstr>
      <vt:lpstr>'CARDRCIO Pie'!Print_Area</vt:lpstr>
      <vt:lpstr>'CAR DR CIO Log'!Print_Titles</vt:lpstr>
      <vt:lpstr>'CAR DR CIO Log'!x_OLE_LINK1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PM-30</dc:creator>
  <cp:lastModifiedBy>PM-50</cp:lastModifiedBy>
  <cp:lastPrinted>2010-09-16T22:30:57Z</cp:lastPrinted>
  <dcterms:created xsi:type="dcterms:W3CDTF">2006-08-23T09:09:09Z</dcterms:created>
  <dcterms:modified xsi:type="dcterms:W3CDTF">2022-01-27T15:34:16Z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0x010100F16E87B9401D0E4FA93D1824E1172410</vt:lpwstr>
  </property>
</Properties>
</file>