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hblakley\Desktop\copy back to Y\"/>
    </mc:Choice>
  </mc:AlternateContent>
  <xr:revisionPtr revIDLastSave="0" documentId="13_ncr:1_{69294722-2B33-476B-9663-D4EF5380CB17}" xr6:coauthVersionLast="45" xr6:coauthVersionMax="45" xr10:uidLastSave="{00000000-0000-0000-0000-000000000000}"/>
  <bookViews>
    <workbookView xWindow="5895" yWindow="2940" windowWidth="22905" windowHeight="11385" xr2:uid="{ECE76A16-8E96-D747-A11C-582286B2136D}"/>
  </bookViews>
  <sheets>
    <sheet name="Intro" sheetId="2" r:id="rId1"/>
    <sheet name="Fees" sheetId="1" r:id="rId2"/>
  </sheets>
  <definedNames>
    <definedName name="_xlnm.Print_Area" localSheetId="1">Fees!$A$1:$E$63</definedName>
    <definedName name="_xlnm.Print_Area" localSheetId="0">Intro!$A$1:$M$37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1" l="1"/>
  <c r="D51" i="1" l="1"/>
  <c r="D40" i="1"/>
  <c r="D23" i="1" l="1"/>
  <c r="B20" i="2" s="1"/>
  <c r="B21" i="2" l="1"/>
  <c r="D62" i="1"/>
  <c r="B24" i="2" s="1"/>
  <c r="B23" i="2" l="1"/>
  <c r="B22" i="2"/>
  <c r="D6" i="1" l="1"/>
  <c r="D12" i="1" l="1"/>
  <c r="B16" i="2" s="1"/>
  <c r="B15" i="2"/>
</calcChain>
</file>

<file path=xl/sharedStrings.xml><?xml version="1.0" encoding="utf-8"?>
<sst xmlns="http://schemas.openxmlformats.org/spreadsheetml/2006/main" count="83" uniqueCount="53">
  <si>
    <t>Workplace Charging POV Fee Calculator</t>
  </si>
  <si>
    <t>Variables</t>
  </si>
  <si>
    <t>Name</t>
  </si>
  <si>
    <t>Unit</t>
  </si>
  <si>
    <t>Value</t>
  </si>
  <si>
    <t>Equation</t>
  </si>
  <si>
    <t>Electricity Rate</t>
  </si>
  <si>
    <t>Vehicle Efficiency</t>
  </si>
  <si>
    <t>Network Cost Per Year</t>
  </si>
  <si>
    <t>$/Year</t>
  </si>
  <si>
    <t>Days</t>
  </si>
  <si>
    <t>Sessions/Day</t>
  </si>
  <si>
    <t>$/kWh</t>
  </si>
  <si>
    <t>Miles</t>
  </si>
  <si>
    <t>Electricity Cost Per Session</t>
  </si>
  <si>
    <t>Network Cost Per Session</t>
  </si>
  <si>
    <t>Unit Cost Per Session</t>
  </si>
  <si>
    <t>Session Fee</t>
  </si>
  <si>
    <t>Charge Sessions Per Day</t>
  </si>
  <si>
    <t>Installation Cost Per Session</t>
  </si>
  <si>
    <t>Years</t>
  </si>
  <si>
    <t>$/Port</t>
  </si>
  <si>
    <t>Cost of EVSE Port</t>
  </si>
  <si>
    <t>Unit Amortization Period</t>
  </si>
  <si>
    <t>Installation Amortization Period</t>
  </si>
  <si>
    <t>$/Session</t>
  </si>
  <si>
    <t>Fee Per kWh</t>
  </si>
  <si>
    <t>Cost of Installation Per Port</t>
  </si>
  <si>
    <t>kWh/Day</t>
  </si>
  <si>
    <t>$/session</t>
  </si>
  <si>
    <t>Directions:</t>
  </si>
  <si>
    <t>Therefore, only one fee is necessary to use, but either option may be deemed appropriate.</t>
  </si>
  <si>
    <t>However, each fee is designed to fully recoup all of the costs associated with providing WPC services on their own.</t>
  </si>
  <si>
    <t>Electricity cost per session</t>
  </si>
  <si>
    <t>Network cost per session</t>
  </si>
  <si>
    <t>Unit cost per session</t>
  </si>
  <si>
    <t>Install cost per session</t>
  </si>
  <si>
    <t>This calculator provides fleet or facility managers the option to change the input assumptions to match their specific situations.</t>
  </si>
  <si>
    <t>This calculator provides a user friendly approach to determine the necessary fee structures to recoup the costs associated with WPC services.</t>
  </si>
  <si>
    <r>
      <t xml:space="preserve">There are two different fee options that provide agencies with the flexibility of charging users on a </t>
    </r>
    <r>
      <rPr>
        <b/>
        <u/>
        <sz val="12"/>
        <color theme="1"/>
        <rFont val="Calibri"/>
        <family val="2"/>
        <scheme val="minor"/>
      </rPr>
      <t>per session</t>
    </r>
    <r>
      <rPr>
        <sz val="12"/>
        <color theme="1"/>
        <rFont val="Calibri"/>
        <family val="2"/>
        <scheme val="minor"/>
      </rPr>
      <t xml:space="preserve"> or</t>
    </r>
    <r>
      <rPr>
        <b/>
        <u/>
        <sz val="12"/>
        <color theme="1"/>
        <rFont val="Calibri"/>
        <family val="2"/>
        <scheme val="minor"/>
      </rPr>
      <t xml:space="preserve"> per kWh</t>
    </r>
    <r>
      <rPr>
        <sz val="12"/>
        <color theme="1"/>
        <rFont val="Calibri"/>
        <family val="2"/>
        <scheme val="minor"/>
      </rPr>
      <t xml:space="preserve"> basis.</t>
    </r>
  </si>
  <si>
    <r>
      <t xml:space="preserve">The $/session and $/kWh WPC fees are presented at the top of the table in </t>
    </r>
    <r>
      <rPr>
        <sz val="12"/>
        <color rgb="FF00B050"/>
        <rFont val="Calibri"/>
        <family val="2"/>
        <scheme val="minor"/>
      </rPr>
      <t>green font</t>
    </r>
    <r>
      <rPr>
        <sz val="12"/>
        <color theme="1"/>
        <rFont val="Calibri"/>
        <family val="2"/>
        <scheme val="minor"/>
      </rPr>
      <t xml:space="preserve">. </t>
    </r>
  </si>
  <si>
    <r>
      <t>These cells are the final results and</t>
    </r>
    <r>
      <rPr>
        <b/>
        <sz val="12"/>
        <rFont val="Calibri"/>
        <family val="2"/>
        <scheme val="minor"/>
      </rPr>
      <t xml:space="preserve"> </t>
    </r>
    <r>
      <rPr>
        <b/>
        <u/>
        <sz val="12"/>
        <rFont val="Calibri"/>
        <family val="2"/>
        <scheme val="minor"/>
      </rPr>
      <t>should not be modified</t>
    </r>
    <r>
      <rPr>
        <sz val="12"/>
        <rFont val="Calibri"/>
        <family val="2"/>
        <scheme val="minor"/>
      </rPr>
      <t>.</t>
    </r>
  </si>
  <si>
    <r>
      <t xml:space="preserve">Each of the fee elements that go into the overall WPC Fees are presented in </t>
    </r>
    <r>
      <rPr>
        <sz val="12"/>
        <color theme="5"/>
        <rFont val="Calibri"/>
        <family val="2"/>
        <scheme val="minor"/>
      </rPr>
      <t>orange font</t>
    </r>
    <r>
      <rPr>
        <sz val="12"/>
        <color theme="1"/>
        <rFont val="Calibri"/>
        <family val="2"/>
        <scheme val="minor"/>
      </rPr>
      <t>.</t>
    </r>
  </si>
  <si>
    <r>
      <t xml:space="preserve">These cells are used in the fee calculation process and </t>
    </r>
    <r>
      <rPr>
        <b/>
        <u/>
        <sz val="12"/>
        <color theme="1"/>
        <rFont val="Calibri"/>
        <family val="2"/>
        <scheme val="minor"/>
      </rPr>
      <t>should not be modified</t>
    </r>
    <r>
      <rPr>
        <sz val="12"/>
        <color theme="1"/>
        <rFont val="Calibri"/>
        <family val="2"/>
        <scheme val="minor"/>
      </rPr>
      <t>.</t>
    </r>
  </si>
  <si>
    <t>Commute Distance</t>
  </si>
  <si>
    <t>Working Days Per Year</t>
  </si>
  <si>
    <t>kWh/session</t>
  </si>
  <si>
    <t>mile/kWh</t>
  </si>
  <si>
    <t>Energy Per Session</t>
  </si>
  <si>
    <t>Energy per session</t>
  </si>
  <si>
    <t>Input assumptions on the "Fees" tab are the only cells that should be modified in order to receive the most accurate fee options.</t>
  </si>
  <si>
    <t>Federal Workplace Charging Fee Calculator</t>
  </si>
  <si>
    <t>The Workplace Charging (WPC) Fee Calculator on the tab labeled "Fees" is a supplement to the FEMP Workplace Charging Program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</si>
</sst>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0_);_(&quot;$&quot;* \(#,##0.000\);_(&quot;$&quot;* &quot;-&quot;??_);_(@_)"/>
    <numFmt numFmtId="165" formatCode="_(* #,##0.0_);_(* \(#,##0.0\);_(* &quot;-&quot;??_);_(@_)"/>
    <numFmt numFmtId="166" formatCode="_(* #,##0_);_(* \(#,##0\);_(* &quot;-&quot;??_);_(@_)"/>
  </numFmts>
  <fonts count="19" x14ac:knownFonts="1">
    <font>
      <sz val="12"/>
      <color theme="1"/>
      <name val="Calibri"/>
      <family val="2"/>
      <scheme val="minor"/>
    </font>
    <font>
      <sz val="12"/>
      <color rgb="FF3F3F76"/>
      <name val="Calibri"/>
      <family val="2"/>
      <scheme val="minor"/>
    </font>
    <font>
      <sz val="12"/>
      <color rgb="FFFA7D00"/>
      <name val="Calibri"/>
      <family val="2"/>
      <scheme val="minor"/>
    </font>
    <font>
      <b/>
      <sz val="14"/>
      <color theme="1"/>
      <name val="Cambria"/>
      <family val="1"/>
    </font>
    <font>
      <sz val="14"/>
      <color theme="1"/>
      <name val="Cambria"/>
      <family val="1"/>
    </font>
    <font>
      <sz val="14"/>
      <color rgb="FF00B050"/>
      <name val="Cambria"/>
      <family val="1"/>
    </font>
    <font>
      <b/>
      <sz val="12"/>
      <color theme="1"/>
      <name val="Calibri"/>
      <family val="2"/>
      <scheme val="minor"/>
    </font>
    <font>
      <sz val="12"/>
      <color rgb="FF00B050"/>
      <name val="Cambria"/>
      <family val="1"/>
    </font>
    <font>
      <sz val="12"/>
      <color theme="1"/>
      <name val="Cambria"/>
      <family val="1"/>
    </font>
    <font>
      <b/>
      <u/>
      <sz val="12"/>
      <color theme="1"/>
      <name val="Calibri"/>
      <family val="2"/>
      <scheme val="minor"/>
    </font>
    <font>
      <sz val="12"/>
      <color rgb="FF00B050"/>
      <name val="Calibri"/>
      <family val="2"/>
      <scheme val="minor"/>
    </font>
    <font>
      <sz val="12"/>
      <name val="Calibri"/>
      <family val="2"/>
      <scheme val="minor"/>
    </font>
    <font>
      <b/>
      <sz val="12"/>
      <name val="Calibri"/>
      <family val="2"/>
      <scheme val="minor"/>
    </font>
    <font>
      <b/>
      <u/>
      <sz val="12"/>
      <name val="Calibri"/>
      <family val="2"/>
      <scheme val="minor"/>
    </font>
    <font>
      <sz val="12"/>
      <color theme="5"/>
      <name val="Calibri"/>
      <family val="2"/>
      <scheme val="minor"/>
    </font>
    <font>
      <b/>
      <sz val="14"/>
      <color rgb="FF00B050"/>
      <name val="Cambria"/>
      <family val="1"/>
    </font>
    <font>
      <b/>
      <sz val="14"/>
      <color rgb="FFFA7D00"/>
      <name val="Cambria"/>
      <family val="1"/>
    </font>
    <font>
      <sz val="12"/>
      <color theme="1"/>
      <name val="Calibri"/>
      <family val="2"/>
      <scheme val="minor"/>
    </font>
    <font>
      <sz val="14"/>
      <name val="Cambria"/>
      <family val="1"/>
    </font>
  </fonts>
  <fills count="4">
    <fill>
      <patternFill patternType="none"/>
    </fill>
    <fill>
      <patternFill patternType="gray125"/>
    </fill>
    <fill>
      <patternFill patternType="solid">
        <fgColor rgb="FFFFCC99"/>
      </patternFill>
    </fill>
    <fill>
      <patternFill patternType="solid">
        <fgColor theme="0"/>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uble">
        <color rgb="FF00B050"/>
      </bottom>
      <diagonal/>
    </border>
    <border>
      <left/>
      <right/>
      <top/>
      <bottom style="double">
        <color rgb="FF00B050"/>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1" fillId="2" borderId="1" applyNumberFormat="0" applyAlignment="0" applyProtection="0"/>
    <xf numFmtId="0" fontId="2" fillId="0" borderId="2" applyNumberFormat="0" applyFill="0" applyAlignment="0" applyProtection="0"/>
    <xf numFmtId="43" fontId="17" fillId="0" borderId="0" applyFont="0" applyFill="0" applyBorder="0" applyAlignment="0" applyProtection="0"/>
  </cellStyleXfs>
  <cellXfs count="56">
    <xf numFmtId="0" fontId="0" fillId="0" borderId="0" xfId="0"/>
    <xf numFmtId="0" fontId="4" fillId="3" borderId="5" xfId="0" applyFont="1" applyFill="1" applyBorder="1"/>
    <xf numFmtId="0" fontId="4" fillId="3" borderId="10" xfId="0" applyFont="1" applyFill="1" applyBorder="1"/>
    <xf numFmtId="0" fontId="4" fillId="3" borderId="7" xfId="0" applyFont="1" applyFill="1" applyBorder="1"/>
    <xf numFmtId="0" fontId="4" fillId="3" borderId="3" xfId="0" applyFont="1" applyFill="1" applyBorder="1"/>
    <xf numFmtId="0" fontId="4" fillId="3" borderId="4" xfId="0" applyFont="1" applyFill="1" applyBorder="1"/>
    <xf numFmtId="0" fontId="4" fillId="3" borderId="6" xfId="0" applyFont="1" applyFill="1" applyBorder="1"/>
    <xf numFmtId="0" fontId="4" fillId="3" borderId="0" xfId="0" applyFont="1" applyFill="1" applyBorder="1"/>
    <xf numFmtId="0" fontId="4" fillId="3" borderId="0" xfId="0" applyFont="1" applyFill="1" applyBorder="1" applyAlignment="1"/>
    <xf numFmtId="0" fontId="3" fillId="3" borderId="0" xfId="0" applyFont="1" applyFill="1"/>
    <xf numFmtId="0" fontId="0" fillId="3" borderId="0" xfId="0" applyFill="1"/>
    <xf numFmtId="0" fontId="6" fillId="3" borderId="0" xfId="0" applyFont="1" applyFill="1"/>
    <xf numFmtId="44" fontId="7" fillId="3" borderId="12" xfId="2" applyNumberFormat="1" applyFont="1" applyFill="1" applyBorder="1" applyAlignment="1">
      <alignment horizontal="right"/>
    </xf>
    <xf numFmtId="44" fontId="7" fillId="3" borderId="12" xfId="2" applyNumberFormat="1" applyFont="1" applyFill="1" applyBorder="1" applyAlignment="1">
      <alignment horizontal="left"/>
    </xf>
    <xf numFmtId="44" fontId="7" fillId="3" borderId="11" xfId="2" applyNumberFormat="1" applyFont="1" applyFill="1" applyBorder="1" applyAlignment="1">
      <alignment horizontal="right"/>
    </xf>
    <xf numFmtId="44" fontId="7" fillId="3" borderId="11" xfId="2" applyNumberFormat="1" applyFont="1" applyFill="1" applyBorder="1" applyAlignment="1">
      <alignment horizontal="left"/>
    </xf>
    <xf numFmtId="44" fontId="7" fillId="3" borderId="0" xfId="2" applyNumberFormat="1" applyFont="1" applyFill="1" applyBorder="1" applyAlignment="1">
      <alignment horizontal="right"/>
    </xf>
    <xf numFmtId="44" fontId="7" fillId="3" borderId="0" xfId="2" applyNumberFormat="1" applyFont="1" applyFill="1" applyBorder="1" applyAlignment="1">
      <alignment horizontal="left"/>
    </xf>
    <xf numFmtId="44" fontId="2" fillId="3" borderId="2" xfId="2" applyNumberFormat="1" applyFill="1" applyAlignment="1">
      <alignment horizontal="left"/>
    </xf>
    <xf numFmtId="44" fontId="2" fillId="3" borderId="2" xfId="2" applyNumberFormat="1" applyFill="1"/>
    <xf numFmtId="0" fontId="2" fillId="3" borderId="0" xfId="2" applyNumberFormat="1" applyFill="1" applyBorder="1"/>
    <xf numFmtId="0" fontId="2" fillId="3" borderId="0" xfId="2" applyNumberFormat="1" applyFill="1" applyBorder="1" applyAlignment="1">
      <alignment horizontal="left"/>
    </xf>
    <xf numFmtId="0" fontId="8" fillId="3" borderId="0" xfId="0" applyFont="1" applyFill="1" applyBorder="1"/>
    <xf numFmtId="0" fontId="0" fillId="3" borderId="0" xfId="0" applyFont="1" applyFill="1"/>
    <xf numFmtId="44" fontId="2" fillId="3" borderId="2" xfId="2" applyNumberFormat="1" applyFill="1" applyAlignment="1"/>
    <xf numFmtId="0" fontId="4" fillId="3" borderId="0" xfId="0" applyFont="1" applyFill="1"/>
    <xf numFmtId="0" fontId="4" fillId="3" borderId="8" xfId="0" applyFont="1" applyFill="1" applyBorder="1"/>
    <xf numFmtId="0" fontId="4" fillId="3" borderId="0" xfId="0" applyFont="1" applyFill="1" applyAlignment="1">
      <alignment horizontal="right"/>
    </xf>
    <xf numFmtId="44" fontId="5" fillId="3" borderId="0" xfId="2" applyNumberFormat="1" applyFont="1" applyFill="1" applyBorder="1"/>
    <xf numFmtId="44" fontId="4" fillId="3" borderId="0" xfId="0" applyNumberFormat="1" applyFont="1" applyFill="1"/>
    <xf numFmtId="44" fontId="16" fillId="3" borderId="2" xfId="2" applyNumberFormat="1" applyFont="1" applyFill="1"/>
    <xf numFmtId="0" fontId="0" fillId="3" borderId="0" xfId="0" applyFill="1" applyAlignment="1">
      <alignment horizontal="left"/>
    </xf>
    <xf numFmtId="0" fontId="4" fillId="3" borderId="0" xfId="0" applyFont="1" applyFill="1" applyBorder="1" applyAlignment="1">
      <alignment horizontal="right"/>
    </xf>
    <xf numFmtId="0" fontId="4" fillId="3" borderId="9" xfId="0" applyFont="1" applyFill="1" applyBorder="1" applyAlignment="1">
      <alignment horizontal="right"/>
    </xf>
    <xf numFmtId="0" fontId="4" fillId="3" borderId="9" xfId="0" applyFont="1" applyFill="1" applyBorder="1"/>
    <xf numFmtId="44" fontId="16" fillId="3" borderId="9" xfId="2" applyNumberFormat="1" applyFont="1" applyFill="1" applyBorder="1"/>
    <xf numFmtId="164" fontId="18" fillId="2" borderId="13" xfId="1" applyNumberFormat="1" applyFont="1" applyBorder="1" applyProtection="1">
      <protection locked="0"/>
    </xf>
    <xf numFmtId="0" fontId="18" fillId="2" borderId="13" xfId="1" applyFont="1" applyBorder="1" applyProtection="1">
      <protection locked="0"/>
    </xf>
    <xf numFmtId="165" fontId="18" fillId="2" borderId="13" xfId="3" applyNumberFormat="1" applyFont="1" applyFill="1" applyBorder="1" applyProtection="1">
      <protection locked="0"/>
    </xf>
    <xf numFmtId="166" fontId="18" fillId="2" borderId="13" xfId="3" applyNumberFormat="1" applyFont="1" applyFill="1" applyBorder="1" applyProtection="1">
      <protection locked="0"/>
    </xf>
    <xf numFmtId="2" fontId="16" fillId="3" borderId="2" xfId="2" applyNumberFormat="1" applyFont="1" applyFill="1" applyBorder="1"/>
    <xf numFmtId="2" fontId="16" fillId="3" borderId="9" xfId="2" applyNumberFormat="1" applyFont="1" applyFill="1" applyBorder="1"/>
    <xf numFmtId="44" fontId="16" fillId="3" borderId="2" xfId="2" applyNumberFormat="1" applyFont="1" applyFill="1" applyBorder="1"/>
    <xf numFmtId="44" fontId="18" fillId="2" borderId="13" xfId="1" applyNumberFormat="1" applyFont="1" applyBorder="1" applyProtection="1">
      <protection locked="0"/>
    </xf>
    <xf numFmtId="0" fontId="4" fillId="3" borderId="6" xfId="0" applyFont="1" applyFill="1" applyBorder="1" applyAlignment="1">
      <alignment vertical="center"/>
    </xf>
    <xf numFmtId="44" fontId="15" fillId="3" borderId="12" xfId="2" applyNumberFormat="1" applyFont="1" applyFill="1" applyBorder="1"/>
    <xf numFmtId="44" fontId="15" fillId="3" borderId="9" xfId="2" applyNumberFormat="1" applyFont="1" applyFill="1" applyBorder="1"/>
    <xf numFmtId="0" fontId="0" fillId="3" borderId="0" xfId="0" applyFill="1" applyAlignment="1">
      <alignment horizontal="left"/>
    </xf>
    <xf numFmtId="0" fontId="11" fillId="2" borderId="13" xfId="1" applyFont="1" applyBorder="1" applyAlignment="1">
      <alignment horizontal="left"/>
    </xf>
    <xf numFmtId="0" fontId="0" fillId="3" borderId="14" xfId="0" applyFill="1" applyBorder="1" applyAlignment="1">
      <alignment horizontal="left"/>
    </xf>
    <xf numFmtId="0" fontId="0" fillId="3" borderId="0" xfId="0" applyFill="1" applyAlignment="1">
      <alignment wrapText="1"/>
    </xf>
    <xf numFmtId="0" fontId="0" fillId="3" borderId="0" xfId="0" applyFill="1" applyBorder="1" applyAlignment="1">
      <alignment horizontal="left"/>
    </xf>
    <xf numFmtId="0" fontId="11" fillId="3" borderId="0" xfId="0" applyFont="1" applyFill="1" applyBorder="1" applyAlignment="1">
      <alignment horizontal="left"/>
    </xf>
    <xf numFmtId="0" fontId="0" fillId="3" borderId="0" xfId="2" applyNumberFormat="1" applyFont="1" applyFill="1" applyBorder="1" applyAlignment="1">
      <alignment horizontal="left"/>
    </xf>
    <xf numFmtId="0" fontId="4" fillId="3" borderId="4" xfId="0" applyFont="1" applyFill="1" applyBorder="1" applyAlignment="1">
      <alignment horizontal="center"/>
    </xf>
    <xf numFmtId="0" fontId="4" fillId="3" borderId="0" xfId="0" applyFont="1" applyFill="1" applyBorder="1" applyAlignment="1">
      <alignment horizontal="center"/>
    </xf>
  </cellXfs>
  <cellStyles count="4">
    <cellStyle name="Comma" xfId="3" builtinId="3"/>
    <cellStyle name="Input" xfId="1" builtinId="20"/>
    <cellStyle name="Linked Cell" xfId="2" builtinId="2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1093302</xdr:colOff>
      <xdr:row>20</xdr:row>
      <xdr:rowOff>5523</xdr:rowOff>
    </xdr:from>
    <xdr:ext cx="7279173" cy="46437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D5BF7605-60EB-C147-99BC-45B523E5E07D}"/>
                </a:ext>
              </a:extLst>
            </xdr:cNvPr>
            <xdr:cNvSpPr txBox="1"/>
          </xdr:nvSpPr>
          <xdr:spPr>
            <a:xfrm>
              <a:off x="1931502" y="4272723"/>
              <a:ext cx="7279173" cy="4643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r>
                <a:rPr lang="en-US" sz="1400" b="0" i="1">
                  <a:latin typeface="Cambria Math" panose="02040503050406030204" pitchFamily="18" charset="0"/>
                  <a:ea typeface="Cambria Math" panose="02040503050406030204" pitchFamily="18" charset="0"/>
                </a:rPr>
                <a:t>Electricity Cost Per Session = Electricity Rate </a:t>
              </a:r>
              <a14:m>
                <m:oMath xmlns:m="http://schemas.openxmlformats.org/officeDocument/2006/math">
                  <m:r>
                    <a:rPr lang="en-US" sz="1400" b="0" i="1">
                      <a:latin typeface="Cambria Math" panose="02040503050406030204" pitchFamily="18" charset="0"/>
                      <a:ea typeface="Cambria Math" panose="02040503050406030204" pitchFamily="18" charset="0"/>
                    </a:rPr>
                    <m:t>×(</m:t>
                  </m:r>
                  <m:r>
                    <a:rPr lang="en-US" sz="1400" b="0" i="1">
                      <a:latin typeface="Cambria Math" panose="02040503050406030204" pitchFamily="18" charset="0"/>
                      <a:ea typeface="Cambria Math" panose="02040503050406030204" pitchFamily="18" charset="0"/>
                    </a:rPr>
                    <m:t>𝐶𝑜𝑚𝑚𝑢𝑡𝑒</m:t>
                  </m:r>
                  <m:r>
                    <a:rPr lang="en-US" sz="1400" b="0" i="1">
                      <a:latin typeface="Cambria Math" panose="02040503050406030204" pitchFamily="18" charset="0"/>
                      <a:ea typeface="Cambria Math" panose="02040503050406030204" pitchFamily="18" charset="0"/>
                    </a:rPr>
                    <m:t> </m:t>
                  </m:r>
                  <m:r>
                    <a:rPr lang="en-US" sz="1400" b="0" i="1">
                      <a:latin typeface="Cambria Math" panose="02040503050406030204" pitchFamily="18" charset="0"/>
                      <a:ea typeface="Cambria Math" panose="02040503050406030204" pitchFamily="18" charset="0"/>
                    </a:rPr>
                    <m:t>𝐷𝑖𝑠𝑡𝑎𝑛𝑐𝑒</m:t>
                  </m:r>
                  <m:r>
                    <a:rPr lang="en-US" sz="1400" b="0" i="1">
                      <a:latin typeface="Cambria Math" panose="02040503050406030204" pitchFamily="18" charset="0"/>
                      <a:ea typeface="Cambria Math" panose="02040503050406030204" pitchFamily="18" charset="0"/>
                    </a:rPr>
                    <m:t>/</m:t>
                  </m:r>
                  <m:r>
                    <a:rPr lang="en-US" sz="1400" b="0" i="1">
                      <a:latin typeface="Cambria Math" panose="02040503050406030204" pitchFamily="18" charset="0"/>
                      <a:ea typeface="Cambria Math" panose="02040503050406030204" pitchFamily="18" charset="0"/>
                    </a:rPr>
                    <m:t>𝑉𝑒h𝑖𝑐𝑙𝑒</m:t>
                  </m:r>
                  <m:r>
                    <a:rPr lang="en-US" sz="1400" b="0" i="1">
                      <a:latin typeface="Cambria Math" panose="02040503050406030204" pitchFamily="18" charset="0"/>
                      <a:ea typeface="Cambria Math" panose="02040503050406030204" pitchFamily="18" charset="0"/>
                    </a:rPr>
                    <m:t> </m:t>
                  </m:r>
                  <m:r>
                    <a:rPr lang="en-US" sz="1400" b="0" i="1">
                      <a:latin typeface="Cambria Math" panose="02040503050406030204" pitchFamily="18" charset="0"/>
                      <a:ea typeface="Cambria Math" panose="02040503050406030204" pitchFamily="18" charset="0"/>
                    </a:rPr>
                    <m:t>𝐸𝑓𝑓𝑖𝑐𝑖𝑒𝑛𝑐𝑦</m:t>
                  </m:r>
                  <m:r>
                    <a:rPr lang="en-US" sz="1400" b="0" i="1">
                      <a:latin typeface="Cambria Math" panose="02040503050406030204" pitchFamily="18" charset="0"/>
                      <a:ea typeface="Cambria Math" panose="02040503050406030204" pitchFamily="18" charset="0"/>
                    </a:rPr>
                    <m:t>)</m:t>
                  </m:r>
                </m:oMath>
              </a14:m>
              <a:endParaRPr lang="en-US" sz="1400">
                <a:latin typeface="Cambria Math" panose="02040503050406030204" pitchFamily="18" charset="0"/>
                <a:ea typeface="Cambria Math" panose="02040503050406030204" pitchFamily="18" charset="0"/>
              </a:endParaRPr>
            </a:p>
          </xdr:txBody>
        </xdr:sp>
      </mc:Choice>
      <mc:Fallback xmlns="">
        <xdr:sp macro="" textlink="">
          <xdr:nvSpPr>
            <xdr:cNvPr id="2" name="TextBox 1">
              <a:extLst>
                <a:ext uri="{FF2B5EF4-FFF2-40B4-BE49-F238E27FC236}">
                  <a16:creationId xmlns:a16="http://schemas.microsoft.com/office/drawing/2014/main" id="{D5BF7605-60EB-C147-99BC-45B523E5E07D}"/>
                </a:ext>
              </a:extLst>
            </xdr:cNvPr>
            <xdr:cNvSpPr txBox="1"/>
          </xdr:nvSpPr>
          <xdr:spPr>
            <a:xfrm>
              <a:off x="1931502" y="4272723"/>
              <a:ext cx="7279173" cy="4643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r>
                <a:rPr lang="en-US" sz="1400" b="0" i="1">
                  <a:latin typeface="Cambria Math" panose="02040503050406030204" pitchFamily="18" charset="0"/>
                  <a:ea typeface="Cambria Math" panose="02040503050406030204" pitchFamily="18" charset="0"/>
                </a:rPr>
                <a:t>Electricity Cost Per Session = Electricity Rate </a:t>
              </a:r>
              <a:r>
                <a:rPr lang="en-US" sz="1400" b="0" i="0">
                  <a:latin typeface="Cambria Math" panose="02040503050406030204" pitchFamily="18" charset="0"/>
                  <a:ea typeface="Cambria Math" panose="02040503050406030204" pitchFamily="18" charset="0"/>
                </a:rPr>
                <a:t>×(𝐶𝑜𝑚𝑚𝑢𝑡𝑒 𝐷𝑖𝑠𝑡𝑎𝑛𝑐𝑒/𝑉𝑒ℎ𝑖𝑐𝑙𝑒 𝐸𝑓𝑓𝑖𝑐𝑖𝑒𝑛𝑐𝑦)</a:t>
              </a:r>
              <a:endParaRPr lang="en-US" sz="1400">
                <a:latin typeface="Cambria Math" panose="02040503050406030204" pitchFamily="18" charset="0"/>
                <a:ea typeface="Cambria Math" panose="02040503050406030204" pitchFamily="18" charset="0"/>
              </a:endParaRPr>
            </a:p>
          </xdr:txBody>
        </xdr:sp>
      </mc:Fallback>
    </mc:AlternateContent>
    <xdr:clientData/>
  </xdr:oneCellAnchor>
  <xdr:oneCellAnchor>
    <xdr:from>
      <xdr:col>2</xdr:col>
      <xdr:colOff>5519</xdr:colOff>
      <xdr:row>37</xdr:row>
      <xdr:rowOff>28574</xdr:rowOff>
    </xdr:from>
    <xdr:ext cx="8138356" cy="406401"/>
    <xdr:sp macro="" textlink="">
      <xdr:nvSpPr>
        <xdr:cNvPr id="6" name="TextBox 5">
          <a:extLst>
            <a:ext uri="{FF2B5EF4-FFF2-40B4-BE49-F238E27FC236}">
              <a16:creationId xmlns:a16="http://schemas.microsoft.com/office/drawing/2014/main" id="{70C04A23-AA77-A443-A0B8-1D6114B54A1C}"/>
            </a:ext>
          </a:extLst>
        </xdr:cNvPr>
        <xdr:cNvSpPr txBox="1"/>
      </xdr:nvSpPr>
      <xdr:spPr>
        <a:xfrm>
          <a:off x="1481894" y="8229599"/>
          <a:ext cx="8138356" cy="406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r>
            <a:rPr lang="en-US" sz="1400" i="1">
              <a:latin typeface="Cambria Math" panose="02040503050406030204" pitchFamily="18" charset="0"/>
              <a:ea typeface="Cambria Math" panose="02040503050406030204" pitchFamily="18" charset="0"/>
            </a:rPr>
            <a:t>Network Cost</a:t>
          </a:r>
          <a:r>
            <a:rPr lang="en-US" sz="1400" i="1" baseline="0">
              <a:latin typeface="Cambria Math" panose="02040503050406030204" pitchFamily="18" charset="0"/>
              <a:ea typeface="Cambria Math" panose="02040503050406030204" pitchFamily="18" charset="0"/>
            </a:rPr>
            <a:t> Per Session = Network Cost Per Year / (Charging Sessions Per Day * Working Days in a Year)</a:t>
          </a:r>
          <a:endParaRPr lang="en-US" sz="1400" i="1">
            <a:latin typeface="Cambria Math" panose="02040503050406030204" pitchFamily="18" charset="0"/>
            <a:ea typeface="Cambria Math" panose="02040503050406030204" pitchFamily="18" charset="0"/>
          </a:endParaRPr>
        </a:p>
      </xdr:txBody>
    </xdr:sp>
    <xdr:clientData/>
  </xdr:oneCellAnchor>
  <xdr:oneCellAnchor>
    <xdr:from>
      <xdr:col>1</xdr:col>
      <xdr:colOff>1057276</xdr:colOff>
      <xdr:row>47</xdr:row>
      <xdr:rowOff>123825</xdr:rowOff>
    </xdr:from>
    <xdr:ext cx="6467474" cy="533400"/>
    <xdr:sp macro="" textlink="">
      <xdr:nvSpPr>
        <xdr:cNvPr id="7" name="TextBox 6">
          <a:extLst>
            <a:ext uri="{FF2B5EF4-FFF2-40B4-BE49-F238E27FC236}">
              <a16:creationId xmlns:a16="http://schemas.microsoft.com/office/drawing/2014/main" id="{941C985A-61DC-6041-9C3C-324925D2968A}"/>
            </a:ext>
          </a:extLst>
        </xdr:cNvPr>
        <xdr:cNvSpPr txBox="1"/>
      </xdr:nvSpPr>
      <xdr:spPr>
        <a:xfrm>
          <a:off x="1428751" y="10648950"/>
          <a:ext cx="6467474"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400" b="0" i="1">
              <a:latin typeface="Cambria" panose="02040503050406030204" pitchFamily="18" charset="0"/>
              <a:ea typeface="Cambria" panose="02040503050406030204" pitchFamily="18" charset="0"/>
            </a:rPr>
            <a:t>Unit Cost Per Session = Unit Cost /(Charging</a:t>
          </a:r>
          <a:r>
            <a:rPr lang="en-US" sz="1400" b="0" i="1" baseline="0">
              <a:latin typeface="Cambria" panose="02040503050406030204" pitchFamily="18" charset="0"/>
              <a:ea typeface="Cambria" panose="02040503050406030204" pitchFamily="18" charset="0"/>
            </a:rPr>
            <a:t> Sessions Per Day * Working Days Per Year * Unit Amortization Period)</a:t>
          </a:r>
          <a:endParaRPr lang="en-US" sz="1400" b="0" i="1">
            <a:latin typeface="Cambria" panose="02040503050406030204" pitchFamily="18" charset="0"/>
            <a:ea typeface="Cambria" panose="02040503050406030204" pitchFamily="18" charset="0"/>
          </a:endParaRPr>
        </a:p>
      </xdr:txBody>
    </xdr:sp>
    <xdr:clientData/>
  </xdr:oneCellAnchor>
  <xdr:oneCellAnchor>
    <xdr:from>
      <xdr:col>2</xdr:col>
      <xdr:colOff>14942</xdr:colOff>
      <xdr:row>58</xdr:row>
      <xdr:rowOff>63500</xdr:rowOff>
    </xdr:from>
    <xdr:ext cx="6071533" cy="631825"/>
    <xdr:sp macro="" textlink="">
      <xdr:nvSpPr>
        <xdr:cNvPr id="9" name="TextBox 8">
          <a:extLst>
            <a:ext uri="{FF2B5EF4-FFF2-40B4-BE49-F238E27FC236}">
              <a16:creationId xmlns:a16="http://schemas.microsoft.com/office/drawing/2014/main" id="{EC414ADB-C6DB-F341-AD9D-50B49E4DEF95}"/>
            </a:ext>
          </a:extLst>
        </xdr:cNvPr>
        <xdr:cNvSpPr txBox="1"/>
      </xdr:nvSpPr>
      <xdr:spPr>
        <a:xfrm>
          <a:off x="1491317" y="13598525"/>
          <a:ext cx="6071533" cy="631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400" b="0" i="1">
              <a:latin typeface="Cambria Math" panose="02040503050406030204" pitchFamily="18" charset="0"/>
              <a:ea typeface="Cambria Math" panose="02040503050406030204" pitchFamily="18" charset="0"/>
            </a:rPr>
            <a:t>Installation Cost Per Session = Cost of Installation /(Charging Sessions Per Day *     Working</a:t>
          </a:r>
          <a:r>
            <a:rPr lang="en-US" sz="1400" b="0" i="1" baseline="0">
              <a:latin typeface="Cambria Math" panose="02040503050406030204" pitchFamily="18" charset="0"/>
              <a:ea typeface="Cambria Math" panose="02040503050406030204" pitchFamily="18" charset="0"/>
            </a:rPr>
            <a:t> Days Per Year * Installation Amortization Period)</a:t>
          </a:r>
          <a:endParaRPr lang="en-US" sz="1400" b="0" i="1">
            <a:latin typeface="Cambria Math" panose="02040503050406030204" pitchFamily="18" charset="0"/>
            <a:ea typeface="Cambria Math" panose="02040503050406030204" pitchFamily="18" charset="0"/>
          </a:endParaRPr>
        </a:p>
      </xdr:txBody>
    </xdr:sp>
    <xdr:clientData/>
  </xdr:oneCellAnchor>
  <xdr:oneCellAnchor>
    <xdr:from>
      <xdr:col>2</xdr:col>
      <xdr:colOff>7471</xdr:colOff>
      <xdr:row>3</xdr:row>
      <xdr:rowOff>14941</xdr:rowOff>
    </xdr:from>
    <xdr:ext cx="7279154" cy="45496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2C3F3B61-9D1C-F74D-9FC2-7B174DC91D5C}"/>
                </a:ext>
              </a:extLst>
            </xdr:cNvPr>
            <xdr:cNvSpPr txBox="1"/>
          </xdr:nvSpPr>
          <xdr:spPr>
            <a:xfrm>
              <a:off x="1483846" y="710266"/>
              <a:ext cx="7279154" cy="454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14:m>
                <m:oMath xmlns:m="http://schemas.openxmlformats.org/officeDocument/2006/math">
                  <m:r>
                    <a:rPr lang="en-US" sz="1400" b="0" i="1">
                      <a:latin typeface="Cambria Math" panose="02040503050406030204" pitchFamily="18" charset="0"/>
                      <a:ea typeface="Cambria Math" panose="02040503050406030204" pitchFamily="18" charset="0"/>
                    </a:rPr>
                    <m:t>𝑆𝑒𝑠𝑠𝑖𝑜𝑛</m:t>
                  </m:r>
                  <m:r>
                    <a:rPr lang="en-US" sz="1400" b="0" i="1">
                      <a:latin typeface="Cambria Math" panose="02040503050406030204" pitchFamily="18" charset="0"/>
                      <a:ea typeface="Cambria Math" panose="02040503050406030204" pitchFamily="18" charset="0"/>
                    </a:rPr>
                    <m:t> </m:t>
                  </m:r>
                  <m:r>
                    <a:rPr lang="en-US" sz="1400" b="0" i="1">
                      <a:latin typeface="Cambria Math" panose="02040503050406030204" pitchFamily="18" charset="0"/>
                      <a:ea typeface="Cambria Math" panose="02040503050406030204" pitchFamily="18" charset="0"/>
                    </a:rPr>
                    <m:t>𝐹𝑒𝑒</m:t>
                  </m:r>
                  <m:r>
                    <a:rPr lang="en-US" sz="1400" b="0" i="1">
                      <a:latin typeface="Cambria Math" panose="02040503050406030204" pitchFamily="18" charset="0"/>
                      <a:ea typeface="Cambria Math" panose="02040503050406030204" pitchFamily="18" charset="0"/>
                    </a:rPr>
                    <m:t>=</m:t>
                  </m:r>
                  <m:r>
                    <a:rPr lang="en-US" sz="1400" b="0" i="1">
                      <a:latin typeface="Cambria Math" panose="02040503050406030204" pitchFamily="18" charset="0"/>
                      <a:ea typeface="Cambria Math" panose="02040503050406030204" pitchFamily="18" charset="0"/>
                    </a:rPr>
                    <m:t>𝐸𝑙𝑒𝑐𝑡𝑟𝑖𝑐𝑖𝑡𝑦</m:t>
                  </m:r>
                  <m:r>
                    <a:rPr lang="en-US" sz="1400" b="0" i="1">
                      <a:latin typeface="Cambria Math" panose="02040503050406030204" pitchFamily="18" charset="0"/>
                      <a:ea typeface="Cambria Math" panose="02040503050406030204" pitchFamily="18" charset="0"/>
                    </a:rPr>
                    <m:t> </m:t>
                  </m:r>
                  <m:r>
                    <a:rPr lang="en-US" sz="1400" b="0" i="1">
                      <a:latin typeface="Cambria Math" panose="02040503050406030204" pitchFamily="18" charset="0"/>
                      <a:ea typeface="Cambria Math" panose="02040503050406030204" pitchFamily="18" charset="0"/>
                    </a:rPr>
                    <m:t>𝐶𝑜𝑠𝑡</m:t>
                  </m:r>
                  <m:r>
                    <a:rPr lang="en-US" sz="1400" b="0" i="1">
                      <a:latin typeface="Cambria Math" panose="02040503050406030204" pitchFamily="18" charset="0"/>
                      <a:ea typeface="Cambria Math" panose="02040503050406030204" pitchFamily="18" charset="0"/>
                    </a:rPr>
                    <m:t>+</m:t>
                  </m:r>
                  <m:r>
                    <a:rPr lang="en-US" sz="1400" b="0" i="1">
                      <a:latin typeface="Cambria Math" panose="02040503050406030204" pitchFamily="18" charset="0"/>
                      <a:ea typeface="Cambria Math" panose="02040503050406030204" pitchFamily="18" charset="0"/>
                    </a:rPr>
                    <m:t>𝑁𝑒𝑡𝑤𝑜𝑟𝑘</m:t>
                  </m:r>
                  <m:r>
                    <a:rPr lang="en-US" sz="1400" b="0" i="1">
                      <a:latin typeface="Cambria Math" panose="02040503050406030204" pitchFamily="18" charset="0"/>
                      <a:ea typeface="Cambria Math" panose="02040503050406030204" pitchFamily="18" charset="0"/>
                    </a:rPr>
                    <m:t> </m:t>
                  </m:r>
                  <m:r>
                    <a:rPr lang="en-US" sz="1400" b="0" i="1">
                      <a:latin typeface="Cambria Math" panose="02040503050406030204" pitchFamily="18" charset="0"/>
                      <a:ea typeface="Cambria Math" panose="02040503050406030204" pitchFamily="18" charset="0"/>
                    </a:rPr>
                    <m:t>𝐶𝑜𝑠𝑡</m:t>
                  </m:r>
                  <m:r>
                    <a:rPr lang="en-US" sz="1400" b="0" i="1">
                      <a:latin typeface="Cambria Math" panose="02040503050406030204" pitchFamily="18" charset="0"/>
                      <a:ea typeface="Cambria Math" panose="02040503050406030204" pitchFamily="18" charset="0"/>
                    </a:rPr>
                    <m:t>+</m:t>
                  </m:r>
                  <m:r>
                    <a:rPr lang="en-US" sz="1400" b="0" i="1">
                      <a:latin typeface="Cambria Math" panose="02040503050406030204" pitchFamily="18" charset="0"/>
                      <a:ea typeface="Cambria Math" panose="02040503050406030204" pitchFamily="18" charset="0"/>
                    </a:rPr>
                    <m:t>𝑈𝑛𝑖𝑡</m:t>
                  </m:r>
                  <m:r>
                    <a:rPr lang="en-US" sz="1400" b="0" i="1">
                      <a:latin typeface="Cambria Math" panose="02040503050406030204" pitchFamily="18" charset="0"/>
                      <a:ea typeface="Cambria Math" panose="02040503050406030204" pitchFamily="18" charset="0"/>
                    </a:rPr>
                    <m:t> </m:t>
                  </m:r>
                  <m:r>
                    <a:rPr lang="en-US" sz="1400" b="0" i="1">
                      <a:latin typeface="Cambria Math" panose="02040503050406030204" pitchFamily="18" charset="0"/>
                      <a:ea typeface="Cambria Math" panose="02040503050406030204" pitchFamily="18" charset="0"/>
                    </a:rPr>
                    <m:t>𝐶𝑜𝑠𝑡</m:t>
                  </m:r>
                  <m:r>
                    <a:rPr lang="en-US" sz="1400" b="0" i="1">
                      <a:latin typeface="Cambria Math" panose="02040503050406030204" pitchFamily="18" charset="0"/>
                      <a:ea typeface="Cambria Math" panose="02040503050406030204" pitchFamily="18" charset="0"/>
                    </a:rPr>
                    <m:t>+</m:t>
                  </m:r>
                  <m:r>
                    <a:rPr lang="en-US" sz="1400" b="0" i="1">
                      <a:latin typeface="Cambria Math" panose="02040503050406030204" pitchFamily="18" charset="0"/>
                      <a:ea typeface="Cambria Math" panose="02040503050406030204" pitchFamily="18" charset="0"/>
                    </a:rPr>
                    <m:t>𝐼𝑛𝑠𝑡𝑎𝑙𝑙𝑎𝑡𝑖𝑜𝑛</m:t>
                  </m:r>
                  <m:r>
                    <a:rPr lang="en-US" sz="1400" b="0" i="1">
                      <a:latin typeface="Cambria Math" panose="02040503050406030204" pitchFamily="18" charset="0"/>
                      <a:ea typeface="Cambria Math" panose="02040503050406030204" pitchFamily="18" charset="0"/>
                    </a:rPr>
                    <m:t> </m:t>
                  </m:r>
                  <m:r>
                    <a:rPr lang="en-US" sz="1400" b="0" i="1">
                      <a:latin typeface="Cambria Math" panose="02040503050406030204" pitchFamily="18" charset="0"/>
                      <a:ea typeface="Cambria Math" panose="02040503050406030204" pitchFamily="18" charset="0"/>
                    </a:rPr>
                    <m:t>𝐶𝑜𝑠𝑡</m:t>
                  </m:r>
                </m:oMath>
              </a14:m>
              <a:r>
                <a:rPr lang="en-US" sz="1400" b="0" i="1">
                  <a:latin typeface="Cambria Math" panose="02040503050406030204" pitchFamily="18" charset="0"/>
                  <a:ea typeface="Cambria Math" panose="02040503050406030204" pitchFamily="18" charset="0"/>
                </a:rPr>
                <a:t> Per Session</a:t>
              </a:r>
            </a:p>
          </xdr:txBody>
        </xdr:sp>
      </mc:Choice>
      <mc:Fallback xmlns="">
        <xdr:sp macro="" textlink="">
          <xdr:nvSpPr>
            <xdr:cNvPr id="13" name="TextBox 12">
              <a:extLst>
                <a:ext uri="{FF2B5EF4-FFF2-40B4-BE49-F238E27FC236}">
                  <a16:creationId xmlns:a16="http://schemas.microsoft.com/office/drawing/2014/main" id="{2C3F3B61-9D1C-F74D-9FC2-7B174DC91D5C}"/>
                </a:ext>
              </a:extLst>
            </xdr:cNvPr>
            <xdr:cNvSpPr txBox="1"/>
          </xdr:nvSpPr>
          <xdr:spPr>
            <a:xfrm>
              <a:off x="1483846" y="710266"/>
              <a:ext cx="7279154" cy="454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400" b="0" i="0">
                  <a:latin typeface="Cambria Math" panose="02040503050406030204" pitchFamily="18" charset="0"/>
                  <a:ea typeface="Cambria Math" panose="02040503050406030204" pitchFamily="18" charset="0"/>
                </a:rPr>
                <a:t>𝑆𝑒𝑠𝑠𝑖𝑜𝑛 𝐹𝑒𝑒=𝐸𝑙𝑒𝑐𝑡𝑟𝑖𝑐𝑖𝑡𝑦 𝐶𝑜𝑠𝑡+𝑁𝑒𝑡𝑤𝑜𝑟𝑘 𝐶𝑜𝑠𝑡+𝑈𝑛𝑖𝑡 𝐶𝑜𝑠𝑡+𝐼𝑛𝑠𝑡𝑎𝑙𝑙𝑎𝑡𝑖𝑜𝑛 𝐶𝑜𝑠𝑡</a:t>
              </a:r>
              <a:r>
                <a:rPr lang="en-US" sz="1400" b="0" i="1">
                  <a:latin typeface="Cambria Math" panose="02040503050406030204" pitchFamily="18" charset="0"/>
                  <a:ea typeface="Cambria Math" panose="02040503050406030204" pitchFamily="18" charset="0"/>
                </a:rPr>
                <a:t> Per Session</a:t>
              </a:r>
            </a:p>
          </xdr:txBody>
        </xdr:sp>
      </mc:Fallback>
    </mc:AlternateContent>
    <xdr:clientData/>
  </xdr:oneCellAnchor>
  <xdr:oneCellAnchor>
    <xdr:from>
      <xdr:col>2</xdr:col>
      <xdr:colOff>25400</xdr:colOff>
      <xdr:row>9</xdr:row>
      <xdr:rowOff>2241</xdr:rowOff>
    </xdr:from>
    <xdr:ext cx="6946900" cy="442260"/>
    <xdr:sp macro="" textlink="">
      <xdr:nvSpPr>
        <xdr:cNvPr id="21" name="TextBox 20">
          <a:extLst>
            <a:ext uri="{FF2B5EF4-FFF2-40B4-BE49-F238E27FC236}">
              <a16:creationId xmlns:a16="http://schemas.microsoft.com/office/drawing/2014/main" id="{3B9A9C96-E014-484A-927D-5563EB82C073}"/>
            </a:ext>
          </a:extLst>
        </xdr:cNvPr>
        <xdr:cNvSpPr txBox="1"/>
      </xdr:nvSpPr>
      <xdr:spPr>
        <a:xfrm>
          <a:off x="1968500" y="1894541"/>
          <a:ext cx="6946900" cy="442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lang="en-US" sz="1400" b="0" i="1">
              <a:latin typeface="Cambria" panose="02040503050406030204" pitchFamily="18" charset="0"/>
              <a:ea typeface="Cambria" panose="02040503050406030204" pitchFamily="18" charset="0"/>
            </a:rPr>
            <a:t>Fee</a:t>
          </a:r>
          <a:r>
            <a:rPr lang="en-US" sz="1400" b="0" i="1" baseline="0">
              <a:latin typeface="Cambria" panose="02040503050406030204" pitchFamily="18" charset="0"/>
              <a:ea typeface="Cambria" panose="02040503050406030204" pitchFamily="18" charset="0"/>
            </a:rPr>
            <a:t> Per kWh = Session Fee / Energy Per Day</a:t>
          </a:r>
        </a:p>
      </xdr:txBody>
    </xdr:sp>
    <xdr:clientData/>
  </xdr:oneCellAnchor>
  <xdr:oneCellAnchor>
    <xdr:from>
      <xdr:col>2</xdr:col>
      <xdr:colOff>25400</xdr:colOff>
      <xdr:row>26</xdr:row>
      <xdr:rowOff>2241</xdr:rowOff>
    </xdr:from>
    <xdr:ext cx="6921500" cy="442260"/>
    <xdr:sp macro="" textlink="">
      <xdr:nvSpPr>
        <xdr:cNvPr id="22" name="TextBox 21">
          <a:extLst>
            <a:ext uri="{FF2B5EF4-FFF2-40B4-BE49-F238E27FC236}">
              <a16:creationId xmlns:a16="http://schemas.microsoft.com/office/drawing/2014/main" id="{7289E9F4-FABB-404E-9EC0-DE644A4ED0B4}"/>
            </a:ext>
          </a:extLst>
        </xdr:cNvPr>
        <xdr:cNvSpPr txBox="1"/>
      </xdr:nvSpPr>
      <xdr:spPr>
        <a:xfrm>
          <a:off x="1968500" y="5488641"/>
          <a:ext cx="6921500" cy="442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lang="en-US" sz="1400" b="0" i="1">
              <a:latin typeface="Cambria" panose="02040503050406030204" pitchFamily="18" charset="0"/>
              <a:ea typeface="Cambria" panose="02040503050406030204" pitchFamily="18" charset="0"/>
            </a:rPr>
            <a:t>Energy</a:t>
          </a:r>
          <a:r>
            <a:rPr lang="en-US" sz="1400" b="0" i="1" baseline="0">
              <a:latin typeface="Cambria" panose="02040503050406030204" pitchFamily="18" charset="0"/>
              <a:ea typeface="Cambria" panose="02040503050406030204" pitchFamily="18" charset="0"/>
            </a:rPr>
            <a:t> Per Day =  Commute Distance/Vehicle Efficiency</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9FA2D-4879-A34D-B4D8-345ACB73AFF2}">
  <sheetPr>
    <pageSetUpPr fitToPage="1"/>
  </sheetPr>
  <dimension ref="B1:M37"/>
  <sheetViews>
    <sheetView tabSelected="1" zoomScaleNormal="100" zoomScaleSheetLayoutView="120" workbookViewId="0">
      <selection activeCell="B3" sqref="B3"/>
    </sheetView>
  </sheetViews>
  <sheetFormatPr defaultColWidth="11" defaultRowHeight="15.75" x14ac:dyDescent="0.25"/>
  <cols>
    <col min="1" max="1" width="3.625" style="10" customWidth="1"/>
    <col min="2" max="3" width="12.625" style="10" bestFit="1" customWidth="1"/>
    <col min="4" max="9" width="11" style="10"/>
    <col min="10" max="10" width="11.5" style="10" customWidth="1"/>
    <col min="11" max="11" width="12.75" style="10" customWidth="1"/>
    <col min="12" max="16384" width="11" style="10"/>
  </cols>
  <sheetData>
    <row r="1" spans="2:13" ht="18" x14ac:dyDescent="0.25">
      <c r="B1" s="9" t="s">
        <v>51</v>
      </c>
    </row>
    <row r="3" spans="2:13" x14ac:dyDescent="0.25">
      <c r="B3" s="31" t="s">
        <v>52</v>
      </c>
      <c r="C3" s="31"/>
      <c r="D3" s="31"/>
      <c r="E3" s="31"/>
      <c r="F3" s="31"/>
      <c r="G3" s="31"/>
      <c r="H3" s="31"/>
      <c r="I3" s="31"/>
      <c r="J3" s="31"/>
      <c r="K3" s="31"/>
    </row>
    <row r="4" spans="2:13" x14ac:dyDescent="0.25">
      <c r="B4" s="47" t="s">
        <v>38</v>
      </c>
      <c r="C4" s="47"/>
      <c r="D4" s="47"/>
      <c r="E4" s="47"/>
      <c r="F4" s="47"/>
      <c r="G4" s="47"/>
      <c r="H4" s="47"/>
      <c r="I4" s="47"/>
      <c r="J4" s="47"/>
      <c r="K4" s="47"/>
    </row>
    <row r="6" spans="2:13" x14ac:dyDescent="0.25">
      <c r="B6" s="11" t="s">
        <v>30</v>
      </c>
    </row>
    <row r="7" spans="2:13" x14ac:dyDescent="0.25">
      <c r="B7" s="47" t="s">
        <v>37</v>
      </c>
      <c r="C7" s="47"/>
      <c r="D7" s="47"/>
      <c r="E7" s="47"/>
      <c r="F7" s="47"/>
      <c r="G7" s="47"/>
      <c r="H7" s="47"/>
      <c r="I7" s="47"/>
      <c r="J7" s="47"/>
    </row>
    <row r="8" spans="2:13" x14ac:dyDescent="0.25">
      <c r="B8" s="48" t="s">
        <v>50</v>
      </c>
      <c r="C8" s="48"/>
      <c r="D8" s="48"/>
      <c r="E8" s="48"/>
      <c r="F8" s="48"/>
      <c r="G8" s="48"/>
      <c r="H8" s="48"/>
      <c r="I8" s="48"/>
      <c r="J8" s="48"/>
      <c r="K8" s="48"/>
    </row>
    <row r="9" spans="2:13" x14ac:dyDescent="0.25">
      <c r="B9" s="49" t="s">
        <v>39</v>
      </c>
      <c r="C9" s="49"/>
      <c r="D9" s="49"/>
      <c r="E9" s="49"/>
      <c r="F9" s="49"/>
      <c r="G9" s="49"/>
      <c r="H9" s="49"/>
      <c r="I9" s="49"/>
      <c r="J9" s="49"/>
      <c r="K9" s="49"/>
    </row>
    <row r="10" spans="2:13" x14ac:dyDescent="0.25">
      <c r="B10" s="47" t="s">
        <v>32</v>
      </c>
      <c r="C10" s="47"/>
      <c r="D10" s="47"/>
      <c r="E10" s="47"/>
      <c r="F10" s="47"/>
      <c r="G10" s="47"/>
      <c r="H10" s="47"/>
      <c r="I10" s="47"/>
      <c r="J10" s="47"/>
    </row>
    <row r="11" spans="2:13" x14ac:dyDescent="0.25">
      <c r="B11" s="47" t="s">
        <v>31</v>
      </c>
      <c r="C11" s="47"/>
      <c r="D11" s="47"/>
      <c r="E11" s="47"/>
      <c r="F11" s="47"/>
      <c r="G11" s="47"/>
      <c r="H11" s="47"/>
      <c r="I11" s="47"/>
      <c r="J11" s="47"/>
    </row>
    <row r="13" spans="2:13" x14ac:dyDescent="0.25">
      <c r="B13" s="51" t="s">
        <v>40</v>
      </c>
      <c r="C13" s="51"/>
      <c r="D13" s="51"/>
      <c r="E13" s="51"/>
      <c r="F13" s="51"/>
      <c r="G13" s="51"/>
      <c r="H13" s="51"/>
      <c r="I13" s="51"/>
      <c r="J13" s="51"/>
    </row>
    <row r="14" spans="2:13" x14ac:dyDescent="0.25">
      <c r="B14" s="52" t="s">
        <v>41</v>
      </c>
      <c r="C14" s="52"/>
      <c r="D14" s="52"/>
      <c r="E14" s="52"/>
      <c r="F14" s="52"/>
      <c r="G14" s="52"/>
      <c r="H14" s="52"/>
      <c r="I14" s="52"/>
      <c r="J14" s="52"/>
    </row>
    <row r="15" spans="2:13" ht="16.5" thickBot="1" x14ac:dyDescent="0.3">
      <c r="B15" s="12">
        <f>Fees!D6</f>
        <v>1.6460153256704979</v>
      </c>
      <c r="C15" s="13" t="s">
        <v>29</v>
      </c>
      <c r="G15" s="50"/>
      <c r="H15" s="50"/>
      <c r="I15" s="50"/>
      <c r="J15" s="50"/>
      <c r="K15" s="50"/>
      <c r="L15" s="50"/>
      <c r="M15" s="50"/>
    </row>
    <row r="16" spans="2:13" ht="17.25" thickTop="1" thickBot="1" x14ac:dyDescent="0.3">
      <c r="B16" s="14">
        <f>Fees!D12</f>
        <v>0.49380459770114943</v>
      </c>
      <c r="C16" s="15" t="s">
        <v>12</v>
      </c>
      <c r="G16" s="50"/>
      <c r="H16" s="50"/>
      <c r="I16" s="50"/>
      <c r="J16" s="50"/>
      <c r="K16" s="50"/>
      <c r="L16" s="50"/>
      <c r="M16" s="50"/>
    </row>
    <row r="17" spans="2:13" ht="16.5" thickTop="1" x14ac:dyDescent="0.25">
      <c r="B17" s="16"/>
      <c r="C17" s="17"/>
      <c r="G17" s="50"/>
      <c r="H17" s="50"/>
      <c r="I17" s="50"/>
      <c r="J17" s="50"/>
      <c r="K17" s="50"/>
      <c r="L17" s="50"/>
      <c r="M17" s="50"/>
    </row>
    <row r="18" spans="2:13" s="23" customFormat="1" x14ac:dyDescent="0.25">
      <c r="B18" s="53" t="s">
        <v>42</v>
      </c>
      <c r="C18" s="53"/>
      <c r="D18" s="53"/>
      <c r="E18" s="53"/>
      <c r="F18" s="53"/>
      <c r="G18" s="53"/>
      <c r="H18" s="53"/>
      <c r="I18" s="53"/>
      <c r="J18" s="53"/>
    </row>
    <row r="19" spans="2:13" s="23" customFormat="1" x14ac:dyDescent="0.25">
      <c r="B19" s="53" t="s">
        <v>43</v>
      </c>
      <c r="C19" s="53"/>
      <c r="D19" s="53"/>
      <c r="E19" s="53"/>
      <c r="F19" s="53"/>
      <c r="G19" s="53"/>
      <c r="H19" s="53"/>
      <c r="I19" s="53"/>
      <c r="J19" s="53"/>
    </row>
    <row r="20" spans="2:13" ht="16.5" thickBot="1" x14ac:dyDescent="0.3">
      <c r="B20" s="18">
        <f>Fees!D23</f>
        <v>0.34333333333333327</v>
      </c>
      <c r="C20" s="24" t="s">
        <v>29</v>
      </c>
      <c r="D20" s="10" t="s">
        <v>33</v>
      </c>
    </row>
    <row r="21" spans="2:13" ht="17.25" thickTop="1" thickBot="1" x14ac:dyDescent="0.3">
      <c r="B21" s="18">
        <f>Fees!D29</f>
        <v>3.333333333333333</v>
      </c>
      <c r="C21" s="24" t="s">
        <v>46</v>
      </c>
      <c r="D21" s="10" t="s">
        <v>49</v>
      </c>
    </row>
    <row r="22" spans="2:13" ht="17.25" thickTop="1" thickBot="1" x14ac:dyDescent="0.3">
      <c r="B22" s="19">
        <f>Fees!D40</f>
        <v>0.53639846743295017</v>
      </c>
      <c r="C22" s="24" t="s">
        <v>29</v>
      </c>
      <c r="D22" s="10" t="s">
        <v>34</v>
      </c>
    </row>
    <row r="23" spans="2:13" ht="17.25" thickTop="1" thickBot="1" x14ac:dyDescent="0.3">
      <c r="B23" s="18">
        <f>Fees!D51</f>
        <v>0.67049808429118773</v>
      </c>
      <c r="C23" s="24" t="s">
        <v>29</v>
      </c>
      <c r="D23" s="10" t="s">
        <v>35</v>
      </c>
    </row>
    <row r="24" spans="2:13" ht="17.25" thickTop="1" thickBot="1" x14ac:dyDescent="0.3">
      <c r="B24" s="18">
        <f>Fees!D62</f>
        <v>9.5785440613026823E-2</v>
      </c>
      <c r="C24" s="24" t="s">
        <v>29</v>
      </c>
      <c r="D24" s="10" t="s">
        <v>36</v>
      </c>
    </row>
    <row r="25" spans="2:13" ht="16.5" thickTop="1" x14ac:dyDescent="0.25">
      <c r="B25" s="20"/>
      <c r="C25" s="21"/>
    </row>
    <row r="26" spans="2:13" x14ac:dyDescent="0.25">
      <c r="B26" s="47"/>
      <c r="C26" s="47"/>
      <c r="D26" s="47"/>
      <c r="E26" s="47"/>
      <c r="F26" s="47"/>
      <c r="G26" s="47"/>
      <c r="H26" s="47"/>
      <c r="I26" s="47"/>
      <c r="J26" s="47"/>
      <c r="K26" s="47"/>
      <c r="L26" s="47"/>
    </row>
    <row r="27" spans="2:13" x14ac:dyDescent="0.25">
      <c r="B27" s="47"/>
      <c r="C27" s="47"/>
      <c r="D27" s="47"/>
      <c r="E27" s="47"/>
      <c r="F27" s="47"/>
      <c r="G27" s="47"/>
      <c r="H27" s="47"/>
      <c r="I27" s="47"/>
      <c r="J27" s="47"/>
      <c r="K27" s="47"/>
      <c r="L27" s="47"/>
    </row>
    <row r="28" spans="2:13" x14ac:dyDescent="0.25">
      <c r="B28" s="22"/>
      <c r="C28" s="22"/>
      <c r="D28" s="47"/>
      <c r="E28" s="47"/>
      <c r="F28" s="47"/>
    </row>
    <row r="29" spans="2:13" x14ac:dyDescent="0.25">
      <c r="B29" s="22"/>
      <c r="C29" s="22"/>
      <c r="D29" s="47"/>
      <c r="E29" s="47"/>
      <c r="F29" s="47"/>
      <c r="G29" s="47"/>
      <c r="H29" s="47"/>
      <c r="I29" s="47"/>
    </row>
    <row r="30" spans="2:13" x14ac:dyDescent="0.25">
      <c r="B30" s="22"/>
      <c r="C30" s="22"/>
      <c r="D30" s="47"/>
      <c r="E30" s="47"/>
      <c r="F30" s="47"/>
      <c r="G30" s="47"/>
      <c r="H30" s="47"/>
      <c r="I30" s="47"/>
    </row>
    <row r="31" spans="2:13" x14ac:dyDescent="0.25">
      <c r="D31" s="47"/>
      <c r="E31" s="47"/>
      <c r="F31" s="47"/>
    </row>
    <row r="32" spans="2:13" x14ac:dyDescent="0.25">
      <c r="D32" s="47"/>
      <c r="E32" s="47"/>
      <c r="F32" s="47"/>
    </row>
    <row r="33" spans="2:9" x14ac:dyDescent="0.25">
      <c r="D33" s="47"/>
      <c r="E33" s="47"/>
      <c r="F33" s="47"/>
    </row>
    <row r="34" spans="2:9" x14ac:dyDescent="0.25">
      <c r="D34" s="31"/>
      <c r="E34" s="31"/>
      <c r="F34" s="31"/>
      <c r="G34" s="31"/>
      <c r="H34" s="31"/>
      <c r="I34" s="31"/>
    </row>
    <row r="35" spans="2:9" x14ac:dyDescent="0.25">
      <c r="B35" s="22"/>
      <c r="D35" s="47"/>
      <c r="E35" s="47"/>
      <c r="F35" s="47"/>
    </row>
    <row r="36" spans="2:9" x14ac:dyDescent="0.25">
      <c r="B36" s="22"/>
      <c r="D36" s="47"/>
      <c r="E36" s="47"/>
      <c r="F36" s="47"/>
    </row>
    <row r="37" spans="2:9" x14ac:dyDescent="0.25">
      <c r="B37" s="22"/>
      <c r="D37" s="47"/>
      <c r="E37" s="47"/>
      <c r="F37" s="47"/>
    </row>
  </sheetData>
  <sheetProtection selectLockedCells="1"/>
  <mergeCells count="22">
    <mergeCell ref="D35:F35"/>
    <mergeCell ref="D36:F36"/>
    <mergeCell ref="D37:F37"/>
    <mergeCell ref="D29:I29"/>
    <mergeCell ref="D30:I30"/>
    <mergeCell ref="D33:F33"/>
    <mergeCell ref="D32:F32"/>
    <mergeCell ref="D28:F28"/>
    <mergeCell ref="D31:F31"/>
    <mergeCell ref="G15:M17"/>
    <mergeCell ref="B13:J13"/>
    <mergeCell ref="B14:J14"/>
    <mergeCell ref="B18:J18"/>
    <mergeCell ref="B19:J19"/>
    <mergeCell ref="B26:L26"/>
    <mergeCell ref="B4:K4"/>
    <mergeCell ref="B7:J7"/>
    <mergeCell ref="B8:K8"/>
    <mergeCell ref="B9:K9"/>
    <mergeCell ref="B27:L27"/>
    <mergeCell ref="B10:J10"/>
    <mergeCell ref="B11:J11"/>
  </mergeCells>
  <pageMargins left="0.7" right="0.7" top="0.75" bottom="0.75"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6147-EEBE-A647-824B-65108D68C00A}">
  <sheetPr>
    <pageSetUpPr fitToPage="1"/>
  </sheetPr>
  <dimension ref="B1:E63"/>
  <sheetViews>
    <sheetView zoomScale="90" zoomScaleNormal="90" workbookViewId="0">
      <selection activeCell="C24" sqref="C24"/>
    </sheetView>
  </sheetViews>
  <sheetFormatPr defaultColWidth="11" defaultRowHeight="18" x14ac:dyDescent="0.25"/>
  <cols>
    <col min="1" max="1" width="4.875" style="25" customWidth="1"/>
    <col min="2" max="2" width="14.5" style="25" bestFit="1" customWidth="1"/>
    <col min="3" max="3" width="39.625" style="25" customWidth="1"/>
    <col min="4" max="4" width="24.5" style="25" customWidth="1"/>
    <col min="5" max="5" width="45.5" style="25" customWidth="1"/>
    <col min="6" max="16384" width="11" style="25"/>
  </cols>
  <sheetData>
    <row r="1" spans="2:5" x14ac:dyDescent="0.25">
      <c r="B1" s="9" t="s">
        <v>0</v>
      </c>
    </row>
    <row r="3" spans="2:5" ht="18.75" thickBot="1" x14ac:dyDescent="0.3">
      <c r="B3" s="9" t="s">
        <v>17</v>
      </c>
    </row>
    <row r="4" spans="2:5" x14ac:dyDescent="0.25">
      <c r="B4" s="4" t="s">
        <v>5</v>
      </c>
      <c r="C4" s="54"/>
      <c r="D4" s="54"/>
      <c r="E4" s="1"/>
    </row>
    <row r="5" spans="2:5" x14ac:dyDescent="0.25">
      <c r="B5" s="6"/>
      <c r="C5" s="55"/>
      <c r="D5" s="55"/>
      <c r="E5" s="3"/>
    </row>
    <row r="6" spans="2:5" ht="18.75" thickBot="1" x14ac:dyDescent="0.3">
      <c r="B6" s="6"/>
      <c r="C6" s="32"/>
      <c r="D6" s="45">
        <f>D23+D40+D51+D62</f>
        <v>1.6460153256704979</v>
      </c>
      <c r="E6" s="3" t="s">
        <v>25</v>
      </c>
    </row>
    <row r="7" spans="2:5" ht="19.5" thickTop="1" thickBot="1" x14ac:dyDescent="0.3">
      <c r="B7" s="26"/>
      <c r="C7" s="33"/>
      <c r="D7" s="46"/>
      <c r="E7" s="2"/>
    </row>
    <row r="8" spans="2:5" x14ac:dyDescent="0.25">
      <c r="C8" s="27"/>
      <c r="D8" s="28"/>
    </row>
    <row r="9" spans="2:5" ht="18.75" thickBot="1" x14ac:dyDescent="0.3">
      <c r="B9" s="9" t="s">
        <v>26</v>
      </c>
    </row>
    <row r="10" spans="2:5" x14ac:dyDescent="0.25">
      <c r="B10" s="4" t="s">
        <v>5</v>
      </c>
      <c r="C10" s="54"/>
      <c r="D10" s="54"/>
      <c r="E10" s="1"/>
    </row>
    <row r="11" spans="2:5" x14ac:dyDescent="0.25">
      <c r="B11" s="6"/>
      <c r="C11" s="55"/>
      <c r="D11" s="55"/>
      <c r="E11" s="3"/>
    </row>
    <row r="12" spans="2:5" ht="18.75" thickBot="1" x14ac:dyDescent="0.3">
      <c r="B12" s="6"/>
      <c r="C12" s="32"/>
      <c r="D12" s="45">
        <f>D6/D29</f>
        <v>0.49380459770114943</v>
      </c>
      <c r="E12" s="3" t="s">
        <v>12</v>
      </c>
    </row>
    <row r="13" spans="2:5" ht="19.5" thickTop="1" thickBot="1" x14ac:dyDescent="0.3">
      <c r="B13" s="26"/>
      <c r="C13" s="33"/>
      <c r="D13" s="46"/>
      <c r="E13" s="2"/>
    </row>
    <row r="14" spans="2:5" x14ac:dyDescent="0.25">
      <c r="C14" s="27"/>
      <c r="D14" s="28"/>
    </row>
    <row r="15" spans="2:5" ht="18.75" thickBot="1" x14ac:dyDescent="0.3">
      <c r="B15" s="9" t="s">
        <v>14</v>
      </c>
    </row>
    <row r="16" spans="2:5" x14ac:dyDescent="0.25">
      <c r="B16" s="4" t="s">
        <v>1</v>
      </c>
      <c r="C16" s="5"/>
      <c r="D16" s="5"/>
      <c r="E16" s="1"/>
    </row>
    <row r="17" spans="2:5" x14ac:dyDescent="0.25">
      <c r="B17" s="6"/>
      <c r="C17" s="7" t="s">
        <v>2</v>
      </c>
      <c r="D17" s="7" t="s">
        <v>4</v>
      </c>
      <c r="E17" s="3" t="s">
        <v>3</v>
      </c>
    </row>
    <row r="18" spans="2:5" x14ac:dyDescent="0.25">
      <c r="B18" s="6"/>
      <c r="C18" s="7" t="s">
        <v>6</v>
      </c>
      <c r="D18" s="36">
        <v>0.10299999999999999</v>
      </c>
      <c r="E18" s="3" t="s">
        <v>12</v>
      </c>
    </row>
    <row r="19" spans="2:5" x14ac:dyDescent="0.25">
      <c r="B19" s="6"/>
      <c r="C19" s="7" t="s">
        <v>44</v>
      </c>
      <c r="D19" s="39">
        <v>12</v>
      </c>
      <c r="E19" s="3" t="s">
        <v>13</v>
      </c>
    </row>
    <row r="20" spans="2:5" x14ac:dyDescent="0.25">
      <c r="B20" s="6"/>
      <c r="C20" s="7" t="s">
        <v>7</v>
      </c>
      <c r="D20" s="38">
        <v>3.6</v>
      </c>
      <c r="E20" s="3" t="s">
        <v>47</v>
      </c>
    </row>
    <row r="21" spans="2:5" x14ac:dyDescent="0.25">
      <c r="B21" s="6" t="s">
        <v>5</v>
      </c>
      <c r="C21" s="55"/>
      <c r="D21" s="55"/>
      <c r="E21" s="3"/>
    </row>
    <row r="22" spans="2:5" x14ac:dyDescent="0.25">
      <c r="B22" s="6"/>
      <c r="C22" s="55"/>
      <c r="D22" s="55"/>
      <c r="E22" s="3"/>
    </row>
    <row r="23" spans="2:5" ht="18.75" thickBot="1" x14ac:dyDescent="0.3">
      <c r="B23" s="6"/>
      <c r="C23" s="32"/>
      <c r="D23" s="30">
        <f>D18*(D19/D20)</f>
        <v>0.34333333333333327</v>
      </c>
      <c r="E23" s="3" t="s">
        <v>25</v>
      </c>
    </row>
    <row r="24" spans="2:5" ht="19.5" thickTop="1" thickBot="1" x14ac:dyDescent="0.3">
      <c r="B24" s="26"/>
      <c r="C24" s="33"/>
      <c r="D24" s="35"/>
      <c r="E24" s="2"/>
    </row>
    <row r="25" spans="2:5" x14ac:dyDescent="0.25">
      <c r="C25" s="27"/>
    </row>
    <row r="26" spans="2:5" ht="18.75" thickBot="1" x14ac:dyDescent="0.3">
      <c r="B26" s="9" t="s">
        <v>48</v>
      </c>
    </row>
    <row r="27" spans="2:5" x14ac:dyDescent="0.25">
      <c r="B27" s="4" t="s">
        <v>5</v>
      </c>
      <c r="C27" s="54"/>
      <c r="D27" s="54"/>
      <c r="E27" s="1"/>
    </row>
    <row r="28" spans="2:5" x14ac:dyDescent="0.25">
      <c r="B28" s="6"/>
      <c r="C28" s="55"/>
      <c r="D28" s="55"/>
      <c r="E28" s="3"/>
    </row>
    <row r="29" spans="2:5" ht="18.75" thickBot="1" x14ac:dyDescent="0.3">
      <c r="B29" s="6"/>
      <c r="C29" s="7"/>
      <c r="D29" s="40">
        <f>D19/D20</f>
        <v>3.333333333333333</v>
      </c>
      <c r="E29" s="3" t="s">
        <v>28</v>
      </c>
    </row>
    <row r="30" spans="2:5" ht="19.5" thickTop="1" thickBot="1" x14ac:dyDescent="0.3">
      <c r="B30" s="26"/>
      <c r="C30" s="34"/>
      <c r="D30" s="41"/>
      <c r="E30" s="2"/>
    </row>
    <row r="32" spans="2:5" ht="18.75" thickBot="1" x14ac:dyDescent="0.3">
      <c r="B32" s="9" t="s">
        <v>15</v>
      </c>
    </row>
    <row r="33" spans="2:5" x14ac:dyDescent="0.25">
      <c r="B33" s="4" t="s">
        <v>1</v>
      </c>
      <c r="C33" s="5"/>
      <c r="D33" s="5"/>
      <c r="E33" s="1"/>
    </row>
    <row r="34" spans="2:5" x14ac:dyDescent="0.25">
      <c r="B34" s="6"/>
      <c r="C34" s="7" t="s">
        <v>2</v>
      </c>
      <c r="D34" s="7" t="s">
        <v>4</v>
      </c>
      <c r="E34" s="3" t="s">
        <v>3</v>
      </c>
    </row>
    <row r="35" spans="2:5" x14ac:dyDescent="0.25">
      <c r="B35" s="6"/>
      <c r="C35" s="7" t="s">
        <v>8</v>
      </c>
      <c r="D35" s="43">
        <v>280</v>
      </c>
      <c r="E35" s="3" t="s">
        <v>9</v>
      </c>
    </row>
    <row r="36" spans="2:5" x14ac:dyDescent="0.25">
      <c r="B36" s="6"/>
      <c r="C36" s="7" t="s">
        <v>18</v>
      </c>
      <c r="D36" s="39">
        <v>2</v>
      </c>
      <c r="E36" s="3" t="s">
        <v>11</v>
      </c>
    </row>
    <row r="37" spans="2:5" x14ac:dyDescent="0.25">
      <c r="B37" s="6"/>
      <c r="C37" s="7" t="s">
        <v>45</v>
      </c>
      <c r="D37" s="39">
        <v>261</v>
      </c>
      <c r="E37" s="3" t="s">
        <v>10</v>
      </c>
    </row>
    <row r="38" spans="2:5" x14ac:dyDescent="0.25">
      <c r="B38" s="44" t="s">
        <v>5</v>
      </c>
      <c r="C38" s="8"/>
      <c r="D38" s="8"/>
      <c r="E38" s="3"/>
    </row>
    <row r="39" spans="2:5" x14ac:dyDescent="0.25">
      <c r="B39" s="44"/>
      <c r="C39" s="8"/>
      <c r="D39" s="8"/>
      <c r="E39" s="3"/>
    </row>
    <row r="40" spans="2:5" ht="18.75" thickBot="1" x14ac:dyDescent="0.3">
      <c r="B40" s="6"/>
      <c r="C40" s="32"/>
      <c r="D40" s="42">
        <f>(D35/D37)/D36</f>
        <v>0.53639846743295017</v>
      </c>
      <c r="E40" s="3" t="s">
        <v>25</v>
      </c>
    </row>
    <row r="41" spans="2:5" ht="19.5" thickTop="1" thickBot="1" x14ac:dyDescent="0.3">
      <c r="B41" s="26"/>
      <c r="C41" s="33"/>
      <c r="D41" s="35"/>
      <c r="E41" s="2"/>
    </row>
    <row r="42" spans="2:5" x14ac:dyDescent="0.25">
      <c r="D42" s="29"/>
    </row>
    <row r="43" spans="2:5" ht="18.75" thickBot="1" x14ac:dyDescent="0.3">
      <c r="B43" s="9" t="s">
        <v>16</v>
      </c>
    </row>
    <row r="44" spans="2:5" x14ac:dyDescent="0.25">
      <c r="B44" s="4" t="s">
        <v>1</v>
      </c>
      <c r="C44" s="5"/>
      <c r="D44" s="5"/>
      <c r="E44" s="1"/>
    </row>
    <row r="45" spans="2:5" x14ac:dyDescent="0.25">
      <c r="B45" s="6"/>
      <c r="C45" s="7" t="s">
        <v>2</v>
      </c>
      <c r="D45" s="7" t="s">
        <v>4</v>
      </c>
      <c r="E45" s="3" t="s">
        <v>3</v>
      </c>
    </row>
    <row r="46" spans="2:5" x14ac:dyDescent="0.25">
      <c r="B46" s="6"/>
      <c r="C46" s="7" t="s">
        <v>22</v>
      </c>
      <c r="D46" s="43">
        <v>3500</v>
      </c>
      <c r="E46" s="3" t="s">
        <v>21</v>
      </c>
    </row>
    <row r="47" spans="2:5" x14ac:dyDescent="0.25">
      <c r="B47" s="6"/>
      <c r="C47" s="7" t="s">
        <v>23</v>
      </c>
      <c r="D47" s="37">
        <v>10</v>
      </c>
      <c r="E47" s="3" t="s">
        <v>20</v>
      </c>
    </row>
    <row r="48" spans="2:5" x14ac:dyDescent="0.25">
      <c r="B48" s="6" t="s">
        <v>5</v>
      </c>
      <c r="C48" s="55"/>
      <c r="D48" s="55"/>
      <c r="E48" s="3"/>
    </row>
    <row r="49" spans="2:5" x14ac:dyDescent="0.25">
      <c r="B49" s="6"/>
      <c r="C49" s="55"/>
      <c r="D49" s="55"/>
      <c r="E49" s="3"/>
    </row>
    <row r="50" spans="2:5" x14ac:dyDescent="0.25">
      <c r="B50" s="6"/>
      <c r="C50" s="55"/>
      <c r="D50" s="55"/>
      <c r="E50" s="3"/>
    </row>
    <row r="51" spans="2:5" ht="18.75" thickBot="1" x14ac:dyDescent="0.3">
      <c r="B51" s="6"/>
      <c r="C51" s="32"/>
      <c r="D51" s="42">
        <f>(D46/(D36*D37*D47))</f>
        <v>0.67049808429118773</v>
      </c>
      <c r="E51" s="3" t="s">
        <v>25</v>
      </c>
    </row>
    <row r="52" spans="2:5" ht="19.5" thickTop="1" thickBot="1" x14ac:dyDescent="0.3">
      <c r="B52" s="26"/>
      <c r="C52" s="33"/>
      <c r="D52" s="35"/>
      <c r="E52" s="2"/>
    </row>
    <row r="54" spans="2:5" ht="18.75" thickBot="1" x14ac:dyDescent="0.3">
      <c r="B54" s="9" t="s">
        <v>19</v>
      </c>
    </row>
    <row r="55" spans="2:5" x14ac:dyDescent="0.25">
      <c r="B55" s="4" t="s">
        <v>1</v>
      </c>
      <c r="C55" s="5"/>
      <c r="D55" s="5"/>
      <c r="E55" s="1"/>
    </row>
    <row r="56" spans="2:5" x14ac:dyDescent="0.25">
      <c r="B56" s="6"/>
      <c r="C56" s="7" t="s">
        <v>2</v>
      </c>
      <c r="D56" s="7" t="s">
        <v>4</v>
      </c>
      <c r="E56" s="3" t="s">
        <v>3</v>
      </c>
    </row>
    <row r="57" spans="2:5" x14ac:dyDescent="0.25">
      <c r="B57" s="6"/>
      <c r="C57" s="7" t="s">
        <v>27</v>
      </c>
      <c r="D57" s="43">
        <v>2000</v>
      </c>
      <c r="E57" s="3" t="s">
        <v>21</v>
      </c>
    </row>
    <row r="58" spans="2:5" x14ac:dyDescent="0.25">
      <c r="B58" s="6"/>
      <c r="C58" s="7" t="s">
        <v>24</v>
      </c>
      <c r="D58" s="37">
        <v>40</v>
      </c>
      <c r="E58" s="3" t="s">
        <v>20</v>
      </c>
    </row>
    <row r="59" spans="2:5" x14ac:dyDescent="0.25">
      <c r="B59" s="6" t="s">
        <v>5</v>
      </c>
      <c r="C59" s="55"/>
      <c r="D59" s="55"/>
      <c r="E59" s="3"/>
    </row>
    <row r="60" spans="2:5" x14ac:dyDescent="0.25">
      <c r="B60" s="6"/>
      <c r="C60" s="55"/>
      <c r="D60" s="55"/>
      <c r="E60" s="3"/>
    </row>
    <row r="61" spans="2:5" x14ac:dyDescent="0.25">
      <c r="B61" s="6"/>
      <c r="C61" s="55"/>
      <c r="D61" s="55"/>
      <c r="E61" s="3"/>
    </row>
    <row r="62" spans="2:5" ht="18.75" thickBot="1" x14ac:dyDescent="0.3">
      <c r="B62" s="6"/>
      <c r="C62" s="32"/>
      <c r="D62" s="42">
        <f>(D57/(D36*D37*D58))</f>
        <v>9.5785440613026823E-2</v>
      </c>
      <c r="E62" s="3" t="s">
        <v>25</v>
      </c>
    </row>
    <row r="63" spans="2:5" ht="19.5" thickTop="1" thickBot="1" x14ac:dyDescent="0.3">
      <c r="B63" s="26"/>
      <c r="C63" s="34"/>
      <c r="D63" s="34"/>
      <c r="E63" s="2"/>
    </row>
  </sheetData>
  <mergeCells count="6">
    <mergeCell ref="C4:D5"/>
    <mergeCell ref="C48:D50"/>
    <mergeCell ref="C59:D61"/>
    <mergeCell ref="C21:D22"/>
    <mergeCell ref="C10:D11"/>
    <mergeCell ref="C27:D28"/>
  </mergeCells>
  <pageMargins left="0.7" right="0.7" top="0.75" bottom="0.75" header="0.3" footer="0.3"/>
  <pageSetup scale="59" orientation="portrait" horizontalDpi="1200" verticalDpi="1200" r:id="rId1"/>
  <rowBreaks count="1" manualBreakCount="1">
    <brk id="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vt:lpstr>
      <vt:lpstr>Fees</vt:lpstr>
      <vt:lpstr>Fees!Print_Area</vt:lpstr>
      <vt:lpstr>Intro!Print_Area</vt:lpstr>
    </vt:vector>
  </TitlesOfParts>
  <Company>DOE Federal Energy Management Program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FEMP Workplace Charging POV Fee Calculator</dc:title>
  <dc:subject>his calculator provides a user friendly approach to determine the necessary fee structures to recoup the costs associated with workplace charging services. Fleet or facility managers can change the input assumptions to match their specific situations.</dc:subject>
  <dc:creator>Jesse Bennett</dc:creator>
  <cp:lastModifiedBy>Heidi Blakley</cp:lastModifiedBy>
  <cp:lastPrinted>2020-10-29T22:45:49Z</cp:lastPrinted>
  <dcterms:created xsi:type="dcterms:W3CDTF">2020-01-13T18:02:00Z</dcterms:created>
  <dcterms:modified xsi:type="dcterms:W3CDTF">2020-11-12T19:18:38Z</dcterms:modified>
  <cp:category>FEMP, electric vehicle charging, EV charging calculator, privately owned vehicle charging, charging fee calculator</cp:category>
  <cp:contentStatus>November 2020</cp:contentStatus>
</cp:coreProperties>
</file>