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7960" windowHeight="13860"/>
  </bookViews>
  <sheets>
    <sheet name="FOTW# 870" sheetId="2" r:id="rId1"/>
  </sheets>
  <calcPr calcId="145621"/>
</workbook>
</file>

<file path=xl/calcChain.xml><?xml version="1.0" encoding="utf-8"?>
<calcChain xmlns="http://schemas.openxmlformats.org/spreadsheetml/2006/main">
  <c r="D11" i="2" l="1"/>
  <c r="C11" i="2"/>
  <c r="D6" i="2"/>
  <c r="C6" i="2"/>
  <c r="B6" i="2"/>
  <c r="B11" i="2" s="1"/>
</calcChain>
</file>

<file path=xl/sharedStrings.xml><?xml version="1.0" encoding="utf-8"?>
<sst xmlns="http://schemas.openxmlformats.org/spreadsheetml/2006/main" count="24" uniqueCount="24">
  <si>
    <t>Internet</t>
  </si>
  <si>
    <t>Source:</t>
  </si>
  <si>
    <t>R. L. Polk and Company, Polk View, “The Role of the Internet in the New and Used Vehicle Purchase Process,” February 2011. https://www.polk.com/knowledge/polk_views</t>
  </si>
  <si>
    <t>Updated for 2013</t>
  </si>
  <si>
    <t>Figure 20.  Reasons for Using the Internet While Shopping for a Vehicle, 2011 &amp; 2012.</t>
  </si>
  <si>
    <t>Referral from 
Family or Friend</t>
  </si>
  <si>
    <t>Gen X</t>
  </si>
  <si>
    <t>Baby Boomers</t>
  </si>
  <si>
    <t>Walk-in</t>
  </si>
  <si>
    <t>Notes:</t>
  </si>
  <si>
    <t>Prior Experience
 w/Dealer</t>
  </si>
  <si>
    <t>Newspaper 
(Printed or 
On-line)</t>
  </si>
  <si>
    <t>All Other 
Media Sources</t>
  </si>
  <si>
    <t>Although the original study did not specify exact definitions, Baby Boomers</t>
  </si>
  <si>
    <t xml:space="preserve">are those born from 1946 to 1964; Generation X are those born from 1964 to about 1980; and </t>
  </si>
  <si>
    <t>Millennials are those born from about 1980 to the mid-2000's.</t>
  </si>
  <si>
    <t>Millennials</t>
  </si>
  <si>
    <t>Most Influential Sources Leading to a Dealer, 2014</t>
  </si>
  <si>
    <t>Source: Oak Ridge National Laboratory, 2014 Vehicle Technologies Market Report, ORNL/TM-2015/85, March 2015.</t>
  </si>
  <si>
    <t>http://cta.ornl.gov/vtmarketreport/index.shtml.</t>
  </si>
  <si>
    <t>U.S. Department of Energy, Vehicle Technology Office</t>
  </si>
  <si>
    <t>Internet category includes on-line news sites.</t>
  </si>
  <si>
    <t>All Other Media Sources category includes television, direct mailings, outdoor ads, radio, and magazines.</t>
  </si>
  <si>
    <t>Fact of the Week # 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</si>
</sst>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Inherit"/>
    </font>
    <font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indent="4"/>
    </xf>
    <xf numFmtId="0" fontId="3" fillId="0" borderId="0" xfId="2"/>
    <xf numFmtId="0" fontId="4" fillId="0" borderId="0" xfId="0" applyFont="1"/>
    <xf numFmtId="0" fontId="4" fillId="0" borderId="0" xfId="0" applyFont="1" applyFill="1"/>
    <xf numFmtId="0" fontId="5" fillId="0" borderId="0" xfId="2" applyFont="1"/>
    <xf numFmtId="0" fontId="7" fillId="0" borderId="0" xfId="0" applyFont="1" applyAlignment="1">
      <alignment vertical="center" wrapText="1"/>
    </xf>
    <xf numFmtId="0" fontId="3" fillId="0" borderId="0" xfId="2" applyAlignment="1">
      <alignment vertical="center"/>
    </xf>
    <xf numFmtId="0" fontId="0" fillId="0" borderId="0" xfId="0" applyAlignment="1">
      <alignment horizontal="center" wrapText="1"/>
    </xf>
    <xf numFmtId="0" fontId="8" fillId="0" borderId="0" xfId="0" applyFont="1"/>
    <xf numFmtId="0" fontId="0" fillId="0" borderId="0" xfId="0" applyFill="1" applyBorder="1"/>
    <xf numFmtId="0" fontId="3" fillId="0" borderId="0" xfId="2" applyFill="1" applyBorder="1" applyAlignment="1" applyProtection="1"/>
    <xf numFmtId="0" fontId="9" fillId="0" borderId="0" xfId="0" applyFont="1"/>
    <xf numFmtId="0" fontId="10" fillId="0" borderId="0" xfId="2" applyFont="1" applyAlignment="1" applyProtection="1"/>
    <xf numFmtId="0" fontId="5" fillId="0" borderId="0" xfId="0" applyFont="1"/>
    <xf numFmtId="0" fontId="0" fillId="0" borderId="0" xfId="0" applyFont="1" applyFill="1" applyBorder="1"/>
    <xf numFmtId="0" fontId="3" fillId="0" borderId="0" xfId="2" applyFont="1" applyFill="1" applyBorder="1" applyAlignment="1" applyProtection="1"/>
    <xf numFmtId="0" fontId="11" fillId="0" borderId="0" xfId="2" applyFont="1" applyAlignment="1" applyProtection="1"/>
    <xf numFmtId="0" fontId="6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46386028669493"/>
          <c:y val="8.8426388938314254E-2"/>
          <c:w val="0.71105323373039908"/>
          <c:h val="0.875794064536934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'FOTW# 870'!$B$5</c:f>
              <c:strCache>
                <c:ptCount val="1"/>
                <c:pt idx="0">
                  <c:v>Millennials</c:v>
                </c:pt>
              </c:strCache>
            </c:strRef>
          </c:tx>
          <c:invertIfNegative val="0"/>
          <c:cat>
            <c:strRef>
              <c:f>'FOTW# 870'!$A$6:$A$11</c:f>
              <c:strCache>
                <c:ptCount val="6"/>
                <c:pt idx="0">
                  <c:v>Internet</c:v>
                </c:pt>
                <c:pt idx="1">
                  <c:v>Referral from 
Family or Friend</c:v>
                </c:pt>
                <c:pt idx="2">
                  <c:v>Walk-in</c:v>
                </c:pt>
                <c:pt idx="3">
                  <c:v>Prior Experience
 w/Dealer</c:v>
                </c:pt>
                <c:pt idx="4">
                  <c:v>Newspaper 
(Printed or 
On-line)</c:v>
                </c:pt>
                <c:pt idx="5">
                  <c:v>All Other 
Media Sources</c:v>
                </c:pt>
              </c:strCache>
            </c:strRef>
          </c:cat>
          <c:val>
            <c:numRef>
              <c:f>'FOTW# 870'!$B$6:$B$11</c:f>
              <c:numCache>
                <c:formatCode>0%</c:formatCode>
                <c:ptCount val="6"/>
                <c:pt idx="0">
                  <c:v>0.66</c:v>
                </c:pt>
                <c:pt idx="1">
                  <c:v>0.12</c:v>
                </c:pt>
                <c:pt idx="2">
                  <c:v>0.11</c:v>
                </c:pt>
                <c:pt idx="3">
                  <c:v>0.05</c:v>
                </c:pt>
                <c:pt idx="4">
                  <c:v>0.01</c:v>
                </c:pt>
                <c:pt idx="5">
                  <c:v>4.9999999999999933E-2</c:v>
                </c:pt>
              </c:numCache>
            </c:numRef>
          </c:val>
        </c:ser>
        <c:ser>
          <c:idx val="1"/>
          <c:order val="1"/>
          <c:tx>
            <c:strRef>
              <c:f>'FOTW# 870'!$C$5</c:f>
              <c:strCache>
                <c:ptCount val="1"/>
                <c:pt idx="0">
                  <c:v>Gen X</c:v>
                </c:pt>
              </c:strCache>
            </c:strRef>
          </c:tx>
          <c:invertIfNegative val="0"/>
          <c:cat>
            <c:strRef>
              <c:f>'FOTW# 870'!$A$6:$A$11</c:f>
              <c:strCache>
                <c:ptCount val="6"/>
                <c:pt idx="0">
                  <c:v>Internet</c:v>
                </c:pt>
                <c:pt idx="1">
                  <c:v>Referral from 
Family or Friend</c:v>
                </c:pt>
                <c:pt idx="2">
                  <c:v>Walk-in</c:v>
                </c:pt>
                <c:pt idx="3">
                  <c:v>Prior Experience
 w/Dealer</c:v>
                </c:pt>
                <c:pt idx="4">
                  <c:v>Newspaper 
(Printed or 
On-line)</c:v>
                </c:pt>
                <c:pt idx="5">
                  <c:v>All Other 
Media Sources</c:v>
                </c:pt>
              </c:strCache>
            </c:strRef>
          </c:cat>
          <c:val>
            <c:numRef>
              <c:f>'FOTW# 870'!$C$6:$C$11</c:f>
              <c:numCache>
                <c:formatCode>0%</c:formatCode>
                <c:ptCount val="6"/>
                <c:pt idx="0">
                  <c:v>0.65</c:v>
                </c:pt>
                <c:pt idx="1">
                  <c:v>0.11</c:v>
                </c:pt>
                <c:pt idx="2">
                  <c:v>0.12</c:v>
                </c:pt>
                <c:pt idx="3">
                  <c:v>0.04</c:v>
                </c:pt>
                <c:pt idx="4">
                  <c:v>0.02</c:v>
                </c:pt>
                <c:pt idx="5">
                  <c:v>5.9999999999999942E-2</c:v>
                </c:pt>
              </c:numCache>
            </c:numRef>
          </c:val>
        </c:ser>
        <c:ser>
          <c:idx val="2"/>
          <c:order val="2"/>
          <c:tx>
            <c:strRef>
              <c:f>'FOTW# 870'!$D$5</c:f>
              <c:strCache>
                <c:ptCount val="1"/>
                <c:pt idx="0">
                  <c:v>Baby Boomers</c:v>
                </c:pt>
              </c:strCache>
            </c:strRef>
          </c:tx>
          <c:invertIfNegative val="0"/>
          <c:cat>
            <c:strRef>
              <c:f>'FOTW# 870'!$A$6:$A$11</c:f>
              <c:strCache>
                <c:ptCount val="6"/>
                <c:pt idx="0">
                  <c:v>Internet</c:v>
                </c:pt>
                <c:pt idx="1">
                  <c:v>Referral from 
Family or Friend</c:v>
                </c:pt>
                <c:pt idx="2">
                  <c:v>Walk-in</c:v>
                </c:pt>
                <c:pt idx="3">
                  <c:v>Prior Experience
 w/Dealer</c:v>
                </c:pt>
                <c:pt idx="4">
                  <c:v>Newspaper 
(Printed or 
On-line)</c:v>
                </c:pt>
                <c:pt idx="5">
                  <c:v>All Other 
Media Sources</c:v>
                </c:pt>
              </c:strCache>
            </c:strRef>
          </c:cat>
          <c:val>
            <c:numRef>
              <c:f>'FOTW# 870'!$D$6:$D$11</c:f>
              <c:numCache>
                <c:formatCode>0%</c:formatCode>
                <c:ptCount val="6"/>
                <c:pt idx="0">
                  <c:v>0.47000000000000003</c:v>
                </c:pt>
                <c:pt idx="1">
                  <c:v>0.16</c:v>
                </c:pt>
                <c:pt idx="2">
                  <c:v>0.1</c:v>
                </c:pt>
                <c:pt idx="3">
                  <c:v>0.11</c:v>
                </c:pt>
                <c:pt idx="4">
                  <c:v>0.06</c:v>
                </c:pt>
                <c:pt idx="5">
                  <c:v>0.10000000000000009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640768"/>
        <c:axId val="134642304"/>
      </c:barChart>
      <c:catAx>
        <c:axId val="134640768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ln w="19050"/>
        </c:spPr>
        <c:crossAx val="134642304"/>
        <c:crosses val="autoZero"/>
        <c:auto val="1"/>
        <c:lblAlgn val="ctr"/>
        <c:lblOffset val="100"/>
        <c:noMultiLvlLbl val="0"/>
      </c:catAx>
      <c:valAx>
        <c:axId val="134642304"/>
        <c:scaling>
          <c:orientation val="minMax"/>
          <c:max val="0.70000000000000007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of Respondents</a:t>
                </a:r>
              </a:p>
            </c:rich>
          </c:tx>
          <c:layout>
            <c:manualLayout>
              <c:xMode val="edge"/>
              <c:yMode val="edge"/>
              <c:x val="0.46351184467326201"/>
              <c:y val="9.7420705030228389E-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34640768"/>
        <c:crosses val="autoZero"/>
        <c:crossBetween val="between"/>
        <c:majorUnit val="0.1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9922151557978329"/>
          <c:y val="0.2845028341280193"/>
          <c:w val="0.21958190322363549"/>
          <c:h val="0.13002290235269623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501013</xdr:colOff>
      <xdr:row>0</xdr:row>
      <xdr:rowOff>80007</xdr:rowOff>
    </xdr:from>
    <xdr:to>
      <xdr:col>19</xdr:col>
      <xdr:colOff>440053</xdr:colOff>
      <xdr:row>36</xdr:row>
      <xdr:rowOff>137161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ergy.gov/eere/vehicles/fact-872-may-11-2015-study-finds-more-60-millennials-and-generation-xers-use-internet" TargetMode="External"/><Relationship Id="rId2" Type="http://schemas.openxmlformats.org/officeDocument/2006/relationships/hyperlink" Target="http://cta.ornl.gov/vtmarketreport/index.shtml." TargetMode="External"/><Relationship Id="rId1" Type="http://schemas.openxmlformats.org/officeDocument/2006/relationships/hyperlink" Target="https://www.polk.com/knowledge/polk_view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Normal="100" workbookViewId="0">
      <selection activeCell="C3" sqref="C3"/>
    </sheetView>
  </sheetViews>
  <sheetFormatPr defaultRowHeight="14.25"/>
  <cols>
    <col min="1" max="1" width="26.875" customWidth="1"/>
    <col min="2" max="2" width="9.5" customWidth="1"/>
  </cols>
  <sheetData>
    <row r="1" spans="1:4" ht="15.75">
      <c r="A1" s="14" t="s">
        <v>20</v>
      </c>
      <c r="B1" s="6"/>
    </row>
    <row r="2" spans="1:4" ht="15">
      <c r="A2" s="19" t="s">
        <v>23</v>
      </c>
    </row>
    <row r="3" spans="1:4" ht="15">
      <c r="A3" s="15"/>
    </row>
    <row r="4" spans="1:4" ht="13.9" customHeight="1">
      <c r="A4" s="5" t="s">
        <v>17</v>
      </c>
    </row>
    <row r="5" spans="1:4" ht="28.5">
      <c r="B5" s="10" t="s">
        <v>16</v>
      </c>
      <c r="C5" s="10" t="s">
        <v>6</v>
      </c>
      <c r="D5" s="10" t="s">
        <v>7</v>
      </c>
    </row>
    <row r="6" spans="1:4">
      <c r="A6" t="s">
        <v>0</v>
      </c>
      <c r="B6" s="1">
        <f>65%+1%</f>
        <v>0.66</v>
      </c>
      <c r="C6" s="1">
        <f>64%+1%</f>
        <v>0.65</v>
      </c>
      <c r="D6" s="1">
        <f>46%+1%</f>
        <v>0.47000000000000003</v>
      </c>
    </row>
    <row r="7" spans="1:4" ht="13.9" customHeight="1">
      <c r="A7" s="2" t="s">
        <v>5</v>
      </c>
      <c r="B7" s="1">
        <v>0.12</v>
      </c>
      <c r="C7" s="1">
        <v>0.11</v>
      </c>
      <c r="D7" s="1">
        <v>0.16</v>
      </c>
    </row>
    <row r="8" spans="1:4">
      <c r="A8" t="s">
        <v>8</v>
      </c>
      <c r="B8" s="1">
        <v>0.11</v>
      </c>
      <c r="C8" s="1">
        <v>0.12</v>
      </c>
      <c r="D8" s="1">
        <v>0.1</v>
      </c>
    </row>
    <row r="9" spans="1:4" ht="28.5">
      <c r="A9" s="2" t="s">
        <v>10</v>
      </c>
      <c r="B9" s="1">
        <v>0.05</v>
      </c>
      <c r="C9" s="1">
        <v>0.04</v>
      </c>
      <c r="D9" s="1">
        <v>0.11</v>
      </c>
    </row>
    <row r="10" spans="1:4" ht="42.75">
      <c r="A10" s="2" t="s">
        <v>11</v>
      </c>
      <c r="B10" s="1">
        <v>0.01</v>
      </c>
      <c r="C10" s="1">
        <v>0.02</v>
      </c>
      <c r="D10" s="1">
        <v>0.06</v>
      </c>
    </row>
    <row r="11" spans="1:4" ht="28.5">
      <c r="A11" s="2" t="s">
        <v>12</v>
      </c>
      <c r="B11" s="1">
        <f>1-SUM(B6:B10)</f>
        <v>4.9999999999999933E-2</v>
      </c>
      <c r="C11" s="1">
        <f>1-SUM(C6:C10)</f>
        <v>5.9999999999999942E-2</v>
      </c>
      <c r="D11" s="1">
        <f>1-SUM(D6:D10)</f>
        <v>0.10000000000000009</v>
      </c>
    </row>
    <row r="13" spans="1:4">
      <c r="A13" t="s">
        <v>9</v>
      </c>
    </row>
    <row r="14" spans="1:4">
      <c r="A14" s="7" t="s">
        <v>21</v>
      </c>
    </row>
    <row r="15" spans="1:4" ht="13.9" customHeight="1">
      <c r="A15" t="s">
        <v>22</v>
      </c>
    </row>
    <row r="16" spans="1:4">
      <c r="A16" t="s">
        <v>13</v>
      </c>
    </row>
    <row r="17" spans="1:8" ht="13.9" customHeight="1">
      <c r="A17" t="s">
        <v>14</v>
      </c>
    </row>
    <row r="18" spans="1:8">
      <c r="A18" t="s">
        <v>15</v>
      </c>
    </row>
    <row r="21" spans="1:8">
      <c r="A21" s="16" t="s">
        <v>18</v>
      </c>
      <c r="B21" s="17"/>
      <c r="C21" s="9"/>
    </row>
    <row r="22" spans="1:8">
      <c r="A22" s="17"/>
      <c r="B22" s="18" t="s">
        <v>19</v>
      </c>
    </row>
    <row r="24" spans="1:8">
      <c r="A24" s="11"/>
      <c r="B24" s="12"/>
    </row>
    <row r="25" spans="1:8" ht="15">
      <c r="A25" s="13"/>
      <c r="H25" s="5"/>
    </row>
    <row r="34" spans="1:7">
      <c r="A34" s="8"/>
    </row>
    <row r="35" spans="1:7">
      <c r="A35" s="20"/>
      <c r="B35" s="20"/>
      <c r="C35" s="20"/>
      <c r="D35" s="20"/>
      <c r="E35" s="20"/>
      <c r="F35" s="20"/>
      <c r="G35" s="20"/>
    </row>
    <row r="48" spans="1:7">
      <c r="B48" s="1"/>
      <c r="C48" s="1"/>
    </row>
    <row r="49" spans="1:8">
      <c r="B49" s="1"/>
      <c r="C49" s="1"/>
    </row>
    <row r="50" spans="1:8">
      <c r="B50" s="1"/>
      <c r="C50" s="1"/>
    </row>
    <row r="51" spans="1:8">
      <c r="B51" s="1"/>
      <c r="C51" s="1"/>
    </row>
    <row r="52" spans="1:8">
      <c r="B52" s="1"/>
      <c r="C52" s="1"/>
    </row>
    <row r="53" spans="1:8">
      <c r="B53" s="1"/>
      <c r="C53" s="1"/>
    </row>
    <row r="54" spans="1:8">
      <c r="B54" s="1"/>
      <c r="C54" s="1"/>
    </row>
    <row r="55" spans="1:8">
      <c r="B55" s="1"/>
      <c r="C55" s="1"/>
    </row>
    <row r="56" spans="1:8">
      <c r="B56" s="1"/>
      <c r="C56" s="1"/>
    </row>
    <row r="57" spans="1:8">
      <c r="B57" s="1"/>
      <c r="C57" s="1"/>
    </row>
    <row r="63" spans="1:8" ht="15">
      <c r="A63" s="3" t="s">
        <v>1</v>
      </c>
      <c r="H63" t="s">
        <v>4</v>
      </c>
    </row>
    <row r="66" spans="1:1">
      <c r="A66" s="4" t="s">
        <v>2</v>
      </c>
    </row>
    <row r="67" spans="1:1" ht="15">
      <c r="A67" s="5" t="s">
        <v>3</v>
      </c>
    </row>
  </sheetData>
  <mergeCells count="1">
    <mergeCell ref="A35:G35"/>
  </mergeCells>
  <hyperlinks>
    <hyperlink ref="A66" r:id="rId1" display="https://www.polk.com/knowledge/polk_views"/>
    <hyperlink ref="B22" r:id="rId2"/>
    <hyperlink ref="A2" r:id="rId3"/>
  </hyperlinks>
  <pageMargins left="0.25" right="0.25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 870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Most Influential Sources Leading to a Dealer, 2014</dc:title>
  <dc:subject>Most Influential Sources Leading to a Dealer, 2014</dc:subject>
  <dc:creator>Oak Ridge National Laboratory</dc:creator>
  <cp:keywords>influential sources, vehiclee purchase, baby boomers, gen x, millennials</cp:keywords>
  <cp:lastModifiedBy>vskonicki</cp:lastModifiedBy>
  <cp:lastPrinted>2015-01-27T20:06:47Z</cp:lastPrinted>
  <dcterms:created xsi:type="dcterms:W3CDTF">2011-12-16T21:57:22Z</dcterms:created>
  <dcterms:modified xsi:type="dcterms:W3CDTF">2015-04-21T22:06:02Z</dcterms:modified>
</cp:coreProperties>
</file>